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9320" windowHeight="7935" tabRatio="670" firstSheet="1" activeTab="6"/>
  </bookViews>
  <sheets>
    <sheet name="ЗУ КАЗНА на 01.01.2026" sheetId="68" r:id="rId1"/>
    <sheet name="на 01.01.2026 пр" sheetId="61" r:id="rId2"/>
    <sheet name="ОУ" sheetId="44" r:id="rId3"/>
    <sheet name="ХВ Нед.имущ." sheetId="36" r:id="rId4"/>
    <sheet name="ООО" sheetId="66" r:id="rId5"/>
    <sheet name="Бессрочное пользование земля" sheetId="25" r:id="rId6"/>
    <sheet name="Лист1" sheetId="37" r:id="rId7"/>
  </sheets>
  <externalReferences>
    <externalReference r:id="rId8"/>
  </externalReferences>
  <definedNames>
    <definedName name="_xlnm._FilterDatabase" localSheetId="5" hidden="1">'Бессрочное пользование земля'!$A$2:$JU$98</definedName>
    <definedName name="_xlnm._FilterDatabase" localSheetId="0" hidden="1">'ЗУ КАЗНА на 01.01.2026'!$A$2:$KT$707</definedName>
    <definedName name="_xlnm._FilterDatabase" localSheetId="1" hidden="1">'на 01.01.2026 пр'!$A$2:$XFB$738</definedName>
    <definedName name="_xlnm._FilterDatabase" localSheetId="2" hidden="1">ОУ!$A$2:$M$356</definedName>
    <definedName name="_xlnm._FilterDatabase" localSheetId="3" hidden="1">'ХВ Нед.имущ.'!$A$2:$K$288</definedName>
  </definedNames>
  <calcPr calcId="145621"/>
</workbook>
</file>

<file path=xl/calcChain.xml><?xml version="1.0" encoding="utf-8"?>
<calcChain xmlns="http://schemas.openxmlformats.org/spreadsheetml/2006/main">
  <c r="K20" i="25" l="1"/>
  <c r="G348" i="44" l="1"/>
  <c r="I452" i="68" l="1"/>
  <c r="I706" i="68" l="1"/>
  <c r="G611" i="61" l="1"/>
  <c r="K88" i="25" l="1"/>
  <c r="G73" i="61" l="1"/>
  <c r="G653" i="61" l="1"/>
  <c r="G737" i="61" s="1"/>
  <c r="G199" i="44" l="1"/>
  <c r="G200" i="44"/>
  <c r="G201" i="44"/>
  <c r="G202" i="44"/>
  <c r="G203" i="44"/>
  <c r="G204" i="44"/>
  <c r="G198" i="44"/>
  <c r="F73" i="61" l="1"/>
  <c r="F467" i="61" l="1"/>
  <c r="G24" i="36" l="1"/>
  <c r="G59" i="36"/>
</calcChain>
</file>

<file path=xl/comments1.xml><?xml version="1.0" encoding="utf-8"?>
<comments xmlns="http://schemas.openxmlformats.org/spreadsheetml/2006/main">
  <authors>
    <author>Пользователь</author>
  </authors>
  <commentList>
    <comment ref="I141" authorId="0">
      <text>
        <r>
          <rPr>
            <b/>
            <sz val="9"/>
            <color indexed="81"/>
            <rFont val="Tahoma"/>
            <family val="2"/>
            <charset val="204"/>
          </rPr>
          <t>Пользователь:</t>
        </r>
        <r>
          <rPr>
            <sz val="9"/>
            <color indexed="81"/>
            <rFont val="Tahoma"/>
            <family val="2"/>
            <charset val="204"/>
          </rPr>
          <t xml:space="preserve">
помен стоимость</t>
        </r>
      </text>
    </comment>
  </commentList>
</comments>
</file>

<file path=xl/comments2.xml><?xml version="1.0" encoding="utf-8"?>
<comments xmlns="http://schemas.openxmlformats.org/spreadsheetml/2006/main">
  <authors>
    <author>MaRi</author>
  </authors>
  <commentList>
    <comment ref="D253" authorId="0">
      <text>
        <r>
          <rPr>
            <b/>
            <sz val="8"/>
            <color indexed="81"/>
            <rFont val="Tahoma"/>
            <family val="2"/>
            <charset val="204"/>
          </rPr>
          <t>MaRi:</t>
        </r>
        <r>
          <rPr>
            <sz val="8"/>
            <color indexed="81"/>
            <rFont val="Tahoma"/>
            <family val="2"/>
            <charset val="204"/>
          </rPr>
          <t xml:space="preserve">
общая S-74,0 приватизированно комната №7 27,65/19,71кв.м. 197/523 доли 25.05.1999</t>
        </r>
      </text>
    </comment>
    <comment ref="D448" authorId="0">
      <text>
        <r>
          <rPr>
            <b/>
            <sz val="8"/>
            <color indexed="81"/>
            <rFont val="Tahoma"/>
            <family val="2"/>
            <charset val="204"/>
          </rPr>
          <t>MaRi:</t>
        </r>
        <r>
          <rPr>
            <sz val="8"/>
            <color indexed="81"/>
            <rFont val="Tahoma"/>
            <family val="2"/>
            <charset val="204"/>
          </rPr>
          <t xml:space="preserve">
общая S-71,9, приватизированно 30кв.м. Кусковой Розой Гавриловной 10.06.1999</t>
        </r>
      </text>
    </comment>
    <comment ref="D473" authorId="0">
      <text>
        <r>
          <rPr>
            <b/>
            <sz val="8"/>
            <color indexed="81"/>
            <rFont val="Tahoma"/>
            <family val="2"/>
            <charset val="204"/>
          </rPr>
          <t>MaRi:</t>
        </r>
        <r>
          <rPr>
            <sz val="8"/>
            <color indexed="81"/>
            <rFont val="Tahoma"/>
            <family val="2"/>
            <charset val="204"/>
          </rPr>
          <t xml:space="preserve">
общая S-74,0 приватизированно комната №7 27,65/19,71кв.м. 197/523 доли 25.05.1999</t>
        </r>
      </text>
    </comment>
  </commentList>
</comments>
</file>

<file path=xl/sharedStrings.xml><?xml version="1.0" encoding="utf-8"?>
<sst xmlns="http://schemas.openxmlformats.org/spreadsheetml/2006/main" count="30984" uniqueCount="6336">
  <si>
    <t>№п/п</t>
  </si>
  <si>
    <t>нет</t>
  </si>
  <si>
    <t xml:space="preserve">Реестровый номер </t>
  </si>
  <si>
    <t>02.07.2013</t>
  </si>
  <si>
    <t xml:space="preserve">Муниципальное недвижимое имущество </t>
  </si>
  <si>
    <t xml:space="preserve">Наименование недвижимого имущества </t>
  </si>
  <si>
    <t xml:space="preserve">Местоположение </t>
  </si>
  <si>
    <t xml:space="preserve">Инвентарный номер </t>
  </si>
  <si>
    <t>Год ввода в эксплуатацию</t>
  </si>
  <si>
    <t>Площадь, кв.м.,  (протяженность)</t>
  </si>
  <si>
    <t xml:space="preserve">Балансовая стоимость, руб. </t>
  </si>
  <si>
    <t>Кадастровый номер</t>
  </si>
  <si>
    <t xml:space="preserve">Наличие исторической (культурной) ценности </t>
  </si>
  <si>
    <t xml:space="preserve">Размер муниципальной доли в праве общей долевой собственности </t>
  </si>
  <si>
    <t xml:space="preserve">Сведения о правообладателе </t>
  </si>
  <si>
    <t>Н-1</t>
  </si>
  <si>
    <t>607102, Нижегородская область, г. Навашино, ул. Ленина, д. 30</t>
  </si>
  <si>
    <t>МБОУ "Гимназия г. Навашино"</t>
  </si>
  <si>
    <t>Н-10</t>
  </si>
  <si>
    <t>607101, Нижегородская область, г.Навашино, пос.Силикатный, д.31</t>
  </si>
  <si>
    <t>МБОУ СОШ №2</t>
  </si>
  <si>
    <t>Н-100</t>
  </si>
  <si>
    <t xml:space="preserve">Здание домик 3-х местный </t>
  </si>
  <si>
    <t xml:space="preserve">607118 Нижегородская обл., Навашинский р-н,  село Дедово,        </t>
  </si>
  <si>
    <t>МБОУ ДОД НЦ ДОД</t>
  </si>
  <si>
    <t>Н-101</t>
  </si>
  <si>
    <t>Здание сторожка ДООЦ</t>
  </si>
  <si>
    <t>Н-102</t>
  </si>
  <si>
    <t>Водонапорная башня</t>
  </si>
  <si>
    <t>Н-103</t>
  </si>
  <si>
    <t>Н-104</t>
  </si>
  <si>
    <t>электроосвещение</t>
  </si>
  <si>
    <t>Н-105</t>
  </si>
  <si>
    <t>Н-106</t>
  </si>
  <si>
    <t>водопровод</t>
  </si>
  <si>
    <t>Н-107</t>
  </si>
  <si>
    <t>Н-108</t>
  </si>
  <si>
    <t>Н-109</t>
  </si>
  <si>
    <t>Тепловые сети (протяженность 39 м.)</t>
  </si>
  <si>
    <t>607101, Нижегородская область, г.Навашино, пос.Силикатный, д.31 (от распределительного колодца до здания МБОУ "СШ №2 г.Навашино")</t>
  </si>
  <si>
    <t>Н-110</t>
  </si>
  <si>
    <t>Н-111</t>
  </si>
  <si>
    <t>Н-112</t>
  </si>
  <si>
    <t>Н-113</t>
  </si>
  <si>
    <t>Н-114</t>
  </si>
  <si>
    <t>Н-115</t>
  </si>
  <si>
    <t>Н-116</t>
  </si>
  <si>
    <t>Будка трансформаторная</t>
  </si>
  <si>
    <t>Н-117</t>
  </si>
  <si>
    <t>Н-118</t>
  </si>
  <si>
    <t>Н-119</t>
  </si>
  <si>
    <t>здание школы (МБОУ СОШ №3)</t>
  </si>
  <si>
    <t>Нижегородская область.г.Навашино,ул.Лепсе,6</t>
  </si>
  <si>
    <t>МБОУ СОШ №3</t>
  </si>
  <si>
    <t>Н-120</t>
  </si>
  <si>
    <t>Н-121</t>
  </si>
  <si>
    <t>Н-122</t>
  </si>
  <si>
    <t>Н-123</t>
  </si>
  <si>
    <t>Н-124</t>
  </si>
  <si>
    <t>Туалет</t>
  </si>
  <si>
    <t>Н-125</t>
  </si>
  <si>
    <t>Н-126</t>
  </si>
  <si>
    <t>Н-127</t>
  </si>
  <si>
    <t>Н-128</t>
  </si>
  <si>
    <t>Каменный склад</t>
  </si>
  <si>
    <t>Н-129</t>
  </si>
  <si>
    <t>Н-13</t>
  </si>
  <si>
    <t>блок мастерских</t>
  </si>
  <si>
    <t>Н-130</t>
  </si>
  <si>
    <t>Н-131</t>
  </si>
  <si>
    <t>Радиорубка</t>
  </si>
  <si>
    <t>Водозаборная скважина (насосная питьевой воды)</t>
  </si>
  <si>
    <t>Н-133</t>
  </si>
  <si>
    <t>Н-134</t>
  </si>
  <si>
    <t>Н-135</t>
  </si>
  <si>
    <t>Н-136</t>
  </si>
  <si>
    <t>Н-137</t>
  </si>
  <si>
    <t xml:space="preserve">607101, Нижегородская область, г. Навашино, ул.1 Мая, д.6 </t>
  </si>
  <si>
    <t>МБОУ ДОД ДДТ</t>
  </si>
  <si>
    <t>Н-138</t>
  </si>
  <si>
    <t xml:space="preserve">здание мастерской </t>
  </si>
  <si>
    <t>Навашинский район, д.Волосово, д.44а</t>
  </si>
  <si>
    <t>Н-139</t>
  </si>
  <si>
    <t>Здание детского сада (МБДОУ д.с. №1 "Василек")</t>
  </si>
  <si>
    <t>Нижегородская область.г.Навашино,ул.Лепсе,4</t>
  </si>
  <si>
    <t>1940, 1964 (пристрой)</t>
  </si>
  <si>
    <t>52:37:0600004:0:138</t>
  </si>
  <si>
    <t xml:space="preserve">МБДОУ детский сад №1 "Василек" </t>
  </si>
  <si>
    <t>дорожки асфальтовые</t>
  </si>
  <si>
    <t>Н-140</t>
  </si>
  <si>
    <t>Н-141</t>
  </si>
  <si>
    <t>Н-142</t>
  </si>
  <si>
    <t>каменный сарай</t>
  </si>
  <si>
    <t>Н-145</t>
  </si>
  <si>
    <t>Н-146</t>
  </si>
  <si>
    <t>Здание детского сада (МБДОУ Коробковский детский сад "Березка")</t>
  </si>
  <si>
    <t>607102, Нижегородская область, Навашинский район, с.Коробково, ул. Школьная, д. 38</t>
  </si>
  <si>
    <t>Н-147</t>
  </si>
  <si>
    <t xml:space="preserve">Водопровод </t>
  </si>
  <si>
    <t>Н-148</t>
  </si>
  <si>
    <t>Здание детского сада (МБДОУ Ефановский детский сад "Сказка")</t>
  </si>
  <si>
    <t>607115, Нижегородская обл., Навашинский район, с. Ефаново, ул. Молодежная, д.19</t>
  </si>
  <si>
    <t>Н-149</t>
  </si>
  <si>
    <t>Теплотрасса</t>
  </si>
  <si>
    <t xml:space="preserve">сеть канализации  </t>
  </si>
  <si>
    <t xml:space="preserve">водопровод </t>
  </si>
  <si>
    <t>Здание детского сада (МБДОУ Поздняковский детский сад "Колобок"</t>
  </si>
  <si>
    <t>607114, Нижегородская обл., Навашинский район, с. Поздняково, ул. Губкина, д. 29</t>
  </si>
  <si>
    <t>Н-152</t>
  </si>
  <si>
    <t>здание (МБДОУ детский сад №3 "Березка")</t>
  </si>
  <si>
    <t xml:space="preserve">607101, Нижегородская область, г. Навашино, ул.Чапаева, д.14  </t>
  </si>
  <si>
    <t>52:37:0600011:539</t>
  </si>
  <si>
    <t>МБДОУ детский сад №3 "Березка</t>
  </si>
  <si>
    <t xml:space="preserve">котельная газовая                                       </t>
  </si>
  <si>
    <t>52:37:0600011:563</t>
  </si>
  <si>
    <t>52:37:0500007:1085</t>
  </si>
  <si>
    <t>МБДОУ детский сад №4 "Ромашка"</t>
  </si>
  <si>
    <t xml:space="preserve">уборная </t>
  </si>
  <si>
    <t>Здание детского сада (МБДОУ д.с. №5 "Солнышко)</t>
  </si>
  <si>
    <t>607102. Нижегородская обл.г.Навашино,ул.Приозерная д.4</t>
  </si>
  <si>
    <t>52:37:0600004:1779</t>
  </si>
  <si>
    <t>МБДОУ детский сад №5 "Солнышко"</t>
  </si>
  <si>
    <t>Здание детского сада (МБДОУ детский сад №6 "Аленка")</t>
  </si>
  <si>
    <t>607102, Нижегородская область, Навашинский район г.Навашино ул. 1 Мая  д.1</t>
  </si>
  <si>
    <t>Н-163</t>
  </si>
  <si>
    <t>Н-164</t>
  </si>
  <si>
    <t>Н-169</t>
  </si>
  <si>
    <t>Здание детского сада (МБДОУ д/с №7 "Елочка"</t>
  </si>
  <si>
    <t>607101 Нижегородская бласть Навашино, пос.Силикатный, д.30</t>
  </si>
  <si>
    <t>МБДОУ детский сад №7  Елочка</t>
  </si>
  <si>
    <t xml:space="preserve">трансформатор  </t>
  </si>
  <si>
    <t>Н-171</t>
  </si>
  <si>
    <t>тепловые сети</t>
  </si>
  <si>
    <t>Здание детского сада (МБДОУ детский сад №8 "Ласточка")</t>
  </si>
  <si>
    <t xml:space="preserve">607102, Нижегородская область, г. Навашино, ул. 1 Мая, д. 3 </t>
  </si>
  <si>
    <t>МБДОУ детский сад №8 "Ласточка"</t>
  </si>
  <si>
    <t xml:space="preserve">здание (нежилое) гараж </t>
  </si>
  <si>
    <t>607102, Нижегородская область, ул. 1 Мая д. 2</t>
  </si>
  <si>
    <t>Н-176</t>
  </si>
  <si>
    <t>Здание детского дома (социальное)</t>
  </si>
  <si>
    <t>110102000093</t>
  </si>
  <si>
    <t>теплотрасса</t>
  </si>
  <si>
    <t>607102, Нижегородская область, ул. 1 Мая д. 3</t>
  </si>
  <si>
    <t>Сеть канализации</t>
  </si>
  <si>
    <t>110103000011</t>
  </si>
  <si>
    <t>Н-184</t>
  </si>
  <si>
    <t>Н-185</t>
  </si>
  <si>
    <t>Н-186</t>
  </si>
  <si>
    <t>Н-187</t>
  </si>
  <si>
    <t>Н-188</t>
  </si>
  <si>
    <t>Н-189</t>
  </si>
  <si>
    <t>тепловые сети (протяженность 44 м.)</t>
  </si>
  <si>
    <t>Нижегородская область, г. Навашино, ул. Лепсе, д. 6 (от распределительного колодца до здания МБОУ "СШ №3 г.Навашино")</t>
  </si>
  <si>
    <t>Н-190</t>
  </si>
  <si>
    <t>Н-191</t>
  </si>
  <si>
    <t>Н-192</t>
  </si>
  <si>
    <t>Н-193</t>
  </si>
  <si>
    <t>Н-194</t>
  </si>
  <si>
    <t>Н-195</t>
  </si>
  <si>
    <t>Н-196</t>
  </si>
  <si>
    <t>Н-197</t>
  </si>
  <si>
    <t>Н-198</t>
  </si>
  <si>
    <t>Н-199</t>
  </si>
  <si>
    <t>Н-2</t>
  </si>
  <si>
    <t>здание школы (МБОУ СОШ №4)</t>
  </si>
  <si>
    <t>607102, Нижегородская область, г.Навашино, ул.50 лет Октября, д.20,</t>
  </si>
  <si>
    <t>52:37:0600004:1657</t>
  </si>
  <si>
    <t>МБОУ СОШ №4</t>
  </si>
  <si>
    <t>Н-200</t>
  </si>
  <si>
    <t>Н-201</t>
  </si>
  <si>
    <t>Н-202</t>
  </si>
  <si>
    <t>Н-203</t>
  </si>
  <si>
    <t>Н-204</t>
  </si>
  <si>
    <t>Н-205</t>
  </si>
  <si>
    <t>Н-206</t>
  </si>
  <si>
    <t>Н-207</t>
  </si>
  <si>
    <t>Н-208</t>
  </si>
  <si>
    <t>Н-209</t>
  </si>
  <si>
    <t>Н-21</t>
  </si>
  <si>
    <t xml:space="preserve">Склад под инвентарь </t>
  </si>
  <si>
    <t>Н-210</t>
  </si>
  <si>
    <t>Н-211</t>
  </si>
  <si>
    <t>Н-212</t>
  </si>
  <si>
    <t>Н-214</t>
  </si>
  <si>
    <t>Н-215</t>
  </si>
  <si>
    <t>Н-216</t>
  </si>
  <si>
    <t>Н-218</t>
  </si>
  <si>
    <t>Н-219</t>
  </si>
  <si>
    <t>Н-22</t>
  </si>
  <si>
    <t>Н-220</t>
  </si>
  <si>
    <t>Н-221</t>
  </si>
  <si>
    <t>Н-223</t>
  </si>
  <si>
    <t>Н-229</t>
  </si>
  <si>
    <t>Н-23</t>
  </si>
  <si>
    <t xml:space="preserve">Сеть канализационная </t>
  </si>
  <si>
    <t>Н-230</t>
  </si>
  <si>
    <t>Здание детского сада (МБДОУ детский сад №10 "Сказка", 7 двухэтажных корпусов)</t>
  </si>
  <si>
    <t>МБДОУ детский сад №10 "Сказка"</t>
  </si>
  <si>
    <t>Н-231</t>
  </si>
  <si>
    <t>гараж  (МУ "ХЭК")</t>
  </si>
  <si>
    <t>607107,Нижегородская обл.Навашинский район,село Большое Окулово,ул.Заречная</t>
  </si>
  <si>
    <t>МУ "Центр обслуживания системы образования"</t>
  </si>
  <si>
    <t>Н-232</t>
  </si>
  <si>
    <t xml:space="preserve">гараж </t>
  </si>
  <si>
    <t>Н-233</t>
  </si>
  <si>
    <t>Н-234</t>
  </si>
  <si>
    <t>Н-235</t>
  </si>
  <si>
    <t>Н-236</t>
  </si>
  <si>
    <t>Н-237</t>
  </si>
  <si>
    <t>Н-238</t>
  </si>
  <si>
    <t>Нижегородская область, г.Навашино, ул.Трудовая</t>
  </si>
  <si>
    <t>Н-239</t>
  </si>
  <si>
    <t>Н-24</t>
  </si>
  <si>
    <t xml:space="preserve">Электросети </t>
  </si>
  <si>
    <t>1032 кв.м, 225 пог.м.</t>
  </si>
  <si>
    <t>Н-240</t>
  </si>
  <si>
    <t>Н-241</t>
  </si>
  <si>
    <t>Нижегородская область, г.Навашино, пр..Корабелов</t>
  </si>
  <si>
    <t>Н-242</t>
  </si>
  <si>
    <t>Н-243</t>
  </si>
  <si>
    <t xml:space="preserve">нежилое помещение  №5 </t>
  </si>
  <si>
    <t>г. Навашино пр. Корабелов, д. 11</t>
  </si>
  <si>
    <t>110102000083</t>
  </si>
  <si>
    <t>Н-244</t>
  </si>
  <si>
    <t xml:space="preserve">нежилое помещение  №6 </t>
  </si>
  <si>
    <t>110102000084</t>
  </si>
  <si>
    <t>Н-245</t>
  </si>
  <si>
    <t xml:space="preserve">нежилое помещение  №29а </t>
  </si>
  <si>
    <t>110102000085</t>
  </si>
  <si>
    <t>Н-246</t>
  </si>
  <si>
    <t xml:space="preserve">Нежилое помещение № 1 (1 этаж) </t>
  </si>
  <si>
    <t>Нижегородская область г. Навашино пр. Корабелов, д. 11</t>
  </si>
  <si>
    <t>Н-247</t>
  </si>
  <si>
    <t>здание дворца спорта</t>
  </si>
  <si>
    <t>607100, Нижегородская область, г.Навашино, пр.Корабелоов, д.8</t>
  </si>
  <si>
    <t>Н-248</t>
  </si>
  <si>
    <t>607100, Нижегородская область, г.Навашино, пр.Корабелов, д.8</t>
  </si>
  <si>
    <t>гараж стадиона</t>
  </si>
  <si>
    <t>Н-25</t>
  </si>
  <si>
    <t>Н-250</t>
  </si>
  <si>
    <t>Н-253</t>
  </si>
  <si>
    <t>Н-256</t>
  </si>
  <si>
    <t>Н-259</t>
  </si>
  <si>
    <t>Н-26</t>
  </si>
  <si>
    <t>607107,Нижегородская обл.Навашинский район,село Большое Окулово,ул.Заречная,д.2</t>
  </si>
  <si>
    <t>МБОУ Большеокуловская СОШ</t>
  </si>
  <si>
    <t>Н-261</t>
  </si>
  <si>
    <t>Н-265</t>
  </si>
  <si>
    <t xml:space="preserve">Здание Коробковской начальной школы </t>
  </si>
  <si>
    <t xml:space="preserve">МБУК ЦБС «Навашинская» </t>
  </si>
  <si>
    <t>Здание Степуринской сельской библиотеки</t>
  </si>
  <si>
    <t>607120 Навашинский район, с.Степурино, ул.Школьная, д.21</t>
  </si>
  <si>
    <t>Здание Большеокуловской сельской библиотеки</t>
  </si>
  <si>
    <t>Помещение Центральная районная библиотека</t>
  </si>
  <si>
    <t>607100 г.Навашино, ул.Трудовая,д.4</t>
  </si>
  <si>
    <t>сарай деревянный</t>
  </si>
  <si>
    <t>Навашинский район, с.Коробково</t>
  </si>
  <si>
    <t xml:space="preserve">Нежилое помещение (комната школьника) </t>
  </si>
  <si>
    <t>Нижегородская область, г. Навашино, ул. Калинина, д. 25а, кв. 78</t>
  </si>
  <si>
    <t>Н-277</t>
  </si>
  <si>
    <t>Дом №1</t>
  </si>
  <si>
    <t xml:space="preserve">607118, Нижегородская область, Навашинский район, с.Дедово </t>
  </si>
  <si>
    <t>МАУ "Возрождение"</t>
  </si>
  <si>
    <t>Дом №2</t>
  </si>
  <si>
    <t>Дом №3</t>
  </si>
  <si>
    <t>Н-28</t>
  </si>
  <si>
    <t>Н-280</t>
  </si>
  <si>
    <t>Дом №4</t>
  </si>
  <si>
    <t>Н-281</t>
  </si>
  <si>
    <t>Дом №5</t>
  </si>
  <si>
    <t>Дом №6</t>
  </si>
  <si>
    <t>Дом №7</t>
  </si>
  <si>
    <t>Н-284</t>
  </si>
  <si>
    <t>Дом №8</t>
  </si>
  <si>
    <t>Н-285</t>
  </si>
  <si>
    <t>Дом №9</t>
  </si>
  <si>
    <t>Н-286</t>
  </si>
  <si>
    <t>Дом №10</t>
  </si>
  <si>
    <t>Н-287</t>
  </si>
  <si>
    <t>Дом №11</t>
  </si>
  <si>
    <t>Н-288</t>
  </si>
  <si>
    <t>Дом №12</t>
  </si>
  <si>
    <t>Н-289</t>
  </si>
  <si>
    <t>Дом №13</t>
  </si>
  <si>
    <t>Н-29</t>
  </si>
  <si>
    <t xml:space="preserve">овощехранилище  </t>
  </si>
  <si>
    <t>Н-290</t>
  </si>
  <si>
    <t>Дом №14</t>
  </si>
  <si>
    <t>Н-291</t>
  </si>
  <si>
    <t>Дом №15</t>
  </si>
  <si>
    <t>Н-292</t>
  </si>
  <si>
    <t>Дом №16</t>
  </si>
  <si>
    <t>Н-293</t>
  </si>
  <si>
    <t>Дом №17</t>
  </si>
  <si>
    <t>Н-294</t>
  </si>
  <si>
    <t>Дом №18</t>
  </si>
  <si>
    <t>Н-295</t>
  </si>
  <si>
    <t>Дом №19</t>
  </si>
  <si>
    <t>Дом №20</t>
  </si>
  <si>
    <t>Дом №21</t>
  </si>
  <si>
    <t>Дом №22</t>
  </si>
  <si>
    <t>Н-299</t>
  </si>
  <si>
    <t>Дом №23</t>
  </si>
  <si>
    <t xml:space="preserve">Гараж </t>
  </si>
  <si>
    <t>Н-30</t>
  </si>
  <si>
    <t>Н-300</t>
  </si>
  <si>
    <t>Дом №24</t>
  </si>
  <si>
    <t>Дом №25</t>
  </si>
  <si>
    <t>Н-302</t>
  </si>
  <si>
    <t>Дом №26</t>
  </si>
  <si>
    <t>Дом №27</t>
  </si>
  <si>
    <t>Н-304</t>
  </si>
  <si>
    <t>Дом №28</t>
  </si>
  <si>
    <t>Н-305</t>
  </si>
  <si>
    <t>Дом №29</t>
  </si>
  <si>
    <t>Н-306</t>
  </si>
  <si>
    <t>Дом №30</t>
  </si>
  <si>
    <t>Н-307</t>
  </si>
  <si>
    <t>Дом №31</t>
  </si>
  <si>
    <t>Дом №32</t>
  </si>
  <si>
    <t>Н-309</t>
  </si>
  <si>
    <t>Дом №36</t>
  </si>
  <si>
    <t>Н-31</t>
  </si>
  <si>
    <t>Н-310</t>
  </si>
  <si>
    <t>Дом №40</t>
  </si>
  <si>
    <t>Н-311</t>
  </si>
  <si>
    <t>Дом № 42</t>
  </si>
  <si>
    <t>Н-312</t>
  </si>
  <si>
    <t>Дом № 44</t>
  </si>
  <si>
    <t>Н-313</t>
  </si>
  <si>
    <t>Дом №46</t>
  </si>
  <si>
    <t>Н-314</t>
  </si>
  <si>
    <t>Дом №48</t>
  </si>
  <si>
    <t>Н-315</t>
  </si>
  <si>
    <t>Н-316</t>
  </si>
  <si>
    <t>Н-317</t>
  </si>
  <si>
    <t>Столовая базы отдыха</t>
  </si>
  <si>
    <t>Нижегородская область, Навашинский район, с.Дедово,</t>
  </si>
  <si>
    <t>Н-318</t>
  </si>
  <si>
    <t>Н-319</t>
  </si>
  <si>
    <t>Н-32</t>
  </si>
  <si>
    <t>Н-320</t>
  </si>
  <si>
    <t>Н-321</t>
  </si>
  <si>
    <t>Н-322</t>
  </si>
  <si>
    <t>Н-323</t>
  </si>
  <si>
    <t>Н-324</t>
  </si>
  <si>
    <t>Н-326</t>
  </si>
  <si>
    <t>Н-327</t>
  </si>
  <si>
    <t>Здание столовая на даче</t>
  </si>
  <si>
    <t>Н-328</t>
  </si>
  <si>
    <t>Н-329</t>
  </si>
  <si>
    <t>Н-33</t>
  </si>
  <si>
    <t>Н-330</t>
  </si>
  <si>
    <t>Н-331</t>
  </si>
  <si>
    <t>Санитарно-гигиеничнский узел</t>
  </si>
  <si>
    <t>Н-333</t>
  </si>
  <si>
    <t>Н-334</t>
  </si>
  <si>
    <t>гараж (МАУ Редакция газеты "Приокская правда"</t>
  </si>
  <si>
    <t>г.Навашино, в районе д.94 по ул.Трудовая</t>
  </si>
  <si>
    <t>МАУ Редакция газеты "Приокская правда"</t>
  </si>
  <si>
    <t>Н-34</t>
  </si>
  <si>
    <t>Н-37</t>
  </si>
  <si>
    <t>башня водяная</t>
  </si>
  <si>
    <t>Н-38</t>
  </si>
  <si>
    <t>Насосная станция</t>
  </si>
  <si>
    <t>Н-41</t>
  </si>
  <si>
    <t>Н-42</t>
  </si>
  <si>
    <t>Н-47</t>
  </si>
  <si>
    <t>Н-48</t>
  </si>
  <si>
    <t>Нижегородская область, Навашинский район, пос. Степурино, ул. Жукова д. 1</t>
  </si>
  <si>
    <t>Н-50</t>
  </si>
  <si>
    <t>Здание школы</t>
  </si>
  <si>
    <t>Н-52</t>
  </si>
  <si>
    <t xml:space="preserve">607110,Нижегородская область, Навашинский район ,с.Натальино , ул.Молодежная , д.45 , </t>
  </si>
  <si>
    <t>Н-53</t>
  </si>
  <si>
    <t>Н-54</t>
  </si>
  <si>
    <t>Н-6</t>
  </si>
  <si>
    <t xml:space="preserve">Сеть канализации </t>
  </si>
  <si>
    <t>Н-60</t>
  </si>
  <si>
    <t>здание школы (МБОУ Тешинская СОШ), инв №6859</t>
  </si>
  <si>
    <t>607125, Нижегородская область, Навашинский район, р.п. Теша, ул. Кооперативная, д.28</t>
  </si>
  <si>
    <t>52:37:1400004:705</t>
  </si>
  <si>
    <t>МБОУ Тешинская СОШ</t>
  </si>
  <si>
    <t>Н-64</t>
  </si>
  <si>
    <t>Н-66</t>
  </si>
  <si>
    <t>здание (детский сад)</t>
  </si>
  <si>
    <t>607125, Нижегородская область, Навашинский район, р.п. Теша, ул. Кооперативная, д.29</t>
  </si>
  <si>
    <t>Н-68</t>
  </si>
  <si>
    <t>здание школы</t>
  </si>
  <si>
    <t>Навашинский район, д.Салавирь, ул.Школьная, д.2А</t>
  </si>
  <si>
    <t>52:37:1200006:164</t>
  </si>
  <si>
    <t>Н-69</t>
  </si>
  <si>
    <t>Н-7</t>
  </si>
  <si>
    <t>Н-70</t>
  </si>
  <si>
    <t>Н-71</t>
  </si>
  <si>
    <t>здание интернат</t>
  </si>
  <si>
    <t>Н-72</t>
  </si>
  <si>
    <t>склад деревянный</t>
  </si>
  <si>
    <t>Нижегородская область, Навашинский район, д.Салавирь ул. Школьная д. 2А</t>
  </si>
  <si>
    <t>Н-73</t>
  </si>
  <si>
    <t>Н-74</t>
  </si>
  <si>
    <t>Н-75</t>
  </si>
  <si>
    <t>Н-77</t>
  </si>
  <si>
    <t>Н-78</t>
  </si>
  <si>
    <t>Н-79</t>
  </si>
  <si>
    <t>Административное здание (МБОУ ДОД ДШИ)</t>
  </si>
  <si>
    <t>4450847.28</t>
  </si>
  <si>
    <t>МБОУ ДОД ДШИ</t>
  </si>
  <si>
    <t>Н-8</t>
  </si>
  <si>
    <t>Н-80</t>
  </si>
  <si>
    <t>здание (МБОУ ДОД НЦ ДОД)</t>
  </si>
  <si>
    <t xml:space="preserve">607100, Нижегородская обл, г. Навашино, ул. Ленина, д. 20  </t>
  </si>
  <si>
    <t>Н-81</t>
  </si>
  <si>
    <t>Н-82</t>
  </si>
  <si>
    <t xml:space="preserve">Гараж металлический </t>
  </si>
  <si>
    <t>Н-83</t>
  </si>
  <si>
    <t>Здание клуб</t>
  </si>
  <si>
    <t>Н-84</t>
  </si>
  <si>
    <t>Здание столовая ,новая</t>
  </si>
  <si>
    <t>Н-85</t>
  </si>
  <si>
    <t>Здание корпус №1</t>
  </si>
  <si>
    <t>Н-86</t>
  </si>
  <si>
    <t>Здание корпус №2</t>
  </si>
  <si>
    <t>Н-87</t>
  </si>
  <si>
    <t>Здание корпус №3</t>
  </si>
  <si>
    <t>Здание корпус №4</t>
  </si>
  <si>
    <t>Здание корпус №5</t>
  </si>
  <si>
    <t>Н-9</t>
  </si>
  <si>
    <t xml:space="preserve">Сарай каменный </t>
  </si>
  <si>
    <t>Здание корпус №6</t>
  </si>
  <si>
    <t xml:space="preserve">Здание каменный склад </t>
  </si>
  <si>
    <t>Здание служебный корпус</t>
  </si>
  <si>
    <t>Здание котельная-душ</t>
  </si>
  <si>
    <t>Н-95</t>
  </si>
  <si>
    <t>Здание будка (около озера)</t>
  </si>
  <si>
    <t>Здание мед.пункт (изолятор)</t>
  </si>
  <si>
    <t>Н-338</t>
  </si>
  <si>
    <t xml:space="preserve">Здание №1 (Администрация) </t>
  </si>
  <si>
    <t>607100, г. Навашино, пл. Ленина, д. 7</t>
  </si>
  <si>
    <t>Администрация Г.О.Навашинский</t>
  </si>
  <si>
    <t>Гараж на 1 бокс</t>
  </si>
  <si>
    <t>Гараж на 4 бокса</t>
  </si>
  <si>
    <t xml:space="preserve">от болерной разводки до здания администрации </t>
  </si>
  <si>
    <t>Н-387</t>
  </si>
  <si>
    <t>Дворец культуры</t>
  </si>
  <si>
    <t>Нижегородская область, г.Навашино, пл.Ленина, д.9, лит.А</t>
  </si>
  <si>
    <t>площадь 4292,10 кв.м., год ввода в эксплуатацию 1961</t>
  </si>
  <si>
    <t>МУК "ДКиБО"</t>
  </si>
  <si>
    <t>Нижегородская область, Навашинский район, с. Ефаново</t>
  </si>
  <si>
    <t>Нижегородская область, Навашинский район, с. Монаково</t>
  </si>
  <si>
    <t>Валтово СДК</t>
  </si>
  <si>
    <t>607111, Нижегородская область, Навашинский район, д. Валтово, ул. Советская,22</t>
  </si>
  <si>
    <t>607124, Нижегородская область, Навашинский р-он,с.Сонино,ул.Трудовая, д.92</t>
  </si>
  <si>
    <t>Нижегородская область, г.Навашино, ул. Советская, д.51</t>
  </si>
  <si>
    <t>г.Навашино, п.Силикатный д.30</t>
  </si>
  <si>
    <t>Двухэтажный кирпичный сарай для хранения инвентаря</t>
  </si>
  <si>
    <t>410113000160</t>
  </si>
  <si>
    <t xml:space="preserve">Каменный сарай (кочегарка) </t>
  </si>
  <si>
    <t>Навашминский район, с.Ефаново, ул.Молодежная, рядом с домом 19</t>
  </si>
  <si>
    <t>11.2016</t>
  </si>
  <si>
    <t>41,8</t>
  </si>
  <si>
    <t xml:space="preserve">Котельная газовая                                       </t>
  </si>
  <si>
    <t>12</t>
  </si>
  <si>
    <t>36</t>
  </si>
  <si>
    <t>Здание интерната (филиала - Поздняковской СОШ)</t>
  </si>
  <si>
    <t>Здание гараж</t>
  </si>
  <si>
    <t xml:space="preserve"> Здание администрации</t>
  </si>
  <si>
    <t xml:space="preserve">имущество казны </t>
  </si>
  <si>
    <t>Тепловые сети</t>
  </si>
  <si>
    <t>Н-226</t>
  </si>
  <si>
    <t>Н-352</t>
  </si>
  <si>
    <t>Н-370</t>
  </si>
  <si>
    <t>Н-18</t>
  </si>
  <si>
    <t>Н-39</t>
  </si>
  <si>
    <t>Н-40</t>
  </si>
  <si>
    <t>Н-350</t>
  </si>
  <si>
    <t>Н-351</t>
  </si>
  <si>
    <t>Н-354</t>
  </si>
  <si>
    <t>Н-356</t>
  </si>
  <si>
    <t>Н-357</t>
  </si>
  <si>
    <t>Н-366</t>
  </si>
  <si>
    <t>Н-367</t>
  </si>
  <si>
    <t>Н-383</t>
  </si>
  <si>
    <t>Н-384</t>
  </si>
  <si>
    <t>Н-385</t>
  </si>
  <si>
    <t>Н-386</t>
  </si>
  <si>
    <t xml:space="preserve">Кадастровый номер </t>
  </si>
  <si>
    <t xml:space="preserve">Земельный участок </t>
  </si>
  <si>
    <t>Земельный участок</t>
  </si>
  <si>
    <t>52:37:0900007:4</t>
  </si>
  <si>
    <t xml:space="preserve">Адрес (местоположение) </t>
  </si>
  <si>
    <t xml:space="preserve">Балансовая стоимость (кадастровая стоимость), руб. </t>
  </si>
  <si>
    <t>Дата возникновения права муниципальной собственности, реквизиты документов-оснований</t>
  </si>
  <si>
    <t xml:space="preserve">Реквизиты документов-оснований прекращения права муниципальной собственности </t>
  </si>
  <si>
    <t>Сведения об установленных ограничениях (обременениях), дата возникновения (прекращения)</t>
  </si>
  <si>
    <t>Дата прекращения права муниципальной собственности, реквизиты документов-оснований</t>
  </si>
  <si>
    <t xml:space="preserve">Встроенное помещение №2, с.Монаково (медпункт) </t>
  </si>
  <si>
    <t>Нижегородская область, Навашинский район, с. Монаково, Ул. Молодежная д. 5</t>
  </si>
  <si>
    <t>52:37:0100004:520</t>
  </si>
  <si>
    <t>Нижегородская область, Навашинский район, с. Монаково ул. Молодежная д. 18а</t>
  </si>
  <si>
    <t>52:37:0100004:418</t>
  </si>
  <si>
    <t xml:space="preserve">Здание Монаковской школы </t>
  </si>
  <si>
    <t>Нижегородская область, Навашинский район, с. Монаково ул. Зеленая д. 17а</t>
  </si>
  <si>
    <t>52:37:0100004:446</t>
  </si>
  <si>
    <t>Здание котельной Теша</t>
  </si>
  <si>
    <t xml:space="preserve">Здание спортзала </t>
  </si>
  <si>
    <t>Нижегородская область, Навашинский район, с. Монаково, ул. Зеленая д. 15б</t>
  </si>
  <si>
    <t>52:37:0100004:447</t>
  </si>
  <si>
    <t>Здание старой школы Сонино</t>
  </si>
  <si>
    <t>Нижегородская область, Навашинский район, с. Сонино, ул. Трудовая, д. 1</t>
  </si>
  <si>
    <t>Нижегородская область, Навашинский район, п. Теша, ул. Космонавтов</t>
  </si>
  <si>
    <t>Здание столовой Монаково</t>
  </si>
  <si>
    <t>Нижегородская область, Навашинский район, с. Монаково ул. Зеленая д. 15а</t>
  </si>
  <si>
    <t>52:37:0100004:445</t>
  </si>
  <si>
    <t xml:space="preserve">Квартира </t>
  </si>
  <si>
    <t>Нижегородская область, г. Навашино ул. Калинина д.27</t>
  </si>
  <si>
    <t xml:space="preserve">НЕЖИЛОЕ ПОМЕЩЕНИЕ №6  </t>
  </si>
  <si>
    <t>Нижегородская область, г. Навашино, ул. Калинина д. 27</t>
  </si>
  <si>
    <t xml:space="preserve">Нежилое  помещение  № 24 </t>
  </si>
  <si>
    <t xml:space="preserve">НЕЖИЛОЕ ПОМЕЩЕНИЕ №2   </t>
  </si>
  <si>
    <t>Нижегородская область, г. Навашино ул. Шверника д. 5а</t>
  </si>
  <si>
    <t>52:37:0600001:1797</t>
  </si>
  <si>
    <t>Нижегородская область, г. Навашино пл. Ленина д. 1</t>
  </si>
  <si>
    <t xml:space="preserve">Надземный газопровод низкого давления с.Ефаново </t>
  </si>
  <si>
    <t>Нижегородская область Навашинский район с. Ефаново, ул.Советская, ул.Школьная</t>
  </si>
  <si>
    <t>52:37:0200004:455</t>
  </si>
  <si>
    <t>5540 м</t>
  </si>
  <si>
    <t xml:space="preserve">Нижегородская область, г. Навашино ул. Почтовая </t>
  </si>
  <si>
    <t>Нижегородская область, Навашинский район, с. Сонино ул. Трудовая, д. 1</t>
  </si>
  <si>
    <t xml:space="preserve">Здание школы </t>
  </si>
  <si>
    <t>Нижегородская область, Навашинский район, с. Ефаново, ул. Школьная, д. 60 а</t>
  </si>
  <si>
    <t>Пристрой-блок Ефаново</t>
  </si>
  <si>
    <t>Котельная Ефаново</t>
  </si>
  <si>
    <t xml:space="preserve">Теплотрасса </t>
  </si>
  <si>
    <t xml:space="preserve">Встроено-пристроенное помещение № 11 </t>
  </si>
  <si>
    <t>Нижегородская область, г. Навашино, мкр. Речной д. 21 (дом молодого специалиста)</t>
  </si>
  <si>
    <t xml:space="preserve">Нежилое помещение № 3 (1 этаж) </t>
  </si>
  <si>
    <t>Нежилое помещение № 4 (1 этаж)</t>
  </si>
  <si>
    <t xml:space="preserve">Нежилое помещение № 11 </t>
  </si>
  <si>
    <t>Нижегородская область, г. Навашино ул. Ленина д. 28</t>
  </si>
  <si>
    <t>Нежилое помещение № 16 отдел охраны окруж.среды администрации (Литова Н.А.) комната №8</t>
  </si>
  <si>
    <t>Нижегородская область,  г. Навашино, ул. Ленина д. 28</t>
  </si>
  <si>
    <t xml:space="preserve">Нежилое помещение № 25 </t>
  </si>
  <si>
    <t>Нижегородская область г. Навашино ул. Калинина д. 27</t>
  </si>
  <si>
    <t>Противорадиационное  укрытие</t>
  </si>
  <si>
    <t xml:space="preserve">Нижегородская область, г. Навашино, ул. Ленина, д. 16  </t>
  </si>
  <si>
    <t xml:space="preserve">Нижегородская область, г. Навашино п. Силикатный, д. 19 </t>
  </si>
  <si>
    <t>Нижегородская область, г. Навашино ул. Шверника д.8</t>
  </si>
  <si>
    <t xml:space="preserve">Электрическая сеть Вл-0,4 кВ </t>
  </si>
  <si>
    <t>Нижегородская область, Навашинский район, с. Дедово</t>
  </si>
  <si>
    <t xml:space="preserve">Распределительный газопровод низкого давления </t>
  </si>
  <si>
    <t xml:space="preserve">склад </t>
  </si>
  <si>
    <t xml:space="preserve">Нижегородская область, г. Навашино, ул. Трудовая, д. 94 </t>
  </si>
  <si>
    <t xml:space="preserve">Низководный мост через р. Теша  </t>
  </si>
  <si>
    <t>Нижегородская область, Навашинский район, автодорога Кулебаки-Ломовка-Теша, в районе мостового перехода через реку Теша,</t>
  </si>
  <si>
    <t xml:space="preserve">канализация (септик) к дому молодого специалиста </t>
  </si>
  <si>
    <t>Нижегородская область, г. Навашино, ул. Власть Советов, д. 6</t>
  </si>
  <si>
    <t xml:space="preserve">водопровод к дому молодого специалиста </t>
  </si>
  <si>
    <t xml:space="preserve">однокомнатная квартира </t>
  </si>
  <si>
    <t>Нижегородская обл., Навашинский район, г. Навашино, ул. Кирова, д.60, кв.11</t>
  </si>
  <si>
    <t>Нижегородская область, Навашинский район, от точки врезки газопровода-ШРП, расположенного по адресу: с. Б. Окулово Навашинского района Нижегородской области, ул. Советская, в 50 м западнее церкви до ШРП, расположенного по адресу: с. Новошино Навашинского района Нижегородской области ул. Клубная в 20 м южнее дома №35</t>
  </si>
  <si>
    <t>Нежилое помещение №1</t>
  </si>
  <si>
    <t>Нижегородская область, г. Навашино, ул. Калинина, д. 27</t>
  </si>
  <si>
    <t>Нежилое помещение №05</t>
  </si>
  <si>
    <t xml:space="preserve">Нижегородская область, г. Навашино, ул. Калинина, д. 27 </t>
  </si>
  <si>
    <t>Нежилое помещение №22</t>
  </si>
  <si>
    <t>Нежилое помещение №23</t>
  </si>
  <si>
    <t>Нежилое помещение №25а</t>
  </si>
  <si>
    <t>Нижегородская область, г. Навашино, пр. Корабелов, д. 11</t>
  </si>
  <si>
    <t>Нежилое помещение №1 (БТИ)</t>
  </si>
  <si>
    <t>Нижегородская область, г. Навашино, пл. Ленина, д. 1</t>
  </si>
  <si>
    <t>Нежилое помещение №11 (общий коридор)</t>
  </si>
  <si>
    <t>Нежилые помещения №14,15 (туалет)</t>
  </si>
  <si>
    <t xml:space="preserve">квартира </t>
  </si>
  <si>
    <t>Нижегородская область, г. Навашино, ул. Воровского, д. 17 кв. 8</t>
  </si>
  <si>
    <t>Нежилое помещение №14 (1этаж)</t>
  </si>
  <si>
    <t>Нежилое помещение №24 (1этаж)</t>
  </si>
  <si>
    <t>Нежилое помещение №26 (1этаж)</t>
  </si>
  <si>
    <t>Нежилое помещение №31 (1этаж)</t>
  </si>
  <si>
    <t>Нежилое помещение №32 (1этаж)</t>
  </si>
  <si>
    <t>Нежилое помещение №33 (1этаж)</t>
  </si>
  <si>
    <t>Нежилое помещение №12 (2 этаж)</t>
  </si>
  <si>
    <t>Нежилое помещение №13 (2 этаж)</t>
  </si>
  <si>
    <t>Нежилое помещение №14 (2 этаж)</t>
  </si>
  <si>
    <t>Нежилое помещение №15 (2 этаж)</t>
  </si>
  <si>
    <t>Нежилое помещение №20 (2 этаж)</t>
  </si>
  <si>
    <t>Нежилое помещение №21 (2 этаж)</t>
  </si>
  <si>
    <t>Нежилое помещение №23А (2 этаж)</t>
  </si>
  <si>
    <t>Квартира</t>
  </si>
  <si>
    <t>Здание корпус №1 (детская дача)</t>
  </si>
  <si>
    <t>Здание корпус №2 на детской даче</t>
  </si>
  <si>
    <t xml:space="preserve">Нижегородская область, г. Навашино, пос. Силикатный, около дома №4 </t>
  </si>
  <si>
    <t>Водяная скважина (кирпичный приямок 1-1-1 м, насосная станция)</t>
  </si>
  <si>
    <t>Нижегородская область, г. Навашино, ул. Островского, д. 22</t>
  </si>
  <si>
    <t>Нижегородская область, г. Навашино, ул. Островского, д. 23</t>
  </si>
  <si>
    <t>Нижегородская область, г. Навашино, ул. Островского, д. 24</t>
  </si>
  <si>
    <t>Нижегородская область, г. Навашино, ул. Островского, д. 25</t>
  </si>
  <si>
    <t>Нижегородская область, г. Навашино, ул. Островского, д. 26</t>
  </si>
  <si>
    <t>Нижегородская область, г. Навашино, ул. Островского, д. 27</t>
  </si>
  <si>
    <t xml:space="preserve">септик </t>
  </si>
  <si>
    <t>водопровод к жилому дому</t>
  </si>
  <si>
    <t>Нижегородская область, г. Навашино, ул. Власть Советов, д. 8</t>
  </si>
  <si>
    <t>Нижегородская область, г. Навашино, ул. Гагарина, д. 53б</t>
  </si>
  <si>
    <t>водяная скважина к жилому дому</t>
  </si>
  <si>
    <t>Нежилое помещение III</t>
  </si>
  <si>
    <t>Нижегородская область, Навашинский район, р.п. Теша, ул. Советская, д. 8а</t>
  </si>
  <si>
    <t>квартира</t>
  </si>
  <si>
    <t xml:space="preserve">Межпоселковый гахзопровод до д. Ольховка. Распределительные газопроводы высокого, низкого давления и газопроводы - д. Ольховка </t>
  </si>
  <si>
    <t xml:space="preserve">Нижегородской области, Навашинского района, д. Ольховка </t>
  </si>
  <si>
    <t>Нежилое здание</t>
  </si>
  <si>
    <t>Нежилое помещение №9</t>
  </si>
  <si>
    <t>Нежилое помещение №10</t>
  </si>
  <si>
    <t>Нежилое помещение №13</t>
  </si>
  <si>
    <t>Нежилое помещение №14</t>
  </si>
  <si>
    <t>Нежилое помещение №15</t>
  </si>
  <si>
    <t>Нежилое помещение №16</t>
  </si>
  <si>
    <t>Нежилое помещение №17</t>
  </si>
  <si>
    <t>Нежилое помещение №18</t>
  </si>
  <si>
    <t>Гаражный массив №4, блок 1/6</t>
  </si>
  <si>
    <t xml:space="preserve">Ограждающая дамба от паводковых вод </t>
  </si>
  <si>
    <t>Нижегородская область,Навашинский район, г.Навашино, от Б-Окуловского кладбища до моста через р. Велетьма</t>
  </si>
  <si>
    <t>52:37:0600004:4238</t>
  </si>
  <si>
    <t>52:37:0600004:4234</t>
  </si>
  <si>
    <t>Нижегородская область, Навашинский район, г.Навашино, ул.Лепсе, гаражный массив №4, блок 1/4</t>
  </si>
  <si>
    <t>52:37:0600004:4237</t>
  </si>
  <si>
    <t>Нижегородская область, Навашинский район, г.Навашино, ул.Лепсе, гаражный массив №4, блок 1/5</t>
  </si>
  <si>
    <t>52:37:0600004:4232</t>
  </si>
  <si>
    <t>Нижегородская область, Навашинский район, г.Навашино, ул.Лепсе, гаражный массив №4, блок 1/6</t>
  </si>
  <si>
    <t>52:37:0600004:4233</t>
  </si>
  <si>
    <t>Нижегородская область, Навашинский район, г.Навашино, ул.Лепсе, гаражный массив №4, блок 1/7</t>
  </si>
  <si>
    <t>52:37:0600004:4235</t>
  </si>
  <si>
    <t>Нижегородская область, Навашинский район, г.Навашино, ул.Лепсе, гаражный массив №4, блок 1/9</t>
  </si>
  <si>
    <t>52:37:0600004:4230</t>
  </si>
  <si>
    <t>Расширение системы газораспределения и газопотребления. Распределительный газопровод низкого давления, внутреннее газоснабжение жилого дома № 58 по ул. Кирова в г. Навашино Нижегородской области</t>
  </si>
  <si>
    <t>от точки врезки в действующий газопровод низкого давления у дома №52 по ул.Кирова до жилого дома №58 по ул.Кирова в г.Навашино Нижегородской области.</t>
  </si>
  <si>
    <t>52:37:0600004:4185</t>
  </si>
  <si>
    <t>Трубопровод. Газопровод: сети газоснабжения</t>
  </si>
  <si>
    <t>Нижегородская область, г.Навашино, пр. Корабелов, д.11, этаж №2</t>
  </si>
  <si>
    <t xml:space="preserve">Сеть наружного водопровода к жилому дому №58 ул.Кирова г.Навашино Нижегородской области </t>
  </si>
  <si>
    <t>Нижегородская область, Навашинский район, г.Навашино, ул. Кирова, от колодца в районе жилого дома №52 к многоквартирному жилому дому №58 по ул.Кирова</t>
  </si>
  <si>
    <t>Пешеходно-транспортный тоннель под железнодорожными путями</t>
  </si>
  <si>
    <t>Нижегородская область, г.Навашино, ул.Проезжая, д.4</t>
  </si>
  <si>
    <t>Пешеходный мост через железнодорожные пути</t>
  </si>
  <si>
    <t>Нижегородская область, г.Навашино, от д.2а пр.Корабелов до здания бухгалтерии завода по ул.Проезжая, д.4</t>
  </si>
  <si>
    <t>Нижегородская область, Навашинский район, г.Навашино, газопровод-ввод по ул. Шверника, д.6</t>
  </si>
  <si>
    <t>Нижегородская область, Навашинский район, газопровод-ввод по ул. Московская, д. 17, 19, ул. Приозерная, д. 1 в г.Навашино</t>
  </si>
  <si>
    <t>Нижегородская область, Навашинский район, газопровод-ввод по ул. Соболева, д. 11, 13, 15 в г. Навашино</t>
  </si>
  <si>
    <t>Нижегородская область, Навашинский район, газопровод-ввод по ул. Пионерская к дому №2 в г. Навашино от точки врезки в действующий газопровод низкого давления до конечной точки – жилой дом №2</t>
  </si>
  <si>
    <t>Нижегородская область, Навашинский район, газопровод-ввод по ул. Тургенева к  дому № 25 в г. Навашино от точки врезки в действующий газопровод низкого давления до конечной точки – жилой дом №25</t>
  </si>
  <si>
    <t>Распределительный газопровод низкого давления к многоквартирному жилому дому №60 по ул. Кирова г. Навашино</t>
  </si>
  <si>
    <t>Нижегородская область, Навашинский район,г.Навашино, ул.Кирова, в районе многоквартирного жилого дома №60 по ул.Кирова</t>
  </si>
  <si>
    <t>52:37:0600004:6780</t>
  </si>
  <si>
    <t>Нижегородская область, г.Навашино, пр.Корабелов, д.11</t>
  </si>
  <si>
    <t xml:space="preserve">Нижегородская область, г.Навашино, к жилым домам № 23 и 22 по ул. Островского </t>
  </si>
  <si>
    <t>Нижегородская область, г. Навашино, пр. Корабелов</t>
  </si>
  <si>
    <t>жилой дом</t>
  </si>
  <si>
    <t>Нижегородская область, Навашинский район, с.Сонино,у л.Трудовая, д.21</t>
  </si>
  <si>
    <t>Нижегородская область, Навашинский район, р-д Велетьма, ул.Железнодорожная</t>
  </si>
  <si>
    <t xml:space="preserve">жилой дом №3, </t>
  </si>
  <si>
    <t>Нижегородская область, Навашинский район, д.Покров</t>
  </si>
  <si>
    <t>распраспределительны .газопровод высокого давления II категории, низкого давления и газорегуляторный пункт</t>
  </si>
  <si>
    <t xml:space="preserve">Нижегородская область, Навашинский район, с. Сонино </t>
  </si>
  <si>
    <t>Нижегородская область, Навашинский район, д.Малое Окулово, от точки врезки - ПГБ на конечной точке газопровода высокого давления г.Навашино-д.Ярцево-д.М.Окулово, расположенного в районе магазина с восточной стороны границы населенного пункта</t>
  </si>
  <si>
    <t>распраспределительный газопровод высокого давления II категории и низкого давления в д.Горицы Навашинского района Нижегородской области</t>
  </si>
  <si>
    <t>Нижегородская область, Навашинский район, д. Горицы от точки врезки в межпоселковый газопровод "с. Большое Окулово-д.Горицы"</t>
  </si>
  <si>
    <t>Нижегородская область, Навашинский район, точка врезки - ГПШ расположенный по адресу: Нижегородская область, Навашинский район, д. Бельтеевка, ул. Зеленая, в 15 метрах на север по направлению от дома №13 б</t>
  </si>
  <si>
    <t>Газопров.,назначение: Нежилое. Городского коммунального хозяйства. Газоснабжения</t>
  </si>
  <si>
    <t>Нижегородская область, Навашинский район, д. Ярцево</t>
  </si>
  <si>
    <t>Распределительный газопровод высокого давления Р=0,6 Мпа, распределительный газопровод низкого давления Р=0,005 Мпа и газорегуляторный пункт ГРПШ 400</t>
  </si>
  <si>
    <t>Нижегородская область, Навашинский район, д. Князево</t>
  </si>
  <si>
    <t xml:space="preserve">Артезианская скважина </t>
  </si>
  <si>
    <t xml:space="preserve">Нижегородская область, Навашинский район, с.п. Теша, ул. Космонавтов, д. 1 кв. 1 </t>
  </si>
  <si>
    <t>Нижегородская область, Навашинский район, с.п. Теша, ул. Космонавтов, д. 2 кв. 1</t>
  </si>
  <si>
    <t>Нижегородская область, Навашинский район, с.п. Теша, ул. Космонавтов, д. 2 кв. 2</t>
  </si>
  <si>
    <t>Нижегородская область, Навашинский район, с.п. Теша, ул. Космонавтов, д. 2 кв. 3</t>
  </si>
  <si>
    <t>Нижегородская область, Навашинский район, с.п. Теша, ул. Космонавтов, д. 2 кв. 5</t>
  </si>
  <si>
    <t>Нижегородская область, Навашинский район, с.п. Теша, ул. Космонавтов, д. 2 кв. 12</t>
  </si>
  <si>
    <t>Нижегородская область, Навашинский район, с.п. Теша, пл. Советская, д. 1 кв. 1</t>
  </si>
  <si>
    <t>Нижегородская область, Навашинский район, с.п. Теша, пл. Советская, д. 1 кв. 2</t>
  </si>
  <si>
    <t>Нижегородская область, Навашинский район, с.п. Теша, пл. Советская, д. 1 кв. 4</t>
  </si>
  <si>
    <t>Нижегородская область, Навашинский район, с.п. Теша, пл. Советская, д. 1 кв. 5</t>
  </si>
  <si>
    <t>Очистные сооружения</t>
  </si>
  <si>
    <t>Нижегородская область, Навашинский район, с.п. Теша, ул. Космонавтов</t>
  </si>
  <si>
    <t>Канализационно-насосная станция</t>
  </si>
  <si>
    <t>Здание котельной</t>
  </si>
  <si>
    <t>Нижегородская область, Навашинский район, с. Поздняково, пер. Школьный д. 1 кв. 2</t>
  </si>
  <si>
    <t>Нижегородская область, Навашинский район, с. Поздняково, пер. Школьный д. 1 кв. 10</t>
  </si>
  <si>
    <t>Гараж</t>
  </si>
  <si>
    <t>Нижегородская область, Навашинский район, с. Поздняково</t>
  </si>
  <si>
    <t>Дом милиции</t>
  </si>
  <si>
    <t>Жилой дом</t>
  </si>
  <si>
    <t>Котельная СДК Ефановский</t>
  </si>
  <si>
    <t xml:space="preserve">Нижегородская область, Навашинский район, с. Ефаново, ул. Молодежная </t>
  </si>
  <si>
    <t>Нижегородская область, Навашинский район, с.Спас-Седчено</t>
  </si>
  <si>
    <t>Скважина с.Дедово</t>
  </si>
  <si>
    <t>Здан.библиотеки</t>
  </si>
  <si>
    <t>Котельная Монаково</t>
  </si>
  <si>
    <t>Здан.школы №2</t>
  </si>
  <si>
    <t>Сельский клуб /церковь/</t>
  </si>
  <si>
    <t xml:space="preserve">Канализация  </t>
  </si>
  <si>
    <t>Нижегородская область, Навашинский район, с.Коробково ул.Школьная д29А/дом молодого специалиста/</t>
  </si>
  <si>
    <t xml:space="preserve">Водоснабжение </t>
  </si>
  <si>
    <t>Валтово дом учителей квартира1</t>
  </si>
  <si>
    <t>607111, Нижегородская область,Навашинский район, д. Валтово, ул. Комсомольская, д.10 кв.1</t>
  </si>
  <si>
    <t>Валтово дом учителей квартира2</t>
  </si>
  <si>
    <t>607111, Нижегородская область,Навашинский район, д. Валтово, ул. Комсомольская, д.10 кв.2</t>
  </si>
  <si>
    <t>Валтово дом учителей квартира3</t>
  </si>
  <si>
    <t>607111, Нижегородская область, Навашинский район, д. Валтово, ул. Комсомольская, д.10 кв.3</t>
  </si>
  <si>
    <t>Валтово дом учителей квартира4</t>
  </si>
  <si>
    <t>607111, Нижегородская область, Навашинский район, д. Валтово, ул. Комсомольская, д.10 кв.4</t>
  </si>
  <si>
    <t>Валтово дом учителей квартира5</t>
  </si>
  <si>
    <t>607111, Нижегородская область,Навашинский район, д. Валтово, ул. Комсомольская, д.10 кв.5</t>
  </si>
  <si>
    <t>Валтово дом учителей квартира6</t>
  </si>
  <si>
    <t>607111, Нижегородская область,Навашинский район, д. Валтово, ул. Комсомольская, д.10 кв.6</t>
  </si>
  <si>
    <t>Валтово дом учителей квартира7</t>
  </si>
  <si>
    <t>607111, Нижегородская область,Навашинский район, д. Валтово, ул. Комсомольская, д.10,кв.7</t>
  </si>
  <si>
    <t>Валтово дом учителей квартира8</t>
  </si>
  <si>
    <t>607111, Нижегородская область,Навашинский район, д. Валтово, ул. Комсомольская,  д.10. кв.8</t>
  </si>
  <si>
    <t>607110, Нижегородская область, Навашинский район, д. Родяково, ул. Школьная, д.52</t>
  </si>
  <si>
    <t>Жилой дом №35 п.Степурино квартира 1</t>
  </si>
  <si>
    <t xml:space="preserve">607120, Нижегородская область,Навашинский район, п.Степурино
ул.Станционная, д.35, кв.1
</t>
  </si>
  <si>
    <t>Жилой дом №35 п.Степурино квартира 3</t>
  </si>
  <si>
    <t xml:space="preserve">607120, Нижегородская область, Навашинский район, п.Степурино
ул.Станционная, д.35, кв.3
</t>
  </si>
  <si>
    <t>Жилой дом №35 п.Степурино квартира 5</t>
  </si>
  <si>
    <t xml:space="preserve">607120, Нижегородская область,Навашинский район, п.Степурино
ул.Станционная, д.35, кв.5
</t>
  </si>
  <si>
    <t>Жилой дом №35 п.Степурино квартира 6</t>
  </si>
  <si>
    <t xml:space="preserve">607120, Нижегородская область,Навашинский район, п.Степурино
ул.Станционная,д.35, кв.6
</t>
  </si>
  <si>
    <t>Жилой дом №36п.Степурино, квартира 1</t>
  </si>
  <si>
    <t xml:space="preserve">607120, Нижегородская область,Навашинский район, п.Степурино
ул.Станционная, д.36, кв.1
</t>
  </si>
  <si>
    <t>Жилой дом №36п.Степурино, квартира 3</t>
  </si>
  <si>
    <t xml:space="preserve">607120, Нижегородская область,Навашинский район,  п.Степурино
ул.Станционная, д.36, кв.3
</t>
  </si>
  <si>
    <t>Жилой дом №36п.Степурино, квартира 4</t>
  </si>
  <si>
    <t xml:space="preserve">607120, Нижегородская область, Навашинский район, п.Степурино
ул.Станционная, д.36, кв.4
</t>
  </si>
  <si>
    <t>Жилой дом №38 п.Степурино, квартира 8</t>
  </si>
  <si>
    <t>607120, Нижегородская область,Навашинский район,  п.Степурино
ул.Дзержинского,38
кв.8</t>
  </si>
  <si>
    <t>Жилой дом №38 п.Степурино, квартира 9</t>
  </si>
  <si>
    <t>607120, Нижегородская область, Навашинский район, п.Степурино
ул.Дзержинского,38
кв.9</t>
  </si>
  <si>
    <t>Жилой дом №38 п.Степурино, квартира 10</t>
  </si>
  <si>
    <t>607120, Нижегородская область, Навашинский район, п.Степурино
ул.Дзержинского,38
кв.10</t>
  </si>
  <si>
    <t>Жилой дом №38 п.Степурино, квартира 12</t>
  </si>
  <si>
    <t>607120, Нижегородская область,Навашинский район,  п.Степурино
ул.Дзержинского,38
кв.12</t>
  </si>
  <si>
    <t>Жилой дом №39 п.Степурино квартира 5</t>
  </si>
  <si>
    <t>607120, Нижегородская область,Навашинский район,  п.Степурино
ул.Дзержинского,39
кв.5</t>
  </si>
  <si>
    <t>Жилой дом №39 п.Степурино квартира 8</t>
  </si>
  <si>
    <t>607120, Нижегородская область,Навашинский район,  п.Степурино
ул.Дзержинского,39
кв.8</t>
  </si>
  <si>
    <t>Жилой дом №39 п.Степурино квартира 9</t>
  </si>
  <si>
    <t>607120, Нижегородская область, Навашинский район, п.Степурино
ул.Дзержинского,39
кв.9</t>
  </si>
  <si>
    <t>Жилой дом №39 п.Степурино квартира 10</t>
  </si>
  <si>
    <t>607120, Нижегородская область, Навашинский район, п.Степурино
ул.Дзержинского,39
кв.10</t>
  </si>
  <si>
    <t>Жилой дом №39 п.Степурино квартира 11</t>
  </si>
  <si>
    <t>607120, Нижегородская область,Навашинский район,  п.Степурино
ул.Дзержинского,39
кв.11</t>
  </si>
  <si>
    <t>Жилой дом №39 п.Степурино квартира 12</t>
  </si>
  <si>
    <t>607120, Нижегородская область, Навашинский район, п.Степурино
ул.Дзержинского,39
кв.12</t>
  </si>
  <si>
    <t>Жилой дом д.Родяково, квартира 1</t>
  </si>
  <si>
    <t>Жилой дом д.Родяково, квартира 2</t>
  </si>
  <si>
    <t>Роговский дом учителей квартира 1</t>
  </si>
  <si>
    <t>607121, Нижегородская область,Навашинский район,  д. Рогово, ул. Школьная, д.1, кв.1</t>
  </si>
  <si>
    <t>Роговский дом учителей квартира 2</t>
  </si>
  <si>
    <t>607121, Нижегородская область, Навашинский район, д. Рогово, ул. Школьная, д.1, кв.2</t>
  </si>
  <si>
    <t>Роговский дом учителей квартира 3</t>
  </si>
  <si>
    <t>607121, Нижегородская область,Навашинский район,  д. Рогово, ул. Школьная, д.1, кв.3</t>
  </si>
  <si>
    <t>Роговский дом учителей квартира 4</t>
  </si>
  <si>
    <t>607121, Нижегородская область,Навашинский район,  д. Рогово, ул. Школьная, д.1, кв.4</t>
  </si>
  <si>
    <t>Роговский дом учителей квартира 5</t>
  </si>
  <si>
    <t>607121, Нижегородская область, Навашинский район, д. Рогово, ул. Школьная, д.1, кв.5</t>
  </si>
  <si>
    <t>Роговский дом учителей квартира 6</t>
  </si>
  <si>
    <t>607121, Нижегородская область,Навашинский район, д. Рогово, ул. Школьная, д.1, кв.6</t>
  </si>
  <si>
    <t>Роговский дом учителей квартира 8</t>
  </si>
  <si>
    <t>607121, Нижегородская область, Навашинский район, д. Рогово, ул. Школьная, д.1, кв.8</t>
  </si>
  <si>
    <t>Жилой дом с.Натальино 12 квартира 1</t>
  </si>
  <si>
    <t>607110, Нижегородская область, Навашинский район, с.Натальино, ул. Железнодорожная д.12, кв.1</t>
  </si>
  <si>
    <t>Жилой дом с.Натальино 12 квартира 2</t>
  </si>
  <si>
    <t>607110, Нижегородская область, Навашинский район, с.Натальино, ул. Железнодорожная д.12, кв.2</t>
  </si>
  <si>
    <t>Дом Валтово разьезд квартира 1</t>
  </si>
  <si>
    <t>Дом Валтово разьезд квартира 2</t>
  </si>
  <si>
    <t>Дом Валтово разьезд квартира 3</t>
  </si>
  <si>
    <t>Дом Валтово разьезд квартира 4</t>
  </si>
  <si>
    <t>Дом Валтово разьезд квартира 5</t>
  </si>
  <si>
    <t>Жилой дом №42 п.Степурино квартира 1</t>
  </si>
  <si>
    <t xml:space="preserve">607120, Нижегородская область, Навашинский район,  п.Степурино
ул.Станционная, д.42 кв.1
</t>
  </si>
  <si>
    <t>Жилой дом №42 п.Степурино квартира 2</t>
  </si>
  <si>
    <t xml:space="preserve">607120, Нижегородская область, Навашинский район,  п.Степурино
ул.Станционная, д.42 кв.2
</t>
  </si>
  <si>
    <t>Жилой дом с.Натальино 10 квартира 1</t>
  </si>
  <si>
    <t>607110, Нижегородская область,Навашинский район, с.Натальино,  ул. Железнодорожная д.10.кв.1</t>
  </si>
  <si>
    <t>Жилой дом с.Натальино 10 квартира 2</t>
  </si>
  <si>
    <t>607111, Нижегородская область, Навашинский район, д. Валтово, ул. Комсомольская</t>
  </si>
  <si>
    <t>Газопровод</t>
  </si>
  <si>
    <t>607126, Нижегородская область,Навашинский район, д. Салавирь, ул. Советская</t>
  </si>
  <si>
    <t>607111, Нижегородская область,  Навашинский район, пос.Степурино, ул. Школьная д. 19</t>
  </si>
  <si>
    <t>Интернат</t>
  </si>
  <si>
    <t>Котельная</t>
  </si>
  <si>
    <t>607121, Нижегородская область, Навашинский район, п.Степурино</t>
  </si>
  <si>
    <t>Здание вет.участка</t>
  </si>
  <si>
    <t>607110, Нижегородская область,Навашинский район, с.Натальино, ул.Железнодорожная</t>
  </si>
  <si>
    <t>канализационные сети</t>
  </si>
  <si>
    <t>Пожарное депо</t>
  </si>
  <si>
    <t>Нижегородская область, Навашинский район, д.Валтово, ул.Советская, д.20</t>
  </si>
  <si>
    <t>Пожарное депо 2</t>
  </si>
  <si>
    <t>Нижегородская область, Навашинский район, пос.Степурино, ул.Трудовая, д. 20</t>
  </si>
  <si>
    <t xml:space="preserve">Нижегородская область, Навашинский р., г.Навашино, газораспределительный газопровод по ул.Садовая, ул.Полевая, в г.Навашино, </t>
  </si>
  <si>
    <t>Нижегородская область, Навашинский р., г.Навашино, газопровод-ввод по ул.Лепсе , д18 в точке врезки в действующей газопровод низкого давления до конечной точки- жилой дом№18</t>
  </si>
  <si>
    <t>Электрическая сеть Вл-0,4 кВ</t>
  </si>
  <si>
    <t>Нижегородская область, г.Навашино, от ТП в м-оне Речной до столба №23</t>
  </si>
  <si>
    <t>Нижегородская область, г.Навашино, от ТП №109(фид 15) до столба "7 пр-т Корабелов</t>
  </si>
  <si>
    <t>Тепловые сеть</t>
  </si>
  <si>
    <t>г.Навашино, ул. Лепсе, от распределительного колодца до здания детского сада №1</t>
  </si>
  <si>
    <t>г.Навашино, ул.Воровского, от границы теплоснаб. Орг. ОООЖилкомсервис, до впезки в здание МБОУ СШ №4</t>
  </si>
  <si>
    <t>г.Навашино, ул.Почтовая, д.3, кв.23</t>
  </si>
  <si>
    <t>г.Навашино, ул.Трудовая, д.6,кв.20</t>
  </si>
  <si>
    <t>г.Навашино, от колодца котельной №5 до здания детского сада №5</t>
  </si>
  <si>
    <t>г.Навашино, от ркаспределительного колодца котельной №5 до здания детского сада №9* "Светлячок"</t>
  </si>
  <si>
    <t>Сети водоснабжения</t>
  </si>
  <si>
    <t>г.Навашино, от ркаспределительного колодца  до здания детского сада №6</t>
  </si>
  <si>
    <t>г.Навашино, от распред.колодца до здания МБОУ ДОД "ДДТ"</t>
  </si>
  <si>
    <t>Разведочно-эксплуатационная скважина</t>
  </si>
  <si>
    <t>Нижегородская область, Навашинский район, с.п. Теша, ул. Кооперативная, д. 28а</t>
  </si>
  <si>
    <t>9,8кв.м, объем 52куб.м.</t>
  </si>
  <si>
    <t>Нижегородская область, г.Навашино, ул.Лепсе</t>
  </si>
  <si>
    <t>Скважина с.Монаково</t>
  </si>
  <si>
    <t>Водопровод 2000 м с.Поздняково</t>
  </si>
  <si>
    <t>Скважина / с.Поздняково/</t>
  </si>
  <si>
    <t>Водопровод Монаково</t>
  </si>
  <si>
    <t>Водопровод 0,8 с Коробково</t>
  </si>
  <si>
    <t>Скважина с.Коробково</t>
  </si>
  <si>
    <t>Водонапорная башня в с.Коробково</t>
  </si>
  <si>
    <t>Водопровод 0,7 с.Ефаново</t>
  </si>
  <si>
    <t>Скважина Ефаново</t>
  </si>
  <si>
    <t>Нижегородская область, Навашинский район, с.п. Теша, ул. Космонавтов д. 1</t>
  </si>
  <si>
    <t>Нижегородская область, Навашинский район, с.п. Теша, ул. Космонавтов д. 4</t>
  </si>
  <si>
    <t>Нижегородская область, Навашинский район,р.п. Теша, ул. Космонавтов</t>
  </si>
  <si>
    <t xml:space="preserve">Разведочно-эксплуатационная скважина </t>
  </si>
  <si>
    <t xml:space="preserve">Нижегородская область,Навашинский район, п. Степурино, на территории школы </t>
  </si>
  <si>
    <t xml:space="preserve">Балансовая стоимость (кадастровая стоимость), тыс.руб. </t>
  </si>
  <si>
    <t>Дата возникновения и права муниципальной собственности, реквизиты документов-оснований</t>
  </si>
  <si>
    <t>Нижегородская область, г.Навашино,ул Калинина, строение №31</t>
  </si>
  <si>
    <t>Нижегородская область, г.Навашино,ул Калинина</t>
  </si>
  <si>
    <t xml:space="preserve">Нижегородская область, г.Навашино, ул. Пионерская, д.17, помещение №III </t>
  </si>
  <si>
    <t>Российская Федерация, Нижегородская область, Навашинский муниципальный район, город Навашино, улица Почтовая, строение 3а</t>
  </si>
  <si>
    <t>Блочная котельная ТМА-2,5</t>
  </si>
  <si>
    <t xml:space="preserve">Нижегородская область, г.Навашино, ул.Ленина, строение №30 б </t>
  </si>
  <si>
    <t>Нижегородская область, г.Навашино, ул.Ленина, д.30</t>
  </si>
  <si>
    <t>Сети водопроводные</t>
  </si>
  <si>
    <t>Нижегородская область, г.Навашино, от арт. скважины в районе дома №21 по ул.Цветочная до колодца в районе дома №25 пос. Силикатный</t>
  </si>
  <si>
    <t>Нижегородская область, г.Навашино, пос. Силикатный, от колодца в районе дома №1 до колодца в районе дома №25</t>
  </si>
  <si>
    <t>Водопроводные сети</t>
  </si>
  <si>
    <t>Нижегородская область, г.Навашино, ул. Лепсе, в районе дома №8</t>
  </si>
  <si>
    <t>Нижегородская область, г.Навашино, от городской бани к муниципальному жилфонду</t>
  </si>
  <si>
    <t>Нижегородская область, г.Навашино, от котельной ТАУ-0,7 ул. Лепсе к муниципальному жилфонду</t>
  </si>
  <si>
    <t>Нижегородская область, г.Навашино, от котельной ТМА ул. Ленина к муниципальному жилфонду</t>
  </si>
  <si>
    <t>Нижегородская область, г.Навашино, от котельной ОАО «Окская судоверфь» к муниципальному жилфонду</t>
  </si>
  <si>
    <t>хоз-1</t>
  </si>
  <si>
    <t>хоз-2</t>
  </si>
  <si>
    <t>хоз-3</t>
  </si>
  <si>
    <t>хоз-4</t>
  </si>
  <si>
    <t>хоз-7</t>
  </si>
  <si>
    <t>хоз-8</t>
  </si>
  <si>
    <t>хоз-12</t>
  </si>
  <si>
    <t>хоз-14</t>
  </si>
  <si>
    <t>хоз-15</t>
  </si>
  <si>
    <t>хоз-16</t>
  </si>
  <si>
    <t>хоз-19</t>
  </si>
  <si>
    <t>хоз-20</t>
  </si>
  <si>
    <t>хоз-21</t>
  </si>
  <si>
    <t>хоз-22</t>
  </si>
  <si>
    <t>хоз-24</t>
  </si>
  <si>
    <t>хоз-25</t>
  </si>
  <si>
    <t>хоз-27</t>
  </si>
  <si>
    <t>хоз-28</t>
  </si>
  <si>
    <t>хоз-29</t>
  </si>
  <si>
    <t xml:space="preserve">Газопровод, назначение: сооружения коммунального хозяйства Надземный газопровод низкого давления с.Б.Окулово </t>
  </si>
  <si>
    <t>Неж.пом 2,3,4,5,8,9,10,11,12,14,15,16,17</t>
  </si>
  <si>
    <t>хоз-32</t>
  </si>
  <si>
    <t>хоз-33</t>
  </si>
  <si>
    <t>Нижегородская область, г.Навашино, во дворе дома 11 по пр.Корабелов</t>
  </si>
  <si>
    <t>Нежилое помещение</t>
  </si>
  <si>
    <t>Нежилое помещение (гараж),Блок №1/9 гаражного массива №4</t>
  </si>
  <si>
    <t>Водопроводные сети 1</t>
  </si>
  <si>
    <t>Нижегородская обл.,г.Навашино</t>
  </si>
  <si>
    <t>Квартира ул. Кирова д.60 кв.21</t>
  </si>
  <si>
    <t>Нижегородская обл.,г.Навашино, ул. Кирова д.60 кв.21</t>
  </si>
  <si>
    <t>Нижегородская обл.,г.Навашино,ул.Калинина, д.5, кв.8</t>
  </si>
  <si>
    <t>Газопровод по ул. Калинина д.29,30</t>
  </si>
  <si>
    <t>Нижегородская обл.,г.Навашино, ул.Калинина, д.29,30</t>
  </si>
  <si>
    <t>Квартира1.9</t>
  </si>
  <si>
    <t>Газопровод по ул. Силикатный поселок д. 10 а</t>
  </si>
  <si>
    <t>г.о. Навашинский, ул. Силикатный поселок д. 10 а</t>
  </si>
  <si>
    <t>Нежилое помещение №3</t>
  </si>
  <si>
    <t>Нижегородская обл., г.о. Навашинский, гНавашино</t>
  </si>
  <si>
    <t>Арт.скважина</t>
  </si>
  <si>
    <t>Нижегородская обл., г.о. Навашинский, с.Поздняково</t>
  </si>
  <si>
    <t>Шкаф управления насосом</t>
  </si>
  <si>
    <t xml:space="preserve"> г.Навашино, по ул. Силикатный поселок д.24</t>
  </si>
  <si>
    <t xml:space="preserve">Водозаборная скважина </t>
  </si>
  <si>
    <t>Нижегородская обл, г.о.Навашинский, д. Угольное</t>
  </si>
  <si>
    <t xml:space="preserve">Газопровод </t>
  </si>
  <si>
    <t>Нижегородская обл, г.о.Навашинский,по ул. Силикатный поселок д.23</t>
  </si>
  <si>
    <t>Нижегородская обл, г.о.Навашинский</t>
  </si>
  <si>
    <t>Нежилое помещение №4</t>
  </si>
  <si>
    <t>Карусель</t>
  </si>
  <si>
    <t>Нижегородская обл., г.Навашино, пр.Корабелов</t>
  </si>
  <si>
    <t xml:space="preserve">земельный участок 52:37:0500012:157,S=600кв.м, Навашино,сад№7 </t>
  </si>
  <si>
    <t xml:space="preserve"> 52:37:0600004:1513</t>
  </si>
  <si>
    <t>52:37:0800004:134</t>
  </si>
  <si>
    <t>52:37:0800004:127</t>
  </si>
  <si>
    <t>Нижегородская обл, в границах ТОО "Сонинское"г.о.Навашинский</t>
  </si>
  <si>
    <t xml:space="preserve">земельный участок </t>
  </si>
  <si>
    <t>мТОО "Сонин.",северо-восточнее н.п.Сонино</t>
  </si>
  <si>
    <t>52:37:0800004:136</t>
  </si>
  <si>
    <t>в границах ТОО "Сонинское"</t>
  </si>
  <si>
    <t>52:37:0800004:135</t>
  </si>
  <si>
    <t>Нижегородская область, г. Навашино, ул. 1 Мая, д. 3 земельный участок №3 (для общественно-делового назначения)</t>
  </si>
  <si>
    <t>Нижегородская обл., Навашинский р-н,  в границах ТОО "Сонинское", севернее н.п.Сонино</t>
  </si>
  <si>
    <t>Нижегородская обл., Навашинский р-н,  тер в границах ТОО "Сонинское"</t>
  </si>
  <si>
    <t>52:37:0800004:121</t>
  </si>
  <si>
    <t>Нижегородская обл., Навашинский р-н, в границах ТОО "Сонинское", западнее н.п.Сонино</t>
  </si>
  <si>
    <t>52:37:0800004:139</t>
  </si>
  <si>
    <t>52:37:0800004:182</t>
  </si>
  <si>
    <t>Нижегородская обл., Навашинский р-н, в границах ТОО "Сонинское", западнее д.Горицы</t>
  </si>
  <si>
    <t>52:37:0800001:24</t>
  </si>
  <si>
    <t>52:37:0800004:132</t>
  </si>
  <si>
    <t>Нижегородская обл., Навашинский р-н,  тер в границах ТОО "Сонинское", северо-западнее н.п.Сонино</t>
  </si>
  <si>
    <t>52:37:0800004:130</t>
  </si>
  <si>
    <t>52:37:0800004:138</t>
  </si>
  <si>
    <t>Нижегородская обл,  г Навашино, СНТ №5</t>
  </si>
  <si>
    <t>52:37:0500004:518</t>
  </si>
  <si>
    <t>Нижегородская обл., Навашинский р-н, в границах ТОО "Сонинское", западнее н.п. Сонино</t>
  </si>
  <si>
    <t>52:37:0800004:126</t>
  </si>
  <si>
    <t>52:37:0500004:64</t>
  </si>
  <si>
    <t>52:37:0800004:131</t>
  </si>
  <si>
    <t>Нижегородская обл., Навашинский р-н,  тер в границах ТОО "Сонинское", севернее н.п.Сонино</t>
  </si>
  <si>
    <t>52:37:0800004:133</t>
  </si>
  <si>
    <t>Нижегородская обл., Навашинский р-н, в границах ТОО "Сонинское"</t>
  </si>
  <si>
    <t>52:37:0800004:124</t>
  </si>
  <si>
    <t>52:37:0800004:125</t>
  </si>
  <si>
    <t>52:37:0800004:123</t>
  </si>
  <si>
    <t>Нижегородская обл., Навашинский р-н,  в границах ТОО "Сонинское"</t>
  </si>
  <si>
    <t>52:37:0800004:158</t>
  </si>
  <si>
    <t>52:37:0800001:27</t>
  </si>
  <si>
    <t>Нижегородская обл., Навашинский р-н, тер.в границах ТОО "Сонинское"</t>
  </si>
  <si>
    <t>52:37:0800004:161</t>
  </si>
  <si>
    <t>52:37:0800004:171</t>
  </si>
  <si>
    <t>Нижегородская обл., Навашинский р-он, г.Навашино, Садоводческое некомерческое товарищество №5 "Спутник", участок №483</t>
  </si>
  <si>
    <t>52:37:0500004:541</t>
  </si>
  <si>
    <t>52:37:0500004:386</t>
  </si>
  <si>
    <t>52:37:0500004:319</t>
  </si>
  <si>
    <t>52:37:0500004:275</t>
  </si>
  <si>
    <t>52:37:0500004:156</t>
  </si>
  <si>
    <t>52:37:0500004:108</t>
  </si>
  <si>
    <t>52:37:0500004:70</t>
  </si>
  <si>
    <t>52:37:0500004:68</t>
  </si>
  <si>
    <t>52:37:0500004:544</t>
  </si>
  <si>
    <t>52:37:0500004:621</t>
  </si>
  <si>
    <t>Нижегородская область, г. Навашино, сад №7</t>
  </si>
  <si>
    <t>52:37:0500012:219</t>
  </si>
  <si>
    <t>52:37:0500012:185</t>
  </si>
  <si>
    <t>52:37:0500012:184</t>
  </si>
  <si>
    <t>52:37:0500012:245</t>
  </si>
  <si>
    <t>52:37:0500012:212</t>
  </si>
  <si>
    <t>52:37:0500012:215</t>
  </si>
  <si>
    <t>Нижегородская область, г. Навашино сад №9</t>
  </si>
  <si>
    <t>52:37:0500008:207</t>
  </si>
  <si>
    <t>52:37:0800004:160</t>
  </si>
  <si>
    <t>52:37:0800004:159</t>
  </si>
  <si>
    <t>52:37:0800004:157</t>
  </si>
  <si>
    <t>Газопровод к котельной Ледового дворца г.Навашино, протяженностью 391,6м.</t>
  </si>
  <si>
    <t>Нижегородская область, Навашинский р-он,г.Навашино, ул.Почтовая</t>
  </si>
  <si>
    <t>Н-396</t>
  </si>
  <si>
    <t>52:37:0500012:150</t>
  </si>
  <si>
    <t>52:37:0500012:147</t>
  </si>
  <si>
    <t>52:37:0500012:131</t>
  </si>
  <si>
    <t>52:37:0500012:115</t>
  </si>
  <si>
    <t>52:37:0500012:32</t>
  </si>
  <si>
    <t>52:37:0500004:688</t>
  </si>
  <si>
    <t>52:37:0500004:723</t>
  </si>
  <si>
    <t>52:37:0500013:4</t>
  </si>
  <si>
    <t>Нижегородская обл,  г Навашино, СНТ №6, уч1</t>
  </si>
  <si>
    <t>Нижегородская обл,  г Навашино, сад №3, уч92</t>
  </si>
  <si>
    <t>52:37:0500012:93</t>
  </si>
  <si>
    <t>Нижегородская область, г. Навашино, сад №9</t>
  </si>
  <si>
    <t>52:37:0500008:2</t>
  </si>
  <si>
    <t xml:space="preserve">Нижегородская область, г. навашино, сад №9 </t>
  </si>
  <si>
    <t>52:37:0500008:1</t>
  </si>
  <si>
    <t>Нижегородская область, Навашинский район, сад №7</t>
  </si>
  <si>
    <t>52:37:0500012:218</t>
  </si>
  <si>
    <t>52:37:0500008:269</t>
  </si>
  <si>
    <t>52:37:0500012:161</t>
  </si>
  <si>
    <t>Нижегородская область,  г. Навашино, СНТ №4 "Вишенка"</t>
  </si>
  <si>
    <t>52:37:0600008:153</t>
  </si>
  <si>
    <t>52:37:0500004:698</t>
  </si>
  <si>
    <t xml:space="preserve">Нижегородская обл., Навашино,СНТ№5  </t>
  </si>
  <si>
    <t>Нижегородская обл, р-н Навашинский, г Навашино сад №10</t>
  </si>
  <si>
    <t>52:37:0600010:277</t>
  </si>
  <si>
    <t>52:37:0800001:26</t>
  </si>
  <si>
    <t>Нижегородская обл, р-н Навашинский, г Навашино сад №10, уч.№174"а"</t>
  </si>
  <si>
    <t>52:37:0600010:172</t>
  </si>
  <si>
    <t>52:37:0600010:55</t>
  </si>
  <si>
    <t>Нижегородская обл., Навашинский р-н, тер. в границах ТОО "Сонинское"</t>
  </si>
  <si>
    <t>52:37:0800004:153</t>
  </si>
  <si>
    <t>52:37:0800004:140</t>
  </si>
  <si>
    <t>52:37:0800001:25</t>
  </si>
  <si>
    <t>52:37:0600008:25</t>
  </si>
  <si>
    <t>52:37:0600008:132</t>
  </si>
  <si>
    <t>52:37:0600008:266</t>
  </si>
  <si>
    <t>52:37:0800004:168</t>
  </si>
  <si>
    <t>52:37:0500004:46</t>
  </si>
  <si>
    <t>52:37:0800004:174</t>
  </si>
  <si>
    <t>52:37:0500004:731</t>
  </si>
  <si>
    <t>52:37:0600008:112</t>
  </si>
  <si>
    <t>52:37:0500004:21</t>
  </si>
  <si>
    <t>Нижегородская обл., Навашинский р-н, тер в границах ТОО "Сонинское"</t>
  </si>
  <si>
    <t>52:37:0800004:179</t>
  </si>
  <si>
    <t>52:37:0800001:22</t>
  </si>
  <si>
    <t>Нижегородская обл., Навашинский р-н, в границах ТОО "Сонинское", северо-западнее н.п.Сонино</t>
  </si>
  <si>
    <t>52:37:0800004:143</t>
  </si>
  <si>
    <t>52:37:0800004:149</t>
  </si>
  <si>
    <t>52:37:0800004:176</t>
  </si>
  <si>
    <t>52:37:0800004:151</t>
  </si>
  <si>
    <t>52:37:0800004:145</t>
  </si>
  <si>
    <t>52:37:0800004:148</t>
  </si>
  <si>
    <t>52:37:0800004:170</t>
  </si>
  <si>
    <t>52:37:0800004:165</t>
  </si>
  <si>
    <t>52:37:0800004:180</t>
  </si>
  <si>
    <t>52:37:0800004:172</t>
  </si>
  <si>
    <t>52:37:0500004:736</t>
  </si>
  <si>
    <t>Выписка из единого государственного реестра прав на недвижимое имущество и сделок с ним от20.02.2016 №52/011/902/2016-93</t>
  </si>
  <si>
    <t>52:37:0800004:142</t>
  </si>
  <si>
    <t>52:37:0800004:183</t>
  </si>
  <si>
    <t>52:37:0800004:178</t>
  </si>
  <si>
    <t>52:37:0800004:154</t>
  </si>
  <si>
    <t>52:37:0800004:169</t>
  </si>
  <si>
    <t>52:37:0800004:166</t>
  </si>
  <si>
    <t xml:space="preserve"> 52:37:0800004:164</t>
  </si>
  <si>
    <t>Нижегородская обл., Навашинский р-н, границах ТОО "Сонинское"</t>
  </si>
  <si>
    <t>52:37:0800004:163</t>
  </si>
  <si>
    <t>52:37:0800004:181</t>
  </si>
  <si>
    <t xml:space="preserve"> 52:37:0600009:153</t>
  </si>
  <si>
    <t>52:37:0800004:175</t>
  </si>
  <si>
    <t>52:37:0800004:156</t>
  </si>
  <si>
    <t xml:space="preserve"> 52:37:0600004:1514</t>
  </si>
  <si>
    <t>Нижегородская обл., Навашинский р-н,  в границах ТОО "Новошинское"</t>
  </si>
  <si>
    <t>52:37:0000000:22</t>
  </si>
  <si>
    <t>Нижегородская обл., примерно в 300м северо-восточнее н.п.Сонино, расположенного за пределами участка, адрес ориентира: Нижегородская обл. Навашинский р-он, в границах ТОО "Сонинское"</t>
  </si>
  <si>
    <t>Нижегородская область, Навашинский район,  сад №7, участок 189</t>
  </si>
  <si>
    <t>52:37:0500012:189</t>
  </si>
  <si>
    <t>Нижегородская область, Навашинский район, Навашино,снт"Сад№2" уч.№146</t>
  </si>
  <si>
    <t>в500м южнее н.п.Горицы</t>
  </si>
  <si>
    <t>в 800м западнее н.п.Сонино</t>
  </si>
  <si>
    <t>Выписка из единого государственного реестра прав на недвижимое имущество и сделок с ним от 20.02.2016 №52/011/902/2016-106</t>
  </si>
  <si>
    <t>Выписка из единого государственного реестра прав на недвижимое имущество и сделок с ним от 12.02.2016 №52/011/902/2016-6</t>
  </si>
  <si>
    <t>Недвижимое имущество</t>
  </si>
  <si>
    <t>МП "Жилкомсервис"</t>
  </si>
  <si>
    <t>хоз-34</t>
  </si>
  <si>
    <t>хоз-35</t>
  </si>
  <si>
    <t>хоз-36</t>
  </si>
  <si>
    <t>Нижегородская область, Навашинский район, с. Поздняково, пер. Школьный (от котельной до здания школы)</t>
  </si>
  <si>
    <t>хоз-38</t>
  </si>
  <si>
    <t>Нижегородская область, Навашинский район, с. Поздняково, пер. Школьный (от котельной до здания интерната)</t>
  </si>
  <si>
    <t>хоз-39</t>
  </si>
  <si>
    <t>Нижегородская область, Навашинский район, с. Поздняково, пер. Школьный (от котельной до здания детского сада)</t>
  </si>
  <si>
    <t>хоз-40</t>
  </si>
  <si>
    <t xml:space="preserve">607114, Нижегородская область, Навашинский район, с. Поздняково,пер. Школьный, д.3а </t>
  </si>
  <si>
    <t>хоз-41</t>
  </si>
  <si>
    <t>хоз-42</t>
  </si>
  <si>
    <t>хоз-43</t>
  </si>
  <si>
    <t>хоз-44</t>
  </si>
  <si>
    <t>хоз-45</t>
  </si>
  <si>
    <t>хоз-46</t>
  </si>
  <si>
    <t>хоз-47</t>
  </si>
  <si>
    <t>607125, Навашинский район, рп Теша, ул. Кооперативная, д. 29</t>
  </si>
  <si>
    <t>хоз-48</t>
  </si>
  <si>
    <t xml:space="preserve">607121, Нижегородская область, Навашинский район, д.Степурино
ул.Запрудная
</t>
  </si>
  <si>
    <t>хоз-49</t>
  </si>
  <si>
    <t>Скважина</t>
  </si>
  <si>
    <t>хоз-50</t>
  </si>
  <si>
    <t>Нижегородская область, Навашинский район, д.Валтово, ул.Комсомольская, д.50</t>
  </si>
  <si>
    <t>хоз-51</t>
  </si>
  <si>
    <t>Нижегородская область, Навашинский район, д.Рогово, ул.Школьная, д.120</t>
  </si>
  <si>
    <t>хоз-52</t>
  </si>
  <si>
    <t>Нижегородская область, Навашинский район, д.Родяково, от ул.Рабочая52 до ул.Красная 34</t>
  </si>
  <si>
    <t>хоз-53</t>
  </si>
  <si>
    <t>Артезианская скважина (протяженность 65)</t>
  </si>
  <si>
    <t>Нижегородская обл., д.Левино, ул.Новая, д.49</t>
  </si>
  <si>
    <t>хоз-56</t>
  </si>
  <si>
    <t>Башня</t>
  </si>
  <si>
    <t>25м3</t>
  </si>
  <si>
    <t>хоз-57</t>
  </si>
  <si>
    <t>Водопроводная сеть</t>
  </si>
  <si>
    <t>хоз-58</t>
  </si>
  <si>
    <t>Нижегородская обл., г.о.Навашгинский, д.Салавирь, ул.Школьная</t>
  </si>
  <si>
    <t>хоз-59</t>
  </si>
  <si>
    <t>хоз-60</t>
  </si>
  <si>
    <t>607111, Нижегородская область,Навашинский район, д. Валтово, ул. Комсомольская</t>
  </si>
  <si>
    <t>607111, Нижегородская область, Навашинский район, д. Рогово</t>
  </si>
  <si>
    <t>1800м</t>
  </si>
  <si>
    <t>Водопровод д.Родяково</t>
  </si>
  <si>
    <t xml:space="preserve">607111, Нижегородская область, Навашинский район, д. Родяково </t>
  </si>
  <si>
    <t>хоз-63</t>
  </si>
  <si>
    <t>хоз-64</t>
  </si>
  <si>
    <t>иловая площадка</t>
  </si>
  <si>
    <t>хоз-65</t>
  </si>
  <si>
    <t>хоз-66</t>
  </si>
  <si>
    <t>хоз-67</t>
  </si>
  <si>
    <t>Артезианская скважина №7</t>
  </si>
  <si>
    <t>Нижегородская область, г.Навашино, ул. Трудовая, д.8</t>
  </si>
  <si>
    <t>хоз-68</t>
  </si>
  <si>
    <t>Артезианская скважина №51611</t>
  </si>
  <si>
    <t>Нижегородская область, г.Навашино, ул Цветочная</t>
  </si>
  <si>
    <t>глубина 80м.</t>
  </si>
  <si>
    <t>хоз-69</t>
  </si>
  <si>
    <t>Артезианская скважина №6</t>
  </si>
  <si>
    <t>Нижегородская область, г.Навашино, ул Власть Советов, д.11(ас)</t>
  </si>
  <si>
    <t>глубина 100</t>
  </si>
  <si>
    <t>хоз-70</t>
  </si>
  <si>
    <t>Артезианская скважина №2</t>
  </si>
  <si>
    <t>Нижегородская область, г.Навашино, ул50 Лет Октября, д.18 (ас)</t>
  </si>
  <si>
    <t>хоз-71</t>
  </si>
  <si>
    <t>Артезианская скважина №1</t>
  </si>
  <si>
    <t>Нижегородская область, г.Навашино, улВласть Советов, д.20 (ас)</t>
  </si>
  <si>
    <t>глубина 103м</t>
  </si>
  <si>
    <t>хоз-72</t>
  </si>
  <si>
    <t>Артезианская скважина №8</t>
  </si>
  <si>
    <t>Нижегородская область, г.Навашино, улМосковская, в районе здания №1 (ас)</t>
  </si>
  <si>
    <t>глубина 65м</t>
  </si>
  <si>
    <t>хоз-73</t>
  </si>
  <si>
    <t>Нежилое помещение №11-1</t>
  </si>
  <si>
    <t>Распоряжение Администрации городского округа Навашинский Нижегородской области от 13.12.2016 №759-р</t>
  </si>
  <si>
    <t>хоз-74</t>
  </si>
  <si>
    <t>Нежилое помещение №16 (2 этаж)</t>
  </si>
  <si>
    <t>хоз-75</t>
  </si>
  <si>
    <t>Нежилое помещение №17 (2 этаж)</t>
  </si>
  <si>
    <t xml:space="preserve">Ниегородская область, г. Навашино, пр. Корабелов, д. 11 </t>
  </si>
  <si>
    <t>хоз-76</t>
  </si>
  <si>
    <t>Нежилое помещение №18 (2 этаж)</t>
  </si>
  <si>
    <t>хоз-77</t>
  </si>
  <si>
    <t>Нежилое помещение №19 (2 этаж)</t>
  </si>
  <si>
    <t>хоз-78</t>
  </si>
  <si>
    <t>Нижегородская область, Навашинский район, г. Навашино, ул.Комсомольская, от д.№10 а до д.№62</t>
  </si>
  <si>
    <t>Распоряжение Администрации городского округа Навашинский Нижегородской области от 13.12.2016 №758-р</t>
  </si>
  <si>
    <t>Нижегородская область, Навашинский район, г. Навашино, ул.Коммунистическая, от д.№4 до д.№77</t>
  </si>
  <si>
    <t>хоз-80</t>
  </si>
  <si>
    <t>Нижегородская область, Навашинский район, г. Навашино, от ул.Трудовой, д.№72 до ул.Октябрьская д.№74</t>
  </si>
  <si>
    <t>хоз-81</t>
  </si>
  <si>
    <t>Нижегородская область, Навашинский район, г. Навашино, ул.Шверника, д.№2 до ул.Горького, д.№4</t>
  </si>
  <si>
    <t>хоз-82</t>
  </si>
  <si>
    <t>Нижегородская область, Навашинский район, г. Навашино, от ул.Л.Толстого, д.№1 до ул.Горького, между д.№10 и №12</t>
  </si>
  <si>
    <t>хоз-83</t>
  </si>
  <si>
    <t>Нижегородская область, Навашинский район, г. Навашино, от ул.Маяковского, д.№1 до ул.Горького, д.№18</t>
  </si>
  <si>
    <t>хоз-84</t>
  </si>
  <si>
    <t>Нижегородская область, Навашинский район, г. Навашино, ул.Воровского, от д.№1 до д.№33</t>
  </si>
  <si>
    <t>хоз-85</t>
  </si>
  <si>
    <t>Нижегородская область, Навашинский район, г. Навашино, от ул.Л.Толстого, д.№33 до ул.Тургенева, д.№18</t>
  </si>
  <si>
    <t>хоз-86</t>
  </si>
  <si>
    <t>Нижегородская область, Навашинский район, г. Навашино, ул.Тургенева, от д.№18 до д.№10</t>
  </si>
  <si>
    <t>хоз-87</t>
  </si>
  <si>
    <t>Нижегородская область, Навашинский район, г. Навашино, ул.Заводская, от д.№1 до д.№11 и от д.№51 до д.№71, ул.Садовая, от д.№1 до д.№11,ул.Полевая, от д.№2 до д.№16</t>
  </si>
  <si>
    <t>хоз-88</t>
  </si>
  <si>
    <t>Нижегородская область, Навашинский район, г. Навашино, от ул.Лепсе, д.№4 до ул.Пионерская,д.№8</t>
  </si>
  <si>
    <t>хоз-89</t>
  </si>
  <si>
    <t>Канализационная сеть</t>
  </si>
  <si>
    <t>Нижегородская область, Навашинский район, г. Навашино, ул.Приозерная, в районе д.№4</t>
  </si>
  <si>
    <t>хоз-90</t>
  </si>
  <si>
    <t>Нижегородская область, Навашинский район, г. Навашино, ул.Приозерная, в районе д.№2</t>
  </si>
  <si>
    <t>хоз-91</t>
  </si>
  <si>
    <t>Нижегородская область, Навашинский район, г. Навашино, ул.Воровского, в районе д.№6</t>
  </si>
  <si>
    <t>хоз-92</t>
  </si>
  <si>
    <t>Нижегородская область, Навашинский район, г. Навашино, ул.Л.Толстого, в районе д.№33</t>
  </si>
  <si>
    <t>Нижегородская область, Навашинский район, г. Навашино, ул.Воровского, от д.№16 до д.№30</t>
  </si>
  <si>
    <t xml:space="preserve">Водопроводная сеть </t>
  </si>
  <si>
    <t>Нижегородская область, д.Левино по ул.Новая</t>
  </si>
  <si>
    <t>Распоряжение Администрации городского округа Навашинский Нижегородской области от 12.02.2016 №69-р</t>
  </si>
  <si>
    <t>Водопроводная башня</t>
  </si>
  <si>
    <t>Нижегородская область д.Левино, по ул.Новая</t>
  </si>
  <si>
    <t>Н-397</t>
  </si>
  <si>
    <t>Н-398</t>
  </si>
  <si>
    <t>ограда для памятника ветеранам ВОВ п.Степурино</t>
  </si>
  <si>
    <t xml:space="preserve">Нижегородская область, Навашинский р-он, пос.Степурино </t>
  </si>
  <si>
    <t>Н-399</t>
  </si>
  <si>
    <t>ограждение администрации</t>
  </si>
  <si>
    <t>Нижегородская область, Навашинский р-он</t>
  </si>
  <si>
    <t>Н-400</t>
  </si>
  <si>
    <t>Н-402</t>
  </si>
  <si>
    <t>противопожарный пирс</t>
  </si>
  <si>
    <t>Н-403</t>
  </si>
  <si>
    <t>Н-404</t>
  </si>
  <si>
    <t>противопожарный пирс п.Степурино</t>
  </si>
  <si>
    <t>Нижегородская область, Навашинский р-он, п.Степурино</t>
  </si>
  <si>
    <t>устройство пирса</t>
  </si>
  <si>
    <t>устройство пожарного резервуара</t>
  </si>
  <si>
    <t>цистерна Б-Окулово</t>
  </si>
  <si>
    <t>Нижегородская область, Навашинский р-он, Б-Окулово</t>
  </si>
  <si>
    <t>Здание Валтовской администрации</t>
  </si>
  <si>
    <t xml:space="preserve">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</si>
  <si>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30.12.2010, 177-р</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</si>
  <si>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18.02.2012</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</si>
  <si>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28.09.2012, Пункт 2 Постановления Верховного Совета Российской Федерации от 27.12.1991г. №3020-1 «О разграничении государственной собственности в Российской Федерации на Федеральную собственность, государственную собственность республик в составе Российской Федерации, краев, областей, автономной области, автономных округов, городов Москвы и Санкт - Петербурга и муниципальную собственность»</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</si>
  <si>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01.10.2012, п. 2  Пункт 2 Постановления Верховного Совета Российской Федерации от 27.12.1991г. №3020-1 «О разграничении государственной собственности в Российской Федерации на Федеральную собственность, государственную собственность республик в составе Российской Федерации, краев, областей, автономной области, автономных округов, городов Москвы и Санкт - Петербурга и муниципальную собственность»</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</si>
  <si>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10.10.2011, Пункт 2 Постановления Верховного Совета Российской Федерации от 27.12.1991г. №3020-1 «О разграничении государственной собственности в Российской Федерации на Федеральную собственность, государственную собственность республик в составе Российской Федерации, краев, областей, автономной области, автономных округов, городов Москвы и Санкт - Петербурга и муниципальную собственность»</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</si>
  <si>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13.05.2013, Пункт 2 Постановления Верховного Совета Российской Федерации от 27.12.1991г. №3020-1 «О разграничении государственной собственности в Российской Федерации на Федеральную собственность, государственную собственность республик в составе Российской Федерации, краев, областей, автономной области, автономных округов, городов Москвы и Санкт - Петербурга и муниципальную собственность»</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</si>
  <si>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01.10.2012, Пункт 2 Постановления Верховного Совета Российской Федерации от 27.12.1991г. №3020-1 «О разграничении государственной собственности в Российской Федерации на Федеральную собственность, государственную собственность республик в составе Российской Федерации, краев, областей, автономной области, автономных округов, городов Москвы и Санкт - Петербурга и муниципальную собственность»</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</si>
  <si>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Пункт 2 Постановления Верховного Совета Российской Федерации от 27.12.1991г. №3020-1 «О разграничении государственной собственности в Российской Федерации на Федеральную собственность, государственную собственность республик в составе Российской Федерации, краев, областей, автономной области, автономных округов, городов Москвы и Санкт - Петербурга и муниципальную собственность»</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</si>
  <si>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10.01.2013, Пункт 2 Постановления Верховного Совета Российской Федерации от 27.12.1991г. №3020-1 «О разграничении государственной собственности в Российской Федерации на Федеральную собственность, государственную собственность республик в составе Российской Федерации, краев, областей, автономной области, автономных округов, городов Москвы и Санкт - Петербурга и муниципальную собственность»</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</si>
  <si>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07.09.2010 №279-р</t>
  </si>
  <si>
    <t xml:space="preserve">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02.02.2015, Распоряжение АНР от 02.02.2015 №28-р О прекращении права 
оперативного управления 
МАУ Навашинского района 
ЦРКиТ «Возрождение» 
на имущество Навашинского 
муниципального района
</t>
  </si>
  <si>
    <t>30,1 кв.м.</t>
  </si>
  <si>
    <t>29,6 кв.м.</t>
  </si>
  <si>
    <t xml:space="preserve">Гаражный массив №4, блок 1/4 </t>
  </si>
  <si>
    <t xml:space="preserve">Гаражный массив №4, блок 1/5 </t>
  </si>
  <si>
    <t xml:space="preserve">Нижегородская область, г.Навашино, ул. Лепсе </t>
  </si>
  <si>
    <t>Нижегородская обл., Навашинский район, с.Натальино, ул.Советская, д.118</t>
  </si>
  <si>
    <t>Нижегородская область, Навашинский район, г.Навашино,тер.Садоводческое неккомерческое товарищество сад №5 "Спутник",ориентировочно участок 245 (дополнительно)</t>
  </si>
  <si>
    <t>52:37:0500004:35</t>
  </si>
  <si>
    <t>Нижегородская область, Навашинский район, г.Навашино,тер.Садоводческое неккомерческое товарищество сад №4 "Вишня", уч. 153</t>
  </si>
  <si>
    <t>52:37:0600008:151</t>
  </si>
  <si>
    <t>Нижегородская обл., г.Навашино, ул.Волжская, д.13</t>
  </si>
  <si>
    <t>Решение Навашинского районного суда от 27.02.2017; Выписка из ЕГРП от 02.05.2017</t>
  </si>
  <si>
    <t>Нижегородская обл., г.Навашино, сад №7, уч.164</t>
  </si>
  <si>
    <t>52:37:0500012:165</t>
  </si>
  <si>
    <t>Нижегородская обл., г.Навашино, сад №5, уч.647</t>
  </si>
  <si>
    <t>Нижегородская обл., г.Навашино, сад №5, уч.251</t>
  </si>
  <si>
    <t>52:37:0500004:308</t>
  </si>
  <si>
    <t>Нижегородская обл., г.Навашино, сад №10, уч.70</t>
  </si>
  <si>
    <t>52:37:0600010:71</t>
  </si>
  <si>
    <t>Нижегородская обл., г.Навашино, сад №7, уч.162</t>
  </si>
  <si>
    <t>Нижегородская обл., г.Навашино, сад №6, уч.46</t>
  </si>
  <si>
    <t>52:37:0500013:48</t>
  </si>
  <si>
    <t xml:space="preserve">Нижегородская обл., г.Навашино, </t>
  </si>
  <si>
    <t>Решение Совета депутатов городского округа Навашинский Нижегородской области от 17.12.2015 №57,  Постановлением Администрации Навашинского района Нижегородской области от 15.12.2014 №382 «О создании муниципального предприятия Навашинского района «Жилкомсервис»</t>
  </si>
  <si>
    <t>Решение Совета депутатов городского округа Навашинский Нижегородской области от 17.12.2015 №57</t>
  </si>
  <si>
    <t>Решение Совета депутатов городского округа Навашинский Нижегородской области от 17.12.2015 №57, Распоряжение Администрации г.о.Навашинский от19.08.2016 №499-р</t>
  </si>
  <si>
    <t>Решение Совета депутатов городского округа Навашинский Нижегородской области от 17.12.2015 №57, Распоряжение Администрации г.о.Навашинский №601-р от 10.10.2016 №601-р</t>
  </si>
  <si>
    <t>Нижегородская обл., г.Навашино, пр.Корабелов, д.11</t>
  </si>
  <si>
    <t>Дорожная ул., г. Навашино, д.1. кв4</t>
  </si>
  <si>
    <t>Дорожная ул., г. Навашино, д.1 а, кв.1</t>
  </si>
  <si>
    <t>Дорожная ул., г. Навашино, д.2 а, кв.2</t>
  </si>
  <si>
    <t>Дорожная ул., г. Навашино, д.2 б, кв.1</t>
  </si>
  <si>
    <t>50 лет Октября ул., г. Навашино, д. 10 а, кв.1</t>
  </si>
  <si>
    <t>50 лет Октября ул., г. Навашино, д. 11, кв.14</t>
  </si>
  <si>
    <t>50 лет Октября ул., г. Навашино, д. 18, кв.41</t>
  </si>
  <si>
    <t>Кирова ул., г. Навашино, д. 36, кв.2</t>
  </si>
  <si>
    <t>Кирова ул., г. Навашино, д. 50, кв.2</t>
  </si>
  <si>
    <t>Льва Толстого ул., г. Навашино, д. 32, кв.5</t>
  </si>
  <si>
    <t>Приозерная ул., г. Навашино, д. 1, кв.3</t>
  </si>
  <si>
    <t>Тургенева ул., г. Навашино, д. 18, д.7</t>
  </si>
  <si>
    <t>Тургенева ул., г. Навашино, д. 19, кв.2</t>
  </si>
  <si>
    <t>Тургенева ул., г. Навашино, д. 20, кв.8</t>
  </si>
  <si>
    <t>Тургенева ул., г. Навашино, д. 21, кв.3</t>
  </si>
  <si>
    <t>Тургенева ул., г. Навашино, д. 21, кв.7</t>
  </si>
  <si>
    <t>Тургенева ул., г. Навашино, д. 25, кв.12</t>
  </si>
  <si>
    <t>Шверника ул., г. Навашино, д. 1, кв.1</t>
  </si>
  <si>
    <t>Шверника ул., г. Навашино, д. 1, кв.3</t>
  </si>
  <si>
    <t>Шверника ул., г. Навашино, д. 1, кв.5</t>
  </si>
  <si>
    <t>Шверника ул., г. Навашино, д. 2, кв.1</t>
  </si>
  <si>
    <t>Шверника ул., г. Навашино, д. 2, кв.5</t>
  </si>
  <si>
    <t>Шверника ул., г. Навашино, д. 2, кв.12</t>
  </si>
  <si>
    <t>Шверника ул., г. Навашино, д. 4, кв.3</t>
  </si>
  <si>
    <t>Шверника ул., г. Навашино, д. 7, кв.1</t>
  </si>
  <si>
    <t>Воровского ул., г. Навашино, д. 36, кв.1</t>
  </si>
  <si>
    <t>Воровского ул., г. Навашино, д. 44, кв.4</t>
  </si>
  <si>
    <t>Воровского ул., г. Навашино, д. 46, кв.18</t>
  </si>
  <si>
    <t>Воровского ул., г. Навашино, д. 46, кв.129</t>
  </si>
  <si>
    <t>Ленина пл., г. Навашино, д. 1, кв.18</t>
  </si>
  <si>
    <t>Ленина пл., г. Навашино, д. 2, кв.16</t>
  </si>
  <si>
    <t>Ленина пл., г. Навашино, д. 2, кв.34</t>
  </si>
  <si>
    <t>Ленина пл., г. Навашино, д. 3, кв.63</t>
  </si>
  <si>
    <t>Ленина ул., г. Навашино, д. 13, кв.11</t>
  </si>
  <si>
    <t>Ленина ул., г. Навашино, д. 16, кв.3</t>
  </si>
  <si>
    <t>Ленина ул., г. Навашино, д. 17, кв.8</t>
  </si>
  <si>
    <t>Ленина ул., г. Навашино, д. 19, кв.1</t>
  </si>
  <si>
    <t>Ленина ул., г. Навашино, д. 19, кв.2</t>
  </si>
  <si>
    <t>Ленина ул., г. Навашино, д. 19, кв.7</t>
  </si>
  <si>
    <t>Ленина ул., г. Навашино, д. 19, кв.8</t>
  </si>
  <si>
    <t>Ленина ул., г. Навашино, д. 23, кв.12</t>
  </si>
  <si>
    <t>Ленина ул., г. Навашино, д. 25, кв.2</t>
  </si>
  <si>
    <t>Ленина ул., г. Навашино, д. 36, кв.2</t>
  </si>
  <si>
    <t>Ленина ул., г. Навашино, д. 3 а, кв.1</t>
  </si>
  <si>
    <t>Ленина ул., г. Навашино, д. 5, кв.4</t>
  </si>
  <si>
    <t>Лепсе ул., г. Навашино, д. 12, кв.28</t>
  </si>
  <si>
    <t>Лепсе ул., г. Навашино, д. 14, кв.23</t>
  </si>
  <si>
    <t>Лепсе ул., г. Навашино, д. 16, кв.10</t>
  </si>
  <si>
    <t>Лепсе ул., г. Навашино, д. 16, кв.12</t>
  </si>
  <si>
    <t>Лепсе ул., г. Навашино, д. 16, кв.16</t>
  </si>
  <si>
    <t>Лепсе ул., г. Навашино, д. 8, кв.6</t>
  </si>
  <si>
    <t xml:space="preserve">Липненская ул., г. Навашино, д. 33, кв.4 </t>
  </si>
  <si>
    <t xml:space="preserve">Липненская ул., г. Навашино, д. 33, кв.6 </t>
  </si>
  <si>
    <t>Пионерская ул., г. Навашино, д. 2, кв.1</t>
  </si>
  <si>
    <t>Пионерская ул., г. Навашино, д. 4, кв.10</t>
  </si>
  <si>
    <t>Соболева ул., г. Навашино, д. 13, кв.1</t>
  </si>
  <si>
    <t>Соболева ул., г. Навашино, д. 15, кв.12</t>
  </si>
  <si>
    <t>Соболева ул., г. Навашино, д. 5, кв.8</t>
  </si>
  <si>
    <t>Соболева ул., г. Навашино, д. 6, кв.1</t>
  </si>
  <si>
    <t>Соболева ул., г. Навашино, д. 6, кв.8</t>
  </si>
  <si>
    <t>Соболева ул., г. Навашино, д. 6, кв.12</t>
  </si>
  <si>
    <t>Советская ул., г. Навашино, д. 25, кв.4</t>
  </si>
  <si>
    <t>Силикатный пос., г. Навашино, д. 11, кв.3</t>
  </si>
  <si>
    <t>Силикатный пос., г. Навашино, д. 11, кв.5</t>
  </si>
  <si>
    <t>Силикатный пос., г. Навашино, д. 18, кв.18</t>
  </si>
  <si>
    <t>Силикатный пос., г. Навашино, д. 20, кв.16</t>
  </si>
  <si>
    <t>Силикатный пос., г. Навашино, д. 21, кв.13</t>
  </si>
  <si>
    <t>Силикатный пос., г. Навашино, д. 22, кв.9</t>
  </si>
  <si>
    <t>Силикатный пос., г. Навашино, д. 22, кв.25</t>
  </si>
  <si>
    <t>Силикатный пос., г. Навашино, д. 5, кв.18</t>
  </si>
  <si>
    <t>Силикатный пос., г. Навашино, д. 8 а, кв.13</t>
  </si>
  <si>
    <t>Силикатный пос., г. Навашино, д. 8 а, кв.16</t>
  </si>
  <si>
    <t>Силикатный пос., г. Навашино, д. 9, кв.6</t>
  </si>
  <si>
    <t>Корабелов пр., г. Навашино, д. 1, кв.94</t>
  </si>
  <si>
    <t>Корабелов пр., г. Навашино, д. 1, кв.96</t>
  </si>
  <si>
    <t>Корабелов пр., г. Навашино, д. 12, кв.83</t>
  </si>
  <si>
    <t>Корабелов пр., г. Навашино, д. 12, кв.117</t>
  </si>
  <si>
    <t>Корабелов пр., г. Навашино, д. 9, кв.29</t>
  </si>
  <si>
    <t>Московская ул., г. Навашино, д. 11, кв.2</t>
  </si>
  <si>
    <t>Московская ул., г. Навашино, д. 15, кв.14</t>
  </si>
  <si>
    <t>Московская ул., г. Навашино, д. 17, кв.8</t>
  </si>
  <si>
    <t>Московская ул., г. Навашино, д. 17, кв.14</t>
  </si>
  <si>
    <t>Московская ул., г. Навашино, д. 19, кв.1</t>
  </si>
  <si>
    <t>Московская ул., г. Навашино, д. 19, кв.6</t>
  </si>
  <si>
    <t>Почтовая ул., г. Навашино, д. 1, кв.101</t>
  </si>
  <si>
    <t>Почтовая ул., г. Навашино, д. 1, кв.114</t>
  </si>
  <si>
    <t>Почтовая ул., г. Навашино, д. 1, кв.115</t>
  </si>
  <si>
    <t>Почтовая ул., г. Навашино, д. 1, кв.134</t>
  </si>
  <si>
    <t>Почтовая ул., г. Навашино, д. 1, кв.148</t>
  </si>
  <si>
    <t>Почтовая ул., г. Навашино, д. 3, кв.151</t>
  </si>
  <si>
    <t>Почтовая ул., г. Навашино, д. 7, кв.3</t>
  </si>
  <si>
    <t>Почтовая ул., г. Навашино, д. 7, кв.67</t>
  </si>
  <si>
    <t>Почтовая ул., г. Навашино, д. 7, кв.84</t>
  </si>
  <si>
    <t>Почтовая ул., г. Навашино, д. 7, кв.109</t>
  </si>
  <si>
    <t>Почтовая ул., г. Навашино, д. 7, кв.110</t>
  </si>
  <si>
    <t>Почтовая ул., г. Навашино, д. 7, кв.112</t>
  </si>
  <si>
    <t>Почтовая ул., г. Навашино, д. 7, кв.123</t>
  </si>
  <si>
    <t>Почтовая ул., г. Навашино, д. 7, кв.167</t>
  </si>
  <si>
    <t>Трудовая ул., г. Навашино, д. 1, кв.53</t>
  </si>
  <si>
    <t>Трудовая ул., г. Навашино, д. 3, кв.12</t>
  </si>
  <si>
    <t>Трудовая ул., г. Навашино, д. 3, кв.17</t>
  </si>
  <si>
    <t>Трудовая ул., г. Навашино, д. 6, кв.30</t>
  </si>
  <si>
    <t>Трудовая ул., г. Навашино, д. 8, кв.75</t>
  </si>
  <si>
    <t>Трудовая ул., г. Навашино, д. 8, кв.88</t>
  </si>
  <si>
    <t>Калинина ул., г. Навашино, д. 11, кв.3</t>
  </si>
  <si>
    <t>Калинина ул., г. Навашино, д. 15, кв.7</t>
  </si>
  <si>
    <t>Калинина ул., г. Навашино, д. 17, кв.4</t>
  </si>
  <si>
    <t>Калинина ул., г. Навашино, д. 18, кв.14</t>
  </si>
  <si>
    <t>Калинина ул., г. Навашино, д. 18, кв.63</t>
  </si>
  <si>
    <t>Калинина ул., г. Навашино, д. 19, кв.1</t>
  </si>
  <si>
    <t>Калинина ул., г. Навашино, д. 22, кв.29</t>
  </si>
  <si>
    <t>Калинина ул., г. Навашино, д. 22, кв.41</t>
  </si>
  <si>
    <t>Калинина ул., г. Навашино, д. 23, кв.5</t>
  </si>
  <si>
    <t>Калинина ул., г. Навашино, д. 27, кв.36</t>
  </si>
  <si>
    <t>Калинина ул., г. Навашино, д. 27, кв.46</t>
  </si>
  <si>
    <t>Калинина ул., г. Навашино, д. 27, кв.49</t>
  </si>
  <si>
    <t>Калинина ул., г. Навашино, д. 29, кв.43</t>
  </si>
  <si>
    <t>Калинина ул., г. Навашино, д. 29, кв.61</t>
  </si>
  <si>
    <t>Калинина ул., г. Навашино, д. 29, кв.91</t>
  </si>
  <si>
    <t>Соболева ул., г.Навашино, д.3, кв.3а</t>
  </si>
  <si>
    <t>Воровского ул., г.Навашино, д.36, кв.3</t>
  </si>
  <si>
    <t>Кирова ул., г. Навашино, д. 58, кв.1</t>
  </si>
  <si>
    <t>Кирова ул., г. Навашино, д. 58, кв.12</t>
  </si>
  <si>
    <t>Мордовщиковская ул., г. Навашино, д. 21, кв.2</t>
  </si>
  <si>
    <t>Мордовщиковская ул., г. Навашино, д. 21, кв.1</t>
  </si>
  <si>
    <t>Трудовая ул., г. Навашино, д. 8, кв.100</t>
  </si>
  <si>
    <t>Соболева ул., г. Навашино, д. 4, кв.12</t>
  </si>
  <si>
    <t>Ленина ул., г. Навашино, д. 21, кв.5     (327/537 доли)</t>
  </si>
  <si>
    <t>Корабелов пр., г. Навашино, д. 3, кв.37</t>
  </si>
  <si>
    <t>Калинина ул., г. Навашино, д. 27, кв.3</t>
  </si>
  <si>
    <t>Островского ул., г. Навашино, д. 23, кв.1</t>
  </si>
  <si>
    <t>Московская ул., г. Навашино, д. 1, кв.4</t>
  </si>
  <si>
    <t xml:space="preserve">Соболева ул., г. Навашино, д. 3, кв.12          </t>
  </si>
  <si>
    <t>Соболева ул., г. Навашино, д. 5, кв.5      244/393 доли в коммунальной квартире</t>
  </si>
  <si>
    <t xml:space="preserve">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t>
  </si>
  <si>
    <t xml:space="preserve">ПРОТОКОЛ №2  по результатам инвентаризации  Решение Совета депутатов городского округа Навашинский Нижегородской области от 17.12.2015 №57 
от 19.04.2017года 
</t>
  </si>
  <si>
    <t>Передпн в Соц.найм</t>
  </si>
  <si>
    <t>607110, Нижегородская область, Навашинский район, д. Родяково, ул. Железнодорожная. д.1,кв.1</t>
  </si>
  <si>
    <t>607110, Нижегородская область, Навашинский район, д. Родяково, ул. Железнодорожная д.1, кв.2</t>
  </si>
  <si>
    <t>54м</t>
  </si>
  <si>
    <t>Нижегородская область, Навашинский район, г.Навашино, газопровод-ввод по ул. Заводская ,2 а</t>
  </si>
  <si>
    <t>Нижегородская область, Навашинский район, г.Навашино, газопровод-ввод по ул.Калинина,д.25</t>
  </si>
  <si>
    <t>Нижегородская область, Навашинский район, г.Навашино, газопровод-ввод по ул.Шверника,д.8</t>
  </si>
  <si>
    <t>Нижегородская область, Навашинский район, г.Навашино, газопровод-ввод по ул.Силикатный,д.22</t>
  </si>
  <si>
    <t>Нижегородская область, Навашинский район, г.Навашино, газопровод-ввод по ул.Кирова.д.56</t>
  </si>
  <si>
    <t>Нижегородская область, Навашинский район, г.Навашино, газопровод-ввод по ул.Московской,д.9</t>
  </si>
  <si>
    <t>Нижегородская область, Навашинский район, г.Навашино, газопровод-ввод по ул.Ленина,д.16</t>
  </si>
  <si>
    <t>Нижегородская область, Навашинский район, г.Навашино, газопровод-ввод по ул.Силикатный ,д.21</t>
  </si>
  <si>
    <t>Нижегородская область, Навашинский район, г.Навашино, газопровод-ввод по пр.Корабелов, к д.2</t>
  </si>
  <si>
    <t>Нижегородская область, Навашинский район, г.Навашино, газопровод-ввод по ул. 50 лет Октября,к д.4,6,8</t>
  </si>
  <si>
    <t>Нижегородская область, Навашинский район, г.Навашино, газопровод-ввод по ул.Лепсе,д.16</t>
  </si>
  <si>
    <t>Нижегородская область, Навашинский район, г.Навашино, газопровод-ввод по ул.Соболевой,д.2,4</t>
  </si>
  <si>
    <t>Нижегородская область, Навашинский район, г.Навашино, газопровод-ввод по ул.Калинина,д.18,20</t>
  </si>
  <si>
    <t>Нижегородская область, Навашинский район, г.Навашино, газопровод-ввод по ул.Трудовая,д.3</t>
  </si>
  <si>
    <t>Нижегородская область, Навашинский район, г.Навашино, газопровод-ввод по улЛьва Толстого,к д.30</t>
  </si>
  <si>
    <t>Нижегородская область, Навашинский район, г.Навашино, газопровод-ввод по ул.Соболева,д.14,16,18</t>
  </si>
  <si>
    <t>Нижегородская область, Навашинский район, г.Навашино, газопровод-ввод по пр.Корабелов, к д.12</t>
  </si>
  <si>
    <t>Нижегородская область, Навашинский район, г.Навашино, газопровод-ввод по пр.Корабелов, к д.4,5</t>
  </si>
  <si>
    <t>Нижегородская область, Навашинский район, г.Навашино, газопровод-ввод по ул.50 Лет Октября,д.13</t>
  </si>
  <si>
    <t>Нижегородская область, Навашинский район, г.Навашино, газопровод-ввод по ул.Трудовой,д.1</t>
  </si>
  <si>
    <t>Нижегородская область, Навашинский район, г.Навашино, газопровод-ввод по ул.Ленина,д.19</t>
  </si>
  <si>
    <t>Нижегородская область, Навашинский район, г.Навашино, газопровод-ввод по ул.Приозерная,д.9</t>
  </si>
  <si>
    <t>Нижегородская область, Навашинский район, г.Навашино, газопровод-ввод по ул.Силикатный,д.20</t>
  </si>
  <si>
    <t>Нижегородская область, Навашинский район, г.Навашино, газопровод-ввод по ул.Силикатный,д.19</t>
  </si>
  <si>
    <t>Нижегородская область, Навашинский район, г.Навашино, газопровод-ввод по ул.Калинина,д.10</t>
  </si>
  <si>
    <t>Нижегородская область, Навашинский район, г.Навашино, газопровод-ввод по ул.Силикатный,д.8а</t>
  </si>
  <si>
    <t>Нижегородская область, Навашинский район, г.Навашино, газопровод-ввод по ул.Ленина,д.5,7,9</t>
  </si>
  <si>
    <t>Нижегородская область, Навашинский район, г.Навашино, газопровод-ввод по ул.Почтовая,д.1</t>
  </si>
  <si>
    <t>Нижегородская область, Навашинский район, г.Навашино, газопровод-ввод по ул.Силикатный, к д.15,16,17,18</t>
  </si>
  <si>
    <t>Нижегородская область, Навашинский район, г.Навашино, газопровод-ввод по ул.50 Лет Октября,д.12а</t>
  </si>
  <si>
    <t>Нижегородская область, Навашинский район, г.Навашино, газопровод-ввод по ул.50 Лет Октября,д.14</t>
  </si>
  <si>
    <t>Нижегородская область, Навашинский район, г.Навашино, газопровод-ввод по ул.Воровского ,д.37</t>
  </si>
  <si>
    <t>Нижегородская область, Навашинский район, г.Навашино, газопровод-ввод по ул.Ленина,д.17</t>
  </si>
  <si>
    <t>Нижегородская область, Навашинский район, г.Навашино, газопровод-ввод по ул.50 Лет Октября,д.10а</t>
  </si>
  <si>
    <t>Нижегородская область, Навашинский район, г.Навашино, газопровод-ввод по ул.Почтовая,д.7</t>
  </si>
  <si>
    <t>Нижегородская область, Навашинский район, г.Навашино, газопровод-ввод по ул.Лепсе,д.8</t>
  </si>
  <si>
    <t>Нижегородская область, Навашинский район, г.Навашино, газопровод-ввод по ул.Трудовой,д.6а</t>
  </si>
  <si>
    <t>Нижегородская область, Навашинский район, г.Навашино, газопровод-ввод по ул.Соболевой,д.6</t>
  </si>
  <si>
    <t>Нижегородская область, Навашинский район, г.Навашино, газопровод-ввод по ул.Шверника,д.8а</t>
  </si>
  <si>
    <t>Нижегородская область, Навашинский район, г.Навашино, газопровод-ввод по ул.Силикатный,д.26</t>
  </si>
  <si>
    <t>Нижегородская область, Навашинский район, г.Навашино, газопровод-ввод по ул.Калинина,д.27</t>
  </si>
  <si>
    <t>Нижегородская область, Навашинский район, г.Навашино, газопровод-ввод по ул.Шверника,д.2,4</t>
  </si>
  <si>
    <t>Нижегородская область, Навашинский район, г.Навашино, газопровод-ввод по ул.Заводская,д.1</t>
  </si>
  <si>
    <t>Нижегородская область, Навашинский район, г.Навашино, газопровод-ввод по переулок Некрасова,к д.2</t>
  </si>
  <si>
    <t>Нижегородская область, Навашинский район, г.Навашино, газопровод-ввод по ул.Шверника,д.1,3</t>
  </si>
  <si>
    <t>Нижегородская область, Навашинский район, г.Навашино, газопровод-ввод по ул.Калинина,д.24</t>
  </si>
  <si>
    <t>Нижегородская область, Навашинский район, г.Навашино, газопровод-ввод по переулок Некрасова,д.1</t>
  </si>
  <si>
    <t>Нижегородская область, Навашинский район, г.Навашино, газопровод-ввод по ул.50 Лет Октября,д.2</t>
  </si>
  <si>
    <t>Нижегородская область, Навашинский район, г.Навашино, газопровод-ввод по ул.Трудовой,д.8</t>
  </si>
  <si>
    <t>Нижегородская область, Навашинский район, г.Навашино, газопровод-ввод по ул.Лепсе,д.20</t>
  </si>
  <si>
    <t>Нижегородская область, Навашинский район, г.Навашино, газопровод-ввод по ул.50 Лет Октября,д10,12</t>
  </si>
  <si>
    <t>Нижегородская область, Навашинский район, г.Навашино, газопровод-ввод по ул.Шверника,д.5,7,9,11,13</t>
  </si>
  <si>
    <t>Нижегородская область, Навашинский район, г.Навашино, газопровод-ввод по ул.Калинина,д.25а</t>
  </si>
  <si>
    <t>Нижегородская область, Навашинский район, г.Навашино, газопровод-ввод по ул.50 Лет Октября,д.15</t>
  </si>
  <si>
    <t>Нижегородская область, Навашинский район, г.Навашино, газопровод-ввод по ул.Соболевой,к д.8,10,12</t>
  </si>
  <si>
    <t>Нижегородская область, Навашинский район, г.Навашино, газопровод-ввод по ул.Лепсе,д.12</t>
  </si>
  <si>
    <t>Нижегородская область, Навашинский район, г.Навашино, газопровод-ввод по ул.Приозерная,д.5а</t>
  </si>
  <si>
    <t>Нижегородская область, Навашинский район, г.Навашино, газопровод-ввод по ул.Заводская-Трудовая</t>
  </si>
  <si>
    <t>Нижегородская область, Навашинский район, г.Навашино, газопровод-ввод по ул.Льва Толстого,д.32</t>
  </si>
  <si>
    <t>Нижегородская область, Навашинский район, г.Навашино, газопровод-ввод по ул.Лепсе,д.14</t>
  </si>
  <si>
    <t>Нижегородская область, Навашинский район, г.Навашино, газопровод-ввод по ул.Ленина,д.21,23</t>
  </si>
  <si>
    <t>Нижегородская область, Навашинский район, г.Навашино, газопровод-ввод по ул.50 Лет Октября ,д.9,11</t>
  </si>
  <si>
    <t>Нижегородская область, Навашинский район, г.Навашино, газопровод-ввод по ул.Ленина, к д.25,27,29</t>
  </si>
  <si>
    <t>Нижегородская область, Навашинский район, г.Навашино, газопровод-ввод по ул.Калинина,д.12</t>
  </si>
  <si>
    <t>52:37:0600002:625</t>
  </si>
  <si>
    <t>52:37:0500004:702</t>
  </si>
  <si>
    <t>Выписка из ЕГРП от 19.06.2017</t>
  </si>
  <si>
    <t>Выписка из ЕГРП от 19.06.2017 №52/284/650/2017-586</t>
  </si>
  <si>
    <t>52:37:0500012:149</t>
  </si>
  <si>
    <t>Нижегородская обл., Навашинский район, сад№7 уч.147</t>
  </si>
  <si>
    <t>Нижегородская обл., Навашинский район,  Участок находится примерно в 600м от ориентира по направлению на юго-запод. , в границах ТОО "Сонинское"</t>
  </si>
  <si>
    <t>Нижегородская обл., Навашинский район, г.Навашино, тер.сад №4, уч.160</t>
  </si>
  <si>
    <t>52:37:06000008:157</t>
  </si>
  <si>
    <t>хоз-30</t>
  </si>
  <si>
    <t>хоз-54</t>
  </si>
  <si>
    <t>хоз-55</t>
  </si>
  <si>
    <t>Канализационные сети</t>
  </si>
  <si>
    <t>Нижегородская область, Навашинский район, пос.Степурино, ул.Дзержинского</t>
  </si>
  <si>
    <t>Поля фильтрации</t>
  </si>
  <si>
    <t>Иловые площадки</t>
  </si>
  <si>
    <t>Нижегородская область, Навашинский район, с.п.Теша,ул.Космонавтов</t>
  </si>
  <si>
    <t>52:37:080004:173</t>
  </si>
  <si>
    <t>Нижегородская область, Навашинский район, с.Большое Окулово, ул.Новая, д.9, кв.3</t>
  </si>
  <si>
    <t>52:37:0500007:1517</t>
  </si>
  <si>
    <t>Нижегородская область, Навашинский район, с.Большое Окулово, ул.Новая, д.9, кв.6</t>
  </si>
  <si>
    <t>52:37:0500007:1524</t>
  </si>
  <si>
    <t>Нижегородская область, Навашинский район, с.Большое Окулово, ул.Новая, д.9, кв.13</t>
  </si>
  <si>
    <t>52:37:0500007:1527</t>
  </si>
  <si>
    <t>Нижегородская область, Навашинский район, с.Большое Окулово, ул.Новая, д.9, кв.14</t>
  </si>
  <si>
    <t>52:37:0500007:1528</t>
  </si>
  <si>
    <t>Нижегородская область, Навашинский район, с.Большое Окулово, ул.Новая, д.9, кв.15</t>
  </si>
  <si>
    <t>52:37:0500007:1529</t>
  </si>
  <si>
    <t>17м</t>
  </si>
  <si>
    <t>52:37:0600004:6100</t>
  </si>
  <si>
    <t>Наружный водопровод к многоквартирному жилому дому №60 по ул. Кирова в г.Навашино</t>
  </si>
  <si>
    <t>Нижегородская обл, Навашинский р-н, г.Навашино,  ул. Кирова, от точки врезки в колодце в районе многоквартирного дома №58 до многоквартирного ж.д.№60</t>
  </si>
  <si>
    <t xml:space="preserve">Нижегородская обл., Навашинский р-н, г.Навашино, от точки врезки в колодце №686 до многоквартирного дома №60 по ул.Кирова </t>
  </si>
  <si>
    <t>Наружная канализация к многоквартирному дому №60 по ул. Кирова в г.Навашино</t>
  </si>
  <si>
    <t>217 м.</t>
  </si>
  <si>
    <t xml:space="preserve">Нижегородская область, г. Навашино  Шверника д. 13а </t>
  </si>
  <si>
    <t>Нижегородская обл., г.Навашино, ул.Калинина,д.12,кв.13</t>
  </si>
  <si>
    <t>Нижегородская обл., г.Навашино, ул.Почтовая.д.5,кв.133</t>
  </si>
  <si>
    <t>52:37:0600004:5516</t>
  </si>
  <si>
    <t>52:37:0600004:5484</t>
  </si>
  <si>
    <t>52:37:0600004:5225</t>
  </si>
  <si>
    <t>Распоряжение Администрации городского округа Навашинский Нижегородской области от 25.07.2017 № 418-р "О включении жилых помещений в состав муниципальной имущественной казны городского округа Навашинский"</t>
  </si>
  <si>
    <t xml:space="preserve"> 52:37:0500012:160,</t>
  </si>
  <si>
    <t>Навашино,сад№7 Нижегородская обл., г.Навашин</t>
  </si>
  <si>
    <t>52:37:0500012:159,</t>
  </si>
  <si>
    <t xml:space="preserve">Нижегородская обл., г.Навашин, Навашино,сад№7  </t>
  </si>
  <si>
    <t>52:37:0600013:662</t>
  </si>
  <si>
    <t>Распоряжение Администрации городского округа Навашинский от 17.08.2017  №471 "О включении жилых помещений в состав муниципальной имущественной казны городского округа Навашинский"</t>
  </si>
  <si>
    <t>Нижегородская обл., Навашинский район, г.Нваашино, улКалинина, д.11, кв4</t>
  </si>
  <si>
    <t xml:space="preserve"> 52:37:0600004:5476</t>
  </si>
  <si>
    <t>Нижегородская обл., Навашинский район, г.Нваашино, ул.Ленина, д.3, кв.2а</t>
  </si>
  <si>
    <t xml:space="preserve"> 52:37:0600004:2006</t>
  </si>
  <si>
    <t>Выписка из ЕГРП от 08.08.2017 №52/284/650/2017-811</t>
  </si>
  <si>
    <t>Нижегородская обл., Навашинский район, с.Ефаново. Ул.Молодежная, радом с домом 19</t>
  </si>
  <si>
    <t>52:37:0200004:464</t>
  </si>
  <si>
    <t xml:space="preserve">Выписка из ЕГРН от 09.06.2017 </t>
  </si>
  <si>
    <t>Нежилое здание (каменный сарай)</t>
  </si>
  <si>
    <t>52:37:0500012:153</t>
  </si>
  <si>
    <t>52:37:0500012:163</t>
  </si>
  <si>
    <t>52:37:0500012:201</t>
  </si>
  <si>
    <t>г.Навашино, сад №7</t>
  </si>
  <si>
    <t>хоз-93</t>
  </si>
  <si>
    <t>хоз-94</t>
  </si>
  <si>
    <t>хоз-95</t>
  </si>
  <si>
    <t>хоз-96</t>
  </si>
  <si>
    <t>Распоряжение Администрации городского округа Навашинский Нижегородской области от 30.08.2017 №489-р</t>
  </si>
  <si>
    <t xml:space="preserve"> Водопроводная сеть</t>
  </si>
  <si>
    <t xml:space="preserve">Башня </t>
  </si>
  <si>
    <t>Нижегородская обл., Навашинский район, с Валтово, ул.Комсомольская</t>
  </si>
  <si>
    <t>Нижегородская обл., Навашинский район, с.Рогово, по ул.Школьная</t>
  </si>
  <si>
    <t>хоз-97</t>
  </si>
  <si>
    <t>2500м</t>
  </si>
  <si>
    <t>Нижегородская обл., Навашинский район, д.Родяково, по ул.Красная</t>
  </si>
  <si>
    <t>хоз-98</t>
  </si>
  <si>
    <t>Решение Совета депутатов городского округа Навашинский Нижегородской области от 17.12.2015 №58, Распоряжение Администрации городского округа Навашинно от 05.09.2017№518-р-р</t>
  </si>
  <si>
    <t>хоз-99</t>
  </si>
  <si>
    <t>хоз-100</t>
  </si>
  <si>
    <t>хоз-101</t>
  </si>
  <si>
    <t>хоз-102</t>
  </si>
  <si>
    <t>хоз-103</t>
  </si>
  <si>
    <t>хоз-104</t>
  </si>
  <si>
    <t>хоз-105</t>
  </si>
  <si>
    <t>хоз-106</t>
  </si>
  <si>
    <t>хоз-107</t>
  </si>
  <si>
    <t>Решение Совета депутатов городского округа Навашинский Нижегородской области от 17.12.2015 №58, Распоряжение Администрации городского округа Навашинно от 30.08.2017 №488-р</t>
  </si>
  <si>
    <t>Нижегородская обл., Навашинский район, п.Степурино, ул.Ленина, д.32</t>
  </si>
  <si>
    <t xml:space="preserve"> 52:37:1400003:130</t>
  </si>
  <si>
    <t>Решение Совета депутатов городского округа Навашинский Нижегородской области от 17.12.2015 №58, Распоряжение Администрации городского округа Навашинно от 15.09.2017 №544-р</t>
  </si>
  <si>
    <t>Выписка из ЕГРН от 12.09.2017 №52/284/650/2017-1079</t>
  </si>
  <si>
    <t xml:space="preserve"> 52:37:0500004:418</t>
  </si>
  <si>
    <t>Навашино,сад№5, участок 359 Нижегородская обл., г.Навашинский</t>
  </si>
  <si>
    <t>Нижегородская обл., г.Навашино, ул.Калинина, д.22,кв.27</t>
  </si>
  <si>
    <t xml:space="preserve">607110, Нижегородская область,Навашинский район,  р-д. Валтово, д.2, кв.2 </t>
  </si>
  <si>
    <t xml:space="preserve">607110, Нижегородская область,Навашинский район,  р-д. Валтово, д.2, кв.1 </t>
  </si>
  <si>
    <t xml:space="preserve">607110, Нижегородская область, Навашинский район, р-д. Валтово, д.2, кв.3 </t>
  </si>
  <si>
    <t xml:space="preserve">607110, Нижегородская область, р-д. Валтово, д.2,  кв.4 </t>
  </si>
  <si>
    <t xml:space="preserve">607110, Нижегородская область, Навашинский район, р-д. Валтово, д.2, кв.5 </t>
  </si>
  <si>
    <t>607110, Нижегородская область,Навашинский район, с.Натальино,  ул. Железнодорожная д.10.кв.2</t>
  </si>
  <si>
    <t>Здание насосной станции над артскважиной</t>
  </si>
  <si>
    <t>52:37:1400002:476</t>
  </si>
  <si>
    <t>Металлическая башня системы Рожновского</t>
  </si>
  <si>
    <t>Нижегородская обл., Навашинский район, п.Степурино, ул.Станционная, д.45</t>
  </si>
  <si>
    <t>52:37:1400002:477</t>
  </si>
  <si>
    <t>52:37:1400002:479</t>
  </si>
  <si>
    <t>Артскважина №1</t>
  </si>
  <si>
    <t xml:space="preserve">34101112016056                </t>
  </si>
  <si>
    <t xml:space="preserve">34101122016065                </t>
  </si>
  <si>
    <t xml:space="preserve">000.000000000000006           </t>
  </si>
  <si>
    <t>52:37:1400002:478</t>
  </si>
  <si>
    <t>Нижегородская обл., Навашинский район, п.Степурино, ул.Станционная</t>
  </si>
  <si>
    <t>Нижегородская обл., г.Навашино, ул.Ленина, д.28А</t>
  </si>
  <si>
    <t>Структурное подразделение администрации</t>
  </si>
  <si>
    <t xml:space="preserve">Сеть наружной канализации к жилому дому №58 ул.Кирова г.Навашино Нижегородской области </t>
  </si>
  <si>
    <t>52:37:0600004:6103</t>
  </si>
  <si>
    <t xml:space="preserve"> 52:37:0500008:109</t>
  </si>
  <si>
    <t>Нижегородская обл., Навашинский район, г.Навашино,тер.Садоводческое неккомерчкское товарищество,тер "Сад №2 "Смородинка"</t>
  </si>
  <si>
    <t xml:space="preserve"> 52:37:0600009:26</t>
  </si>
  <si>
    <t xml:space="preserve"> 52:37:0000000:19</t>
  </si>
  <si>
    <t>Нижегородская обл., Навашинский район, г.Навашино,Садоводческое Некоммерческое Товарищество № 5 "Спутник",участок 152</t>
  </si>
  <si>
    <t xml:space="preserve"> 52:37:0500004:204</t>
  </si>
  <si>
    <t xml:space="preserve"> 52:37:0400002:176</t>
  </si>
  <si>
    <t>Нижегородская обл., Навашинский район, тер.сад,тер №9</t>
  </si>
  <si>
    <t xml:space="preserve"> 52:37:0500008:223</t>
  </si>
  <si>
    <t>Нижегородская обл., Навашинский район,г.Навашино, тер.Сад,тер №9</t>
  </si>
  <si>
    <t>Нижегородская обл., г.Навашино, ул.Кирова,во дворе дома № 40</t>
  </si>
  <si>
    <t>52:37:0600001:1336</t>
  </si>
  <si>
    <t>Выписка из ЕГРН от 03.11.2017 №52/284/650/2017-1515</t>
  </si>
  <si>
    <t>Нижегородская область, Навашинский район, с. Ефаново 52:37:0200004:379</t>
  </si>
  <si>
    <t>Нижегородская область, Навашинский район, с. Ефаново 52:37:0200004:380</t>
  </si>
  <si>
    <t>Нижегородская область, Навашинский район, с. Коробково 52:37:0200009:269</t>
  </si>
  <si>
    <t>Разводящая сеть, 1971</t>
  </si>
  <si>
    <t>Решение Совета депутатов городского округа Навашинский Нижегородской области от 17.12.2015 №58, Распоряжение Администрации городского округа Навашинно от 08.11.2017 №665-р</t>
  </si>
  <si>
    <t>Нижегородская обл., Навашинский район,г.Навашино, тер.Сад,тер №7</t>
  </si>
  <si>
    <t xml:space="preserve"> 52:37:0500012:235</t>
  </si>
  <si>
    <t xml:space="preserve"> 52:37:0500008:202</t>
  </si>
  <si>
    <t xml:space="preserve"> 52:37:0500008:246</t>
  </si>
  <si>
    <t>Нижегородская обл., Навашинский район,г.Навашино,Сад.товар.,тер № 4 "Вишенка"</t>
  </si>
  <si>
    <t xml:space="preserve"> 52:37:0600008:108</t>
  </si>
  <si>
    <t xml:space="preserve"> 52:37:0500012:207</t>
  </si>
  <si>
    <t>Нижегородская обл., Навашинский район,г.Навашино,сад № 7,уч.55</t>
  </si>
  <si>
    <t xml:space="preserve"> 52:37:0500012:56</t>
  </si>
  <si>
    <t>Нижегородская обл., Навашинский район,г.Навашино,тер сад,тер №6</t>
  </si>
  <si>
    <t xml:space="preserve"> 52:37:0500013:42</t>
  </si>
  <si>
    <t>Нижегородская обл., Навашинский район,г.Навашино,сад №10,уч.191</t>
  </si>
  <si>
    <t xml:space="preserve"> 52:37:0600010:191</t>
  </si>
  <si>
    <t>Нижегородская обл., Навашинский район,г.Навашино,тер Садоводческое товарищество,тер № 4 "Вишенка"</t>
  </si>
  <si>
    <t xml:space="preserve"> 52:37:0600008:281</t>
  </si>
  <si>
    <t>Нижегородская обл., Навашинский район,г.Навашино,тер сад,тер №7</t>
  </si>
  <si>
    <t xml:space="preserve"> 52:37:0200005:63</t>
  </si>
  <si>
    <t>Выписка из ЕГРН от 24.11.2017  № 52/284/650/2017-1717</t>
  </si>
  <si>
    <t>Нижегородская обл., Навашинский район,д.Родиониха,ул.Зеленая,участок № 11 "А"</t>
  </si>
  <si>
    <t xml:space="preserve"> 52:37:0500012:252</t>
  </si>
  <si>
    <t>Нижегородская обл., Навашинский район,в границах ТОО "Сонинское"</t>
  </si>
  <si>
    <t xml:space="preserve"> 52:37:0000000:24</t>
  </si>
  <si>
    <t>закрытая трансформаторная будка</t>
  </si>
  <si>
    <t>Нижэегородская обл.,г.Навашино, ул.Ленина, д.28</t>
  </si>
  <si>
    <t>Нижегородская область, Навашинский р-н, г.Навашино, ул.Трудовая, д.10, от распределительного колодца до здания д/сада №10 «Сказка»</t>
  </si>
  <si>
    <t>Нижегородская обл., Навашинский район, г.Навашино,тер в районе Б-Окуловского кладбища</t>
  </si>
  <si>
    <t xml:space="preserve"> 52:37:0600001:822</t>
  </si>
  <si>
    <t>52:37:0600004:2361</t>
  </si>
  <si>
    <t>52:37:0600004:2364</t>
  </si>
  <si>
    <t>52:37:0600004:2371</t>
  </si>
  <si>
    <t>52:37:0600004:2372</t>
  </si>
  <si>
    <t>52:37:0600004:2367</t>
  </si>
  <si>
    <t>52:37:0600004:2370</t>
  </si>
  <si>
    <t>52:37:0600004:2368</t>
  </si>
  <si>
    <t>52:37:0600004:2369</t>
  </si>
  <si>
    <t>52:37:0600004:4984</t>
  </si>
  <si>
    <t xml:space="preserve"> 52:37:1400001:8</t>
  </si>
  <si>
    <t>Нижегородская обл., Навашинский район, г.Навашино, тер п. рзд. Валтово</t>
  </si>
  <si>
    <t>52:37:0100003:254</t>
  </si>
  <si>
    <t>52:37:0600013:890</t>
  </si>
  <si>
    <t>Нижегородская обл., Навашинский район, ул.Силикатный поселок(газопровод-ввод по ул.Силикатный поселок к домам 1,2,3,4,5,6,7,8,9,10 в г.Навашино</t>
  </si>
  <si>
    <t xml:space="preserve">Трубопровод . Газопровод: сети газоснабжения </t>
  </si>
  <si>
    <t>Нижегородская область, Навашинский р-н, г.Навашино, пл.Ленина, 30, от ТК 25 до здания МБОУ Гимназия</t>
  </si>
  <si>
    <t>Нижегородская область, городской округ Навашинский, д. Малышево д. 37А</t>
  </si>
  <si>
    <t>Нижегородская обл., с.Натальино, ул.Железнодорожная, д.12, кв10</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</si>
  <si>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t>
  </si>
  <si>
    <t>52:37:0600004:7139</t>
  </si>
  <si>
    <t xml:space="preserve">Нижегородская область, Навашинский район, с.Натальино, ул.Межгуменная, </t>
  </si>
  <si>
    <t>Нижегородская область, Навашинский район, р.п.Теша</t>
  </si>
  <si>
    <t>Квартира Силикатный</t>
  </si>
  <si>
    <t>Нижегородская обл., п.Силикатный, д.5, кв8</t>
  </si>
  <si>
    <t>52:37:1000002:741</t>
  </si>
  <si>
    <t>52:37:1100003:154</t>
  </si>
  <si>
    <t xml:space="preserve">Нежилое помещение П001 </t>
  </si>
  <si>
    <t>Нижегородская обл., г.Навашино, п.Силикатный, д.5</t>
  </si>
  <si>
    <t xml:space="preserve"> 52:37:0500012:57</t>
  </si>
  <si>
    <t>Сибиреязвенный скотомогильник (№С-02-30/047)</t>
  </si>
  <si>
    <t>Нижегородская область, Навашинский район, примерно в 1400 м на юг от д. Бобровка</t>
  </si>
  <si>
    <t>01.07.2015, Распоряжение Мингосимущестаа от 16.06.2015 3311-05-09-811/15 "О передаче в безвозмездное пользование"</t>
  </si>
  <si>
    <t>Сибиреязвенный скотомогильник (№С-03-30/048)</t>
  </si>
  <si>
    <t>Нижегородская область, Навашинский район, примерно 665 м на север от земель дома 10 по ул. Футбольная с. Натальино</t>
  </si>
  <si>
    <t>Сибиреязвенный скотомогильник (№С-04-30/049)</t>
  </si>
  <si>
    <t>Нижегородская область, Навашинский район, примерно в 800 м  на север от с. Большое Окулово</t>
  </si>
  <si>
    <t>Сибиреязвенный скотомогильник (№С-05-30/050)</t>
  </si>
  <si>
    <t>Нижегородская область, Навашинский район, примерно 460 м на восток от д. Пустынь</t>
  </si>
  <si>
    <t>Сибиреязвенный скотомогильник (№С-06-30/051)</t>
  </si>
  <si>
    <t>Нижегородская область, Навашинский район, примерно 2 км на юго-запад от д. Салавирь</t>
  </si>
  <si>
    <t>Сибиреязвенный скотомогильник (№С-01-30/232)</t>
  </si>
  <si>
    <t>Нижегородская область, Навашинский район, примерно 840 м на северо-запад от д. Салавирь (д. Рогово)</t>
  </si>
  <si>
    <t>Н1</t>
  </si>
  <si>
    <t>Н2</t>
  </si>
  <si>
    <t>Н3</t>
  </si>
  <si>
    <t>Н4</t>
  </si>
  <si>
    <t>Н5</t>
  </si>
  <si>
    <t>Н6</t>
  </si>
  <si>
    <t>Нижегородская обл., городской округ Навашинский,д.Корниловка, ул.Щеглова, д.1Ш</t>
  </si>
  <si>
    <t>52:37:0200006:96</t>
  </si>
  <si>
    <t>Нежилое здание (гараж)</t>
  </si>
  <si>
    <t>Нижегородская обл., городской округ Навашинский, с.Натальино, ул.Олимпийская, д.57</t>
  </si>
  <si>
    <t>52:37:1000002:1339</t>
  </si>
  <si>
    <t>Нежилое здание, здание водоподготовки</t>
  </si>
  <si>
    <t>52:37:1000002:1338</t>
  </si>
  <si>
    <t>Нежилое здание (котельная)</t>
  </si>
  <si>
    <t>Нижегородская обл., р-н Навашинский, городской округ Навашинский, с.Натальино, ул.Олимпийская, д.57</t>
  </si>
  <si>
    <t>52:37:1000002:1340</t>
  </si>
  <si>
    <t>Нежилое здание здание сельской школы в с.Натальино Навашинского района на 150 учеников)</t>
  </si>
  <si>
    <t>52:37:1000002:1341</t>
  </si>
  <si>
    <t>Нижегородская обл.,г.Навашино,пр.Корабелов,во дворе дома по пр.Корабелов, д.11</t>
  </si>
  <si>
    <t>Стадион</t>
  </si>
  <si>
    <t>Нижегородская обл., городской округ Навашинский, с.Натальино, ул.Олимпийская, д.58</t>
  </si>
  <si>
    <t>52:37:1000002:1342</t>
  </si>
  <si>
    <t>Выписка из ЕГРН от 08.02.2018 №52/284/301/2018-195</t>
  </si>
  <si>
    <t>Нижегородская обл., Навашинский район, д.Валтово, ул.М.Горького, д.142</t>
  </si>
  <si>
    <t>Нижегородская обл., Навашинский район, тер. Сад, тер№7, ориентир участок №8</t>
  </si>
  <si>
    <t>52:37:05000012:9</t>
  </si>
  <si>
    <t>Нижегородская обл., Навашинский район, тер. Сад, тер№6, ориентир участок №165 б</t>
  </si>
  <si>
    <t>52:37:05000013:177</t>
  </si>
  <si>
    <t xml:space="preserve">Нижегородская обл., Навашинский район, тер. Сад, тер№7, ориентир участок №181 </t>
  </si>
  <si>
    <t>52:37:05000012:181</t>
  </si>
  <si>
    <t>Нижегородская обл., Навашинский район, тер. Сад, тер№6,  участок №4</t>
  </si>
  <si>
    <t>52:37:05000013:7</t>
  </si>
  <si>
    <t>Здание школы, Пристрой к зданию школы</t>
  </si>
  <si>
    <t>52:37:0600013:1620</t>
  </si>
  <si>
    <t>Нижегородская обл., Навашинский район, тер. Сад, тер№10,  участок №153</t>
  </si>
  <si>
    <t>52:37:06000010:146</t>
  </si>
  <si>
    <t xml:space="preserve">Площадь, кв.м.  </t>
  </si>
  <si>
    <t>Кадастровая стоимость)</t>
  </si>
  <si>
    <t>земельный участок ,  (МБОУ Гимназия)</t>
  </si>
  <si>
    <t>Нижегородская область, г. Навашино, ул. Ленина д. 30</t>
  </si>
  <si>
    <t>земельный участок (МОУ СОШ №2)</t>
  </si>
  <si>
    <t>Нижегородская область, г. Навашино п. Силикатный, д. 31 (для общественно-деловых целей)</t>
  </si>
  <si>
    <t>земельный участок (МБОУ СОШ №3)</t>
  </si>
  <si>
    <t>Нижегородская область, г. Навашиноул. Лепсе д. 6 (для общественно-деловых целей)</t>
  </si>
  <si>
    <t>земельный участок (МБОУ СОШ №4)</t>
  </si>
  <si>
    <t xml:space="preserve">Нижегородская область, г. Навашино ул. 50 лет Октября, д. 20 (для опроизводственных целей) </t>
  </si>
  <si>
    <t>Земельный участок (МБОУ Большеокуловская СОШ)</t>
  </si>
  <si>
    <t>Нижегородская область, Навашинский район, с. Большое Окулово, ул. Заречная, д. 2 (земли промышленности, энергетики, транспорта, связи …)</t>
  </si>
  <si>
    <t>52:37:0500009:2</t>
  </si>
  <si>
    <t>Земельный участок (Салавирская ООШ)</t>
  </si>
  <si>
    <t>Нижегородская область, Навашинский район, д. Салавирь, ул. Школьная, д. 2а (производственная деятельность)</t>
  </si>
  <si>
    <t>Земельный участок (МБОУ Тешинская СОШ)</t>
  </si>
  <si>
    <t>Нижегородская область, Навашинский район, пос. Степурино, ул Жукова д. 1 (для учебной и производственной базы)</t>
  </si>
  <si>
    <t>52:37:1400003:73</t>
  </si>
  <si>
    <t>Нижегородская область, навашинский район, с. Натальино, ул. Олимпийская, д. 57</t>
  </si>
  <si>
    <t>52:37:1000002:1269</t>
  </si>
  <si>
    <t>Земельный участок (МБДОУ Натальинский детский сад "Колокольчик")</t>
  </si>
  <si>
    <t>Нижегородская область, Навашинский район, с. Натальино, ул. Молодежная, д. 45 (дошкольное воспитание детей)</t>
  </si>
  <si>
    <t>52:37:1000002:295</t>
  </si>
  <si>
    <t>земельный участок  (МБДОУ ДС №1 "Василек")</t>
  </si>
  <si>
    <t>52:37:0600004:114</t>
  </si>
  <si>
    <t>Право постоянного бессрочного пользования МДОУ детский сад №1 "Василек"</t>
  </si>
  <si>
    <t>земельный участок (МБДОУ Поздняковский детский сад "Колобок)</t>
  </si>
  <si>
    <t>52:37:0300003:101</t>
  </si>
  <si>
    <t>Земельный участок (Коробковский д.с.)</t>
  </si>
  <si>
    <t>Нижегородская область, Навашинский район, с. Коробково, ул. Школьная, д. 38</t>
  </si>
  <si>
    <t>52:37:0200009:305</t>
  </si>
  <si>
    <t>земельный участок (МДОУ ДС №3 Березка)</t>
  </si>
  <si>
    <t>№ 52:37:0600011:131</t>
  </si>
  <si>
    <t xml:space="preserve">Право постоянного бессрочного пользования </t>
  </si>
  <si>
    <t>земельный участок  (МБДОУ ДС №4 "Ромашка")</t>
  </si>
  <si>
    <t>№52:37:0500007:839</t>
  </si>
  <si>
    <t>земельный участок   (МДОУ ДС №5 "Солнышко)</t>
  </si>
  <si>
    <t>Земельный участок  (МДОУ ДС №6 "Аленка" )</t>
  </si>
  <si>
    <t>52:37:0600004:115</t>
  </si>
  <si>
    <t>земельный участок (МДОУ детский сад №7 "Елочка")</t>
  </si>
  <si>
    <t>52:37:0600013:193</t>
  </si>
  <si>
    <t xml:space="preserve">земельный участок (МДБОУ ДС №8"Ласточка"), </t>
  </si>
  <si>
    <t>52:37:0600004:1511</t>
  </si>
  <si>
    <t>52:37:0600004:934</t>
  </si>
  <si>
    <t>Земельный участок (МБДОУ Тешинский детский сад"</t>
  </si>
  <si>
    <t>52:37:0200009:126</t>
  </si>
  <si>
    <t>Навашинский район, с. Ефаново ул. Молодежная д. 19</t>
  </si>
  <si>
    <t>52:37:0200004:197</t>
  </si>
  <si>
    <t>земельный участок (МОУ ДОД ДДТ)</t>
  </si>
  <si>
    <t xml:space="preserve">Нижегородская область, г. Навашино  ул. 1 Мая, д. 6 (для общественно-деловых целей) </t>
  </si>
  <si>
    <t>52:37:0600004:929</t>
  </si>
  <si>
    <t>свидетельство от 16.03.2006 52-АБ 676620</t>
  </si>
  <si>
    <t>Земельный участок(МОУ ДОД ДШИ)</t>
  </si>
  <si>
    <t>Нижегородская область, г. Навашино, пл. Ленина, д. 8 (для общественно-деловых целей)</t>
  </si>
  <si>
    <t>52:37:0600004:1480</t>
  </si>
  <si>
    <t>свидтельство от 31.03.2007 52-АВ 030313</t>
  </si>
  <si>
    <t>Нижегородская область, г. Навашино, ул. Ленина д. 20 (для общественно-деловых целей)</t>
  </si>
  <si>
    <t>52:37:0600004:1566</t>
  </si>
  <si>
    <t>Земельный участок (МАУ "Возрождение)</t>
  </si>
  <si>
    <t>52:37:0700005:198</t>
  </si>
  <si>
    <t>52:37:0700005:199</t>
  </si>
  <si>
    <t>52:37:0700005:355</t>
  </si>
  <si>
    <t>52:37:0300005:73</t>
  </si>
  <si>
    <t>Нижегородская область, г. Навашино, ул. Терешкина, д. 6</t>
  </si>
  <si>
    <t>52:37:0600004:1637</t>
  </si>
  <si>
    <t>52:37:0700005:346</t>
  </si>
  <si>
    <t>Земельный участок (ФОЦ "Здоровье")</t>
  </si>
  <si>
    <t>Нижегородская область, г. Навашино, пр. Корабелов, д. 8</t>
  </si>
  <si>
    <t>52:37:0600004:1638</t>
  </si>
  <si>
    <t>52:37:0600013:548</t>
  </si>
  <si>
    <t>Земельный участок (под стадион МУ ФОЦ Здоровье)</t>
  </si>
  <si>
    <t>г. Навашино пр. Корабелов д. 8 уч. 2</t>
  </si>
  <si>
    <t>52:37:0600004:6815</t>
  </si>
  <si>
    <t>52:37:0300013:32</t>
  </si>
  <si>
    <t>52:37:0800005:207</t>
  </si>
  <si>
    <t>Нижегородская область, Навашинский район,с.Сонино,ул.Трудовая,Административное здание</t>
  </si>
  <si>
    <t>52:37:0800002:234</t>
  </si>
  <si>
    <t>Нижегородская область, Навашинский район,с.Коробково,ул.Центральная</t>
  </si>
  <si>
    <t>Выписка из ЕГРН от 04.07.2017 №52/284/650/2017-648(з.у Неизвестный фонд )</t>
  </si>
  <si>
    <t>52:37:0500002:198</t>
  </si>
  <si>
    <t>Нижегородская область, Навашинский район,с.Натальино,ул.Школьная,д.53</t>
  </si>
  <si>
    <t>52:37:1000002:534</t>
  </si>
  <si>
    <t>52:37:1100006:139</t>
  </si>
  <si>
    <t>52:37:1100003:256</t>
  </si>
  <si>
    <t>Нижегородская обл., Навашинский район, тер. Сад, тер№9,  участок №12</t>
  </si>
  <si>
    <t>52:37:0500008:116</t>
  </si>
  <si>
    <t>Нижегородская обл., Навашинский район, с.Большое окулово,ул.Шмакова</t>
  </si>
  <si>
    <t>52:37:0500007:347</t>
  </si>
  <si>
    <t>Нежилое здание под склад</t>
  </si>
  <si>
    <t>Нижегородская область, Навашинский район, г.Навашино, Садоводческое некомерч. Товарищ.№5</t>
  </si>
  <si>
    <t>52:37:0500004:27</t>
  </si>
  <si>
    <t>Решение Совета депутатов городского округа Навашинский Нижегородской области от 17.12.2015 №58, Распоряжение Администрации городского округа Навашинно от 05.09.2017 № 518-р-р</t>
  </si>
  <si>
    <t>Решение Совета депутатов городского округа Навашинский Нижегородской области от 17.12.2015 №57 от 11..11.</t>
  </si>
  <si>
    <t>Нижегородская область,Навашинский район, в границах ТОО "Натальинское"</t>
  </si>
  <si>
    <t>52:37:0000000:29</t>
  </si>
  <si>
    <t>Нижегородская область,Навашинский район, г.Навашино,сад №7,уч.153</t>
  </si>
  <si>
    <t>52:37:0500012:154</t>
  </si>
  <si>
    <t>Межпоселковый газопровод с.Коробково-д.Корниловка-д.Родиониха-с.Монаково.ПРГ населенных пунктов.Распределительные газопроводы д.Корниловка,д.Родиониха,с.Монаково Навашинского района Нижегородской области.</t>
  </si>
  <si>
    <t xml:space="preserve">Нижегородская область,городской округ Навашинский, с.Коробково-д.Корниловка-д.Родиониха-с.Монаково.ПРГ населенных пунктов.Распределительные газопроводы д.Корниловка,д.Родиониха,с.Монаково </t>
  </si>
  <si>
    <t>Выписка из Единого государственного реестра недвижимости об основных характеристиках и зарегистрированных правах на объект недвижимости от 04.06.2018</t>
  </si>
  <si>
    <t>52:37:0000000:291</t>
  </si>
  <si>
    <t>52:37:1400013:2</t>
  </si>
  <si>
    <t>52:37:1400013:1</t>
  </si>
  <si>
    <t>52:37:1400005:138</t>
  </si>
  <si>
    <t>52:37:1400002:401</t>
  </si>
  <si>
    <t>52:37:1400010:172</t>
  </si>
  <si>
    <t>52:37:1400010:174</t>
  </si>
  <si>
    <t>52:37:1400010:173</t>
  </si>
  <si>
    <t xml:space="preserve">Нижегородская область, Навашинский район, с. Поздняково </t>
  </si>
  <si>
    <t>52:37:0300003:501</t>
  </si>
  <si>
    <t>Нижегородская область, Навашинский район, с. Поздняково, пер.Школьный</t>
  </si>
  <si>
    <t>КНС (канализационная насосная станция)</t>
  </si>
  <si>
    <t>52:37:1100003:515</t>
  </si>
  <si>
    <t>Нижегородская область, Навашинский район,с.Валтово,ул.Советская, д.20</t>
  </si>
  <si>
    <t>Нижегородская область, г.о.Навашинский , д.Малышево, д.37А</t>
  </si>
  <si>
    <t>Нижегородская область, г.о.Навашинский ,д.Валтово, ул.Советская, д.21</t>
  </si>
  <si>
    <t>Выписка из ЕГРН от 15.02.2018</t>
  </si>
  <si>
    <t>52:37:0500004:482</t>
  </si>
  <si>
    <t>Нижегородская область, Навашинский район, г.Навашино,тер Садоводческое некоммерч.товарищество,тер №5Спутник,участок 421Б</t>
  </si>
  <si>
    <t>Нижегородская область, Навашинский район,Навашинский р-он,с.Монаково</t>
  </si>
  <si>
    <t>52:37:0100003:185</t>
  </si>
  <si>
    <t>Нижегородская область, Навашинский район,Навашинский р-он, д.Валтово,ул.Советская, д.29</t>
  </si>
  <si>
    <t>52:37:1100003:238</t>
  </si>
  <si>
    <t>Выписка из ЕГРН от27.06.2018№99/2018/125501468</t>
  </si>
  <si>
    <t>Нижегородская область, Навашинский район,Навашинский р-он, г.Навашино,тер сад,тер №7,участок 187</t>
  </si>
  <si>
    <t>52:37:0500012:187</t>
  </si>
  <si>
    <t>Нижегородская область, Навашинский район,Навашинский р-он, г.Навашино,тер сад,тер №6,участок 95</t>
  </si>
  <si>
    <t>52:37:0500013:99</t>
  </si>
  <si>
    <t>Газопровод -ввод</t>
  </si>
  <si>
    <t>52:37:0600004:7052</t>
  </si>
  <si>
    <t>52:37:0600004:7053</t>
  </si>
  <si>
    <t>52:37:0600004:7054</t>
  </si>
  <si>
    <t>52:37:1100007:94</t>
  </si>
  <si>
    <t>Нижегородская обл., г.о.Навашгинский, д.Салавирь, ул.Советская</t>
  </si>
  <si>
    <t>52:37:000000:300</t>
  </si>
  <si>
    <t>52:37:000000:303</t>
  </si>
  <si>
    <t>52:37:0300003:502</t>
  </si>
  <si>
    <t>52:37:0100004:541</t>
  </si>
  <si>
    <t xml:space="preserve">Нижегородская область, Навашинский район, с. Монаково </t>
  </si>
  <si>
    <t>Водонапорная сеть д.Рогово</t>
  </si>
  <si>
    <t>52:37:000000:301</t>
  </si>
  <si>
    <t>52:37:000000:302</t>
  </si>
  <si>
    <t>Нижегородская обл., г.о.Навашгинский, п.Степурино, по ул.запрудная 52 до ул.Запрудная.</t>
  </si>
  <si>
    <t>52:37:1400005:147</t>
  </si>
  <si>
    <t>Реестровый номер НК-</t>
  </si>
  <si>
    <t xml:space="preserve">Помещение (Вокзал №42 п.Степурино </t>
  </si>
  <si>
    <t>Нижегородская область, Навашинский район,Навашинский р-он, г.Навашино,тер сад,тер №7,участок 245</t>
  </si>
  <si>
    <t>52:37:0500012:244</t>
  </si>
  <si>
    <t>Нижегородская область, Навашинский район, г.Навашино, ул.Калинина, д.5</t>
  </si>
  <si>
    <t>Газопровод низкого давления (газопровод ввод)</t>
  </si>
  <si>
    <t>(1/2д межпоселкового газопровода высокого давления 1 категории.Ефаново</t>
  </si>
  <si>
    <t>Распределительный газопровод низкого давления (наружный газопровод)жилых домов №8, №10 ул.Власть Советов, г.Навашино</t>
  </si>
  <si>
    <t>52:37:0600004:6743</t>
  </si>
  <si>
    <t>Выписка из ЕГРН от 11.07.2018 №99/2018/131673247</t>
  </si>
  <si>
    <t>52:37:0500004:704</t>
  </si>
  <si>
    <t>Категория земель</t>
  </si>
  <si>
    <t>Земли населенных пунктов</t>
  </si>
  <si>
    <t>Земли сельскохозяйственного назначения</t>
  </si>
  <si>
    <t>Нижегородская область, г.Навашино территория  гаражного массива №2, 1/3</t>
  </si>
  <si>
    <t>52:37:1000002:193</t>
  </si>
  <si>
    <t>Нижегородская обл., городской округ Навашинский, с.Монаково</t>
  </si>
  <si>
    <t>52:37:0600004:120</t>
  </si>
  <si>
    <t>52:37:0600013:540</t>
  </si>
  <si>
    <t>52:37:0600004:113</t>
  </si>
  <si>
    <t xml:space="preserve"> 52:37:0600004:266</t>
  </si>
  <si>
    <t>52:37:1400004:602</t>
  </si>
  <si>
    <t>52:37:1400004:1404</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</si>
  <si>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Выписка из ЕГРП от 23.06.2017 № 52/011/602/2017-62</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</si>
  <si>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Выписка из ЕГРП от 23.06.2017 № 52/011/602/2017-61</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</si>
  <si>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Уведомление о государственной регистрации права собственности субъекта РФ или муниципального образования на земельный участок или земельную долю в следствие отказа от права собственности                                                от 25.07.2015 №52/115/105/2015-1057</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</si>
  <si>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Уведомление о государственной регистрации права собственности субъекта РФ или муниципального образования на земельный участок или земельную долю в следствие отказа от права собственности                                                от 25.07.2015 №52/115/105/2015-1075</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</si>
  <si>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Уведомление о государственной регистрации права собственности субъекта РФ или муниципального образования на земельный участок или земельную долю в следствие отказа от права собственности                                                от 25.07.2015 №52/115/105/2015-1077</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</si>
  <si>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Уведомление о государственной регистрации права собственности субъекта РФ или муниципального образования на земельный участок или земельную долю в следствие отказа от права собственности                                                от 25.07.2015 №52/115/105/2015-1061</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</si>
  <si>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Уведомление о государственной регистрации права собственности субъекта РФ или муниципального образования на земельный участок или земельную долю в следствие отказа от права собственности                                                от 25.07.2015 №52/115/105/2015-1092</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</si>
  <si>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Уведомление о государственной регистрации права собственности субъекта РФ или муниципального образования на земельный участок или земельную долю в следствие отказа от права собственности                                                от 25.07.2015 №52/115/105/2015-1097</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</si>
  <si>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Уведомление о государственной регистрации права собственности субъекта РФ или муниципального образования на земельный участок или земельную долю в следствие отказа от права собственности                                                от 25.07.2015 №52/115/105/2015-1055</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</si>
  <si>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Уведомление о государственной регистрации права собственности субъекта РФ или муниципального образования на земельный участок или земельную долю в следствие отказа от права собственности                                                от 25.07.2015 №52/115/105/2015-1104</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</si>
  <si>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Уведомление о государственной регистрации права собственности субъекта РФ или муниципального образования на земельный участок или земельную долю в следствие отказа от права собственности                                                от 25.07.2015 №52/115/105/2015-1081</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</si>
  <si>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Уведомление о государственной регистрации права собственности субъекта РФ или муниципального образования на земельный участок или земельную долю в следствие отказа от права собственности                                                от 25.07.2015 №52/115/105/2015-1089</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</si>
  <si>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Уведомление о государственной регистрации права собственности субъекта РФ или муниципального образования на земельный участок или земельную долю в следствие отказа от права собственности                                                от 25.07.2015 №52/115/105/2015-1096</t>
  </si>
  <si>
    <t>Балансосодержатель</t>
  </si>
  <si>
    <t>Тип права (иное вещное право)</t>
  </si>
  <si>
    <t>Реестровый номер</t>
  </si>
  <si>
    <t>Право постоянного бессрочного пользования</t>
  </si>
  <si>
    <t xml:space="preserve"> МБОУ Гимназия г. Навашино</t>
  </si>
  <si>
    <t xml:space="preserve"> МОУ СОШ №2</t>
  </si>
  <si>
    <t xml:space="preserve"> МБОУ СОШ №3</t>
  </si>
  <si>
    <t>МБОУ Большеокуловска СОШ</t>
  </si>
  <si>
    <t xml:space="preserve"> МБОУ СОШ №4</t>
  </si>
  <si>
    <t xml:space="preserve"> МБОУ Тешинская СОШ</t>
  </si>
  <si>
    <t xml:space="preserve"> МБОУ Натальинская СОШ</t>
  </si>
  <si>
    <t>МБДОУ №3 Детский сад "Березка"</t>
  </si>
  <si>
    <t xml:space="preserve">Нижегородская область, г. Навашино ул. Лепсе, д. 4 </t>
  </si>
  <si>
    <t xml:space="preserve">Нижегородская область, Навашинский район, с. Поздняково, ул. Губкина д. 29 </t>
  </si>
  <si>
    <t xml:space="preserve">Нижегородская область, г. Навашино, ул. Чапаева, д. 14 </t>
  </si>
  <si>
    <t xml:space="preserve">Нижегородская область, Наавашинский район, с. Большое Окулово ул. Комсомольская, д. 1а </t>
  </si>
  <si>
    <t>Нижегородская область, г. Навашино ул. Приозерная, д. 4 (</t>
  </si>
  <si>
    <t xml:space="preserve">Нижегородская область, Навашинский район, ул. 1 Мая д. 1 </t>
  </si>
  <si>
    <t xml:space="preserve">Нижегородская область, г. Навашино п. Силикатный, д. 30 </t>
  </si>
  <si>
    <t>Нижегородская область, г. Навашино, ул. Ленина, д. 8,</t>
  </si>
  <si>
    <t xml:space="preserve">МБДОУ детский сад №4 "Ромашка" </t>
  </si>
  <si>
    <t>МБОУ детский сад №5 "Солнышко"</t>
  </si>
  <si>
    <t>МДБОУ ДС "Ласточка"</t>
  </si>
  <si>
    <t xml:space="preserve">Тешинский детский сад </t>
  </si>
  <si>
    <t xml:space="preserve">Нижегородская область, Навашинский район, п. Теша ул. Кооперативная д. 29, </t>
  </si>
  <si>
    <t>МОУ ДОД ДДТ</t>
  </si>
  <si>
    <t xml:space="preserve"> МАУ Навашинского района ЦРКиТ "Возрождение"</t>
  </si>
  <si>
    <t>МАУ Навашинского района ЦРКиТ "Возрождение"</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</si>
  <si>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</si>
  <si>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свидетельство от 23.07.2004 52-АА 989262,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</si>
  <si>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свидетельство от 25.10.2011 52 АД 203041,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</si>
  <si>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свидетельство от 04.12.2012 52-АД 620483,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</si>
  <si>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свидетельство от 12.03.2012 52 АД 321598,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</si>
  <si>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свидетельство от 18.02.2011 52 АГ 863222 ,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</si>
  <si>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свидетельство от 30.03.2012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</si>
  <si>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свидетельство от 03.04.2015 52-АЕ 700687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</si>
  <si>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свидетельство от 27.03.2008 52-АВ  381196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</si>
  <si>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свидетельство от 13.10.2015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</si>
  <si>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свидетельство от 13.10.2015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t>
  </si>
  <si>
    <t>свидетельство от 10.12.2004 52-АА 989982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</si>
  <si>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свидетельство от 01.04.2010 52 АГ 434338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</si>
  <si>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свидетельство от 15.12.2004 52-АБ 160303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</si>
  <si>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свидетельство от 23.12.2004 52-АБ 160390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</si>
  <si>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свидетельство от 10.01.2006 52-АБ 586812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</si>
  <si>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Распоряжение Администрации городского округа Навашинский Нижегородской области от 21.02.2018.№93-р</t>
  </si>
  <si>
    <t>свидетельство 05.04.2013 52-АД 728900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</si>
  <si>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свидетельство 05.04.2013 52-АД 728901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</si>
  <si>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 xml:space="preserve"> ГБУЗ Навашинская ЦРБ</t>
  </si>
  <si>
    <t xml:space="preserve">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</si>
  <si>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 xml:space="preserve"> Распоряжение Администрации г.о.Навашинский от 15.07.2016 №427-рРешение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</si>
  <si>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 xml:space="preserve">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Выписка из ЕГРН от 04.07.2017 №52/284/650/2017-644 </t>
  </si>
  <si>
    <t>МАУ Приокская правда</t>
  </si>
  <si>
    <t>52:37:0000000:307</t>
  </si>
  <si>
    <t>Поля фильтрации (1973)</t>
  </si>
  <si>
    <t>Очистные сооружения (1973)</t>
  </si>
  <si>
    <t>52:37:0300003:575</t>
  </si>
  <si>
    <t>52:37:0000000:306</t>
  </si>
  <si>
    <t>Нижегородская область, Навашинский район, г.Навашино, ул.Власть Советов, д.8, д.10</t>
  </si>
  <si>
    <t>Нежилое здание очистных</t>
  </si>
  <si>
    <t>52:37:0600013:1542</t>
  </si>
  <si>
    <t>Сети канализационные</t>
  </si>
  <si>
    <t>52:37:0600013:1650</t>
  </si>
  <si>
    <t>Нижегородская область, Навашинский район,Навашинский р-он, г.Навашино,п.Силикатный д.35</t>
  </si>
  <si>
    <t>52:37:0600013:30</t>
  </si>
  <si>
    <t>Договор пожертвования № 75 от 29.06.2018, Решение Совета депутатов городского округа Навашинскийот 28.06.2018 №362Выписка из ЕГРН от 13.07.2018г</t>
  </si>
  <si>
    <t>Нижегородская обл., Г,Навашино,п.Силикатный ,д.35</t>
  </si>
  <si>
    <t>Нижегородская обл., Г,Навашино,п.Силикатныйв районе проходной №2</t>
  </si>
  <si>
    <t>52:37:0600013:842</t>
  </si>
  <si>
    <t>Нижегородская область, Навашинский район,Навашинский р-он, г.Навашино,п.Силикатный в районе проходной №2 ОАО "НЗСМ" и дороги ведущей к АТП</t>
  </si>
  <si>
    <t>Муниципальное имущество переданное на праве хозяйственного ведения</t>
  </si>
  <si>
    <t>-</t>
  </si>
  <si>
    <t>52:37:0600005:19</t>
  </si>
  <si>
    <t>52:37:140004:1403</t>
  </si>
  <si>
    <t>52:37:140003:236</t>
  </si>
  <si>
    <t>67м глубина</t>
  </si>
  <si>
    <t>52:37:060004:4678</t>
  </si>
  <si>
    <t>52:37:0600004:4677</t>
  </si>
  <si>
    <t xml:space="preserve">Нижегородская область, Навашинский район, с. Коробково </t>
  </si>
  <si>
    <t>52:37:0200009:267</t>
  </si>
  <si>
    <t>52:37:0200009:268</t>
  </si>
  <si>
    <t xml:space="preserve"> 52:37:0200009:269</t>
  </si>
  <si>
    <t>Площадь, кв.м.,  (протяженность/глубина)</t>
  </si>
  <si>
    <t>Нижегородская область, Навашинский район, п.Силикатный, от колодца №1 в районе магазина Терем до очистных сооружений ОАО НЗСМ</t>
  </si>
  <si>
    <t>52:37:110001:339</t>
  </si>
  <si>
    <t>52:37:1000005:2</t>
  </si>
  <si>
    <t>52:37:1100007:91</t>
  </si>
  <si>
    <t>52:37:1200005:42</t>
  </si>
  <si>
    <t>52:37:110001:340</t>
  </si>
  <si>
    <t>52:37:110001:338</t>
  </si>
  <si>
    <t>Право аренды</t>
  </si>
  <si>
    <t>Передан по договору социального найма</t>
  </si>
  <si>
    <t>Структурное подразделение администрации(Военно-учетный стол)</t>
  </si>
  <si>
    <t>Нижегородская область, городской округ Навашинский, г.Навашино, пл.Ленина, д.3</t>
  </si>
  <si>
    <t>МП Жилкомсервис</t>
  </si>
  <si>
    <t>Нижегородская область, Навашинский район, д. Безверниково (219-р от 29.06.2013г)</t>
  </si>
  <si>
    <t xml:space="preserve">Канализационная насосная станция </t>
  </si>
  <si>
    <t>Нижегородская область, Навашинский район, п.Степурино, ул.Дзержинского</t>
  </si>
  <si>
    <t>Нижегородская область, Навашинский район,Навашинский р-он,северо-западнее с.Монаково</t>
  </si>
  <si>
    <t>52:37:0200012:309</t>
  </si>
  <si>
    <t>52:37:0200012:308</t>
  </si>
  <si>
    <t>Электрическая сеть ВЛ-10КВ</t>
  </si>
  <si>
    <t>Нижегородская область,  городской округ Навашинский , п. Степурино,  участок ВЛ: отпайка 10КВ от опоры №22 ЛЭП-1003 до ТП-71074 А</t>
  </si>
  <si>
    <t>Нижегородская область, Навашинский район, г.Навашино, ул.50Лет Октября д.12, кв 20</t>
  </si>
  <si>
    <t>52:37:0600004:5351</t>
  </si>
  <si>
    <t xml:space="preserve">Выписка из ЕГРН от 29.08.2018 </t>
  </si>
  <si>
    <t>Нежилое помещение №1  (МБОУ ОД ДДТ)</t>
  </si>
  <si>
    <t>Нижегородская область, Навашинский район,Навашинский р-он,в границах ТОО "Ефановское"</t>
  </si>
  <si>
    <t xml:space="preserve">Распоряжение Администрации городского округа Навашинский от 24.09.2018 №611-р О передаче на праве безвозмездного пользования муниципального имущества городского окрувга Навашинский Нижегородской областиРешение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02.02.2015, Распоряжение АНР от 02.02.2015 №28-р О прекращении права 
оперативного управления 
МАУ Навашинского района 
ЦРКиТ «Возрождение» 
на имущество Навашинского 
муниципального района
</t>
  </si>
  <si>
    <t>Нижегородская область, Навашинский район, с.Натальино, ул.Кооперативная, д.37 (Общая площадь здания 230,5, бал.стоимость 1302714)   Сбербанк, полиция</t>
  </si>
  <si>
    <t>Распоряждение Администрации городского округа Навашинский от 25.09.2018 №615-р "О передаче муниципального имущества городского округа Навашинский Нижегородской области на праве хозяйственного ведения"</t>
  </si>
  <si>
    <t>52:37:1400002:406, 34,3</t>
  </si>
  <si>
    <t>Нижегородская область,Навашинский р-н, с.Поздняково, пер.Школьный52:37:000000:308</t>
  </si>
  <si>
    <t>52:37:000000:308</t>
  </si>
  <si>
    <t>52:37:0600013:1157</t>
  </si>
  <si>
    <t>Нижегородская область, Навашинский район,Навашинский р-он,тер сад,тер №7</t>
  </si>
  <si>
    <t>52:37:0500012:48</t>
  </si>
  <si>
    <t>Нижегородская обл, Навашинский район, д.Ефремово, ул.Октябрьская, дом 52"А"</t>
  </si>
  <si>
    <t>52:37:0200002:136</t>
  </si>
  <si>
    <t>Выписка из ЕГРН от 08.10.2018 № 99/2018/202191013</t>
  </si>
  <si>
    <t>Нижегородская обл, Навашинский район, г.Навашино, тер.Садоводческое некоммерческое товарищество, тер №5 "Спутник", уч. 609</t>
  </si>
  <si>
    <t>52:37:0500004:666</t>
  </si>
  <si>
    <t>Нежилое помещение №8</t>
  </si>
  <si>
    <t>Нежилое помещение №11</t>
  </si>
  <si>
    <t>Нежилое помещение №12</t>
  </si>
  <si>
    <t>Нежилое помещение №13А</t>
  </si>
  <si>
    <t>Нижегородская обл., Навашинский район, г.Навашино, ул. 1Мая, д.6</t>
  </si>
  <si>
    <t>52:37:1100007:41</t>
  </si>
  <si>
    <t>Нижегородская область, Навашинский район, сад №7,уч.192</t>
  </si>
  <si>
    <t>52:37:0500012:192</t>
  </si>
  <si>
    <t>Нижегородская область, Навашинский район, г.Навашино, садоводческое некомерч. Товарищ.Сад №2 "Смородинка" участок 165</t>
  </si>
  <si>
    <t>52:37:0600009:168</t>
  </si>
  <si>
    <t>52:37:0600010:173</t>
  </si>
  <si>
    <t>Нижегородская область, Навашинский район, г.Навашино, сад №10, участок 175.</t>
  </si>
  <si>
    <t>Нижегородская область, Навашинский район, сад №7, участок №101</t>
  </si>
  <si>
    <t>52:37:0500012:102</t>
  </si>
  <si>
    <t>52:37:0000000:24</t>
  </si>
  <si>
    <t>52:37:1400005:131</t>
  </si>
  <si>
    <t xml:space="preserve">52:37:0000000:298 </t>
  </si>
  <si>
    <t>Нижегородская область, Навашинский район, с.Поздняково</t>
  </si>
  <si>
    <t>52:37:0300003:223</t>
  </si>
  <si>
    <t>52:37:0500012:216</t>
  </si>
  <si>
    <t>Нижегородская область, Навашинский район, г.Навашино, тер сад, тер №6</t>
  </si>
  <si>
    <t>52:37:0500013:241</t>
  </si>
  <si>
    <t>Нижегородская область, Навашинский район, г.Навашино, сад №7,участок 84</t>
  </si>
  <si>
    <t>52:37:0500012:85</t>
  </si>
  <si>
    <t>52:37:0500013:139</t>
  </si>
  <si>
    <t>Нижегородская область, Навашинский район, с.Монаково, ул.Завражная, д.22</t>
  </si>
  <si>
    <t>Выписка из ЕГРН от 03.12.2018 № 99/2018/226110057</t>
  </si>
  <si>
    <t>52:37:0100004:243</t>
  </si>
  <si>
    <t>52:37:1000002:1188</t>
  </si>
  <si>
    <t>Нижегородская область, Навашинский район, г.Навашино,тер Садоводческое некоммерч.товарищество,тер №4 Вишенка,участок 231</t>
  </si>
  <si>
    <t>52:37:0600008:226</t>
  </si>
  <si>
    <t>Нижегородская область, Навашинский район, г.Навашино,  ул.Воровского, д.38, кв.4</t>
  </si>
  <si>
    <t>Нижегородская область, городской округ Навашинский, г.Навашино, от дома №61 по ул.Гагарина до дома №17 по ул.Цветочная</t>
  </si>
  <si>
    <t>52:37:0600011:1084</t>
  </si>
  <si>
    <t>Нижегородская область, Навашинский район, в границах ТОО "Монаковское"</t>
  </si>
  <si>
    <t>52:37:0000000:11</t>
  </si>
  <si>
    <t>Российская Федерация,городской округ Навашинский, к жилым домам №24,25,26,27,28 по ул.Островского</t>
  </si>
  <si>
    <t>52:37:0600011:1094</t>
  </si>
  <si>
    <t>Выписка из ЕГРН от 17.12.2018г. №б/н</t>
  </si>
  <si>
    <t>Газопровод низкого давления (газопровод-ввод)</t>
  </si>
  <si>
    <t>Российская Федерация, Нижегородская область, городской округ Навашинский, г.Навашино, ул.Власть Советов, д.6</t>
  </si>
  <si>
    <t>52:37:0000000:316</t>
  </si>
  <si>
    <t>Распределительные газопроводы высокого давления 2 категории и низкого давления д.Бельтеевка, Навашинский район, Нижегородская область</t>
  </si>
  <si>
    <t>Российская Федерация, Нижегородская область, городской округ Навашинский, д.Бельтеевка</t>
  </si>
  <si>
    <t>52:37:0800003:93</t>
  </si>
  <si>
    <t>Нижегородская область, Навашинский район, г.Навошино ул.Кирова, д.60</t>
  </si>
  <si>
    <t>52:37:0600004:7207</t>
  </si>
  <si>
    <t>52:37:0500007:842</t>
  </si>
  <si>
    <t>52:37:0800005:204</t>
  </si>
  <si>
    <t>Нижегородская область, Навашинский район, сад №7, уч.206</t>
  </si>
  <si>
    <t>52:37:0500012:205</t>
  </si>
  <si>
    <t>52:37:1000004:399</t>
  </si>
  <si>
    <t>52:37:1100003:518</t>
  </si>
  <si>
    <t>52:37:1100002:361</t>
  </si>
  <si>
    <t>52:37:1100006:200</t>
  </si>
  <si>
    <t>52:37:1100007:95</t>
  </si>
  <si>
    <t>52:37:1200006:221</t>
  </si>
  <si>
    <t>Нижегородская область, г.Навашино, ул.Лепсе, 16а</t>
  </si>
  <si>
    <t>Нижегородская область, Навашинский район, с.Б.Окулово, ул.Советская, д.1</t>
  </si>
  <si>
    <t>Нижегородская область, Навашинский район, тер сад , тер №7</t>
  </si>
  <si>
    <t>52:37:0500012:227</t>
  </si>
  <si>
    <t>Нижегородская область, Навашинский район, садоводческое некоммерческое товарищество №5 "Спутник", участок 602а</t>
  </si>
  <si>
    <t>52:37:0500004:660</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</si>
  <si>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30.12.2010 №177-р</t>
  </si>
  <si>
    <t>52:37:0300013:164</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</si>
  <si>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30.09.2009, Пункт 2 Постановления Верховного Совета Российской Федерации от 27.12.1991г. №3020-1 «О разграничении государственной собственности в Российской Федерации на Федеральную собственность, государственную собственность республик в составе Российской Федерации, краев, областей, автономной области, автономных округов, городов Москвы и Санкт - Петербурга и муниципальную собственность»</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</si>
  <si>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28.08.2010 №279-р</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</si>
  <si>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30.09.2008, Пункт 2 Постановления Верховного Совета Российской Федерации от 27.12.1991г. №3020-1 «О разграничении государственной собственности в Российской Федерации на Федеральную собственность, государственную собственность республик в составе Российской Федерации, краев, областей, автономной области, автономных округов, городов Москвы и Санкт - Петербурга и муниципальную собственность»</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</si>
  <si>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02.07.2013, Пункт 2 Постановления Верховного Совета Российской Федерации от 27.12.1991г. №3020-1 «О разграничении государственной собственности в Российской Федерации на Федеральную собственность, государственную собственность республик в составе Российской Федерации, краев, областей, автономной области, автономных округов, городов Москвы и Санкт - Петербурга и муниципальную собственность»</t>
  </si>
  <si>
    <t>52:37:0600004:6333</t>
  </si>
  <si>
    <t>52:37:0600013:1457</t>
  </si>
  <si>
    <t>52:37:0600001:3287</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</si>
  <si>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Распоряжение Администрации Навашинского района «О включении жилых помещений в состав муниципальной имущественной казны Навашинского района" от 16.10.2013 №390-р</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</si>
  <si>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включено в реестр 07.04.2014</t>
  </si>
  <si>
    <t xml:space="preserve">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25.08.2014 Постановление Администрации Навашинского района от 25.08.2014 №309-р "О прекращении права оперативного упрпавления МБДОУ ДОД ДЮСШ на имущество Навашинского муниципального района" </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</si>
  <si>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16.09.2014, Пункт 2 Постановления Верховного Совета Российской Федерации от 27.12.1991г. №3020-1 «О разграничении государственной собственности в Российской Федерации на Федеральную собственность, государственную собственность республик в составе Российской Федерации, краев, областей, автономной области, автономных округов, городов Москвы и Санкт - Петербурга и муниципальную собственность»</t>
  </si>
  <si>
    <t>52:37:0600004:7136</t>
  </si>
  <si>
    <t>52:37:0600001:3050</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</si>
  <si>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22.10.2014, Распоряжение администрации Нав.р-на от 22.10.2014 №409-р "О включении жилых помещений в состав муниципальной имущественной казны Навашинского района"</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</si>
  <si>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07.11.2014, Пункт 2 Постановления Верховного Совета Российской Федерации от 27.12.1991г. №3020-1 «О разграничении государственной собственности в Российской Федерации на Федеральную собственность, государственную собственность республик в составе Российской Федерации, краев, областей, автономной области, автономных округов, городов Москвы и Санкт - Петербурга и муниципальную собственность»</t>
  </si>
  <si>
    <t>52:37:0600013:835</t>
  </si>
  <si>
    <t>52:37:0600011:1051</t>
  </si>
  <si>
    <t>52:37:0600011:1043</t>
  </si>
  <si>
    <t>52:37:0600011:1052</t>
  </si>
  <si>
    <t>52:37:0600011:1054</t>
  </si>
  <si>
    <t>52:37:0600011:1058</t>
  </si>
  <si>
    <t>52:37:0600011:1056</t>
  </si>
  <si>
    <t>52:37:0600011:6755</t>
  </si>
  <si>
    <t>52:37:0600011:1045</t>
  </si>
  <si>
    <t>52:37:1400004:724</t>
  </si>
  <si>
    <t>76,34 м</t>
  </si>
  <si>
    <t>52:37:0800005:398</t>
  </si>
  <si>
    <t>52:37:0500002:387</t>
  </si>
  <si>
    <t>52:37:0800002:400</t>
  </si>
  <si>
    <t>52:37:0000000:208</t>
  </si>
  <si>
    <t>52:37:0000000:141</t>
  </si>
  <si>
    <t>52:37:0000000:282</t>
  </si>
  <si>
    <t>52:37:0200007:175</t>
  </si>
  <si>
    <t>4177 п.м.</t>
  </si>
  <si>
    <t xml:space="preserve">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02.02.2015, Распоряжение Администрация г.о.Навашинский от 18.05.2018 №293-р " Об изменении наименования объекта муниципальной собственности городского округа Навашинский Нижегородской области"
МАУ Навашинского района 
ЦРКиТ «Возрождение» 
на имущество Навашинского 
муниципального района
</t>
  </si>
  <si>
    <t>52:37:0600002:1486</t>
  </si>
  <si>
    <t>Решение суда РФ от 07.12.2015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Решение суда РФ от 07.12.2015</t>
  </si>
  <si>
    <t>52:37:0600004:2704</t>
  </si>
  <si>
    <t>52:37:0600004:7134</t>
  </si>
  <si>
    <t xml:space="preserve"> 17м</t>
  </si>
  <si>
    <t>52:37:0600004:6695</t>
  </si>
  <si>
    <t>Муниципальный контракт №68 от 28.06.2016. Свидетельство о гос.регистрации  от 07.07.2016 №52-52/115-52/011/702/2016-1185/2</t>
  </si>
  <si>
    <t>52:37:0600004:4915</t>
  </si>
  <si>
    <t>Муниципальный контракт №67 от 28.06.2016. Свидетельство о гос.регистрации  от 07.07.2016 №52-52/115-52/011/702/2016-1159/2</t>
  </si>
  <si>
    <t>52:37: 000000:305</t>
  </si>
  <si>
    <t>52:37:1100003:514</t>
  </si>
  <si>
    <t>Распоряжение администрации городского округа Навашинский от 07.04.2017 №163 "О проведении инвентаризации" Протокол №1 по результатам инвентаризации от 14.05.2018</t>
  </si>
  <si>
    <t>Распоряжение №143-р от 24.04.2012 Выписка из ЕГРН от 19.12.2018г. №б/н</t>
  </si>
  <si>
    <t>Нижегородская область, Навашинский раон, г.Навашино, пр.Корабелов, д.12, кв111</t>
  </si>
  <si>
    <t>Распоряжение Администрации г.о.Навашинский "О включении жилых помещений в состав муниципальной имущественной казны городского округа Навашинский" от 24.12.2018 №881-р</t>
  </si>
  <si>
    <t>Нижегородская область, Навашинский район, с.Монаково,ул.Слободская, севернее земельного участка дома 58</t>
  </si>
  <si>
    <t>52:37:0100004:17</t>
  </si>
  <si>
    <t>Выписка из ЕГРН от 14.01.2019 № 99/2019/238764602</t>
  </si>
  <si>
    <t>Нижегородская обл, г.о.Навашинский, с.Поздняково</t>
  </si>
  <si>
    <t>Нижегородская область, городской округ Навашинский, г.Навашино, пл.Ленина, д.1</t>
  </si>
  <si>
    <t>Нижегородская область, городской округ Навашинский, г.Навашино, пл.Ленина, д.2</t>
  </si>
  <si>
    <t>Нижегородская обл., Навашинский район, по ул.Кооперативная</t>
  </si>
  <si>
    <t>Нижегородская область, городской округ Навашинский, г.Навашино,пл.Ленина, д.1</t>
  </si>
  <si>
    <t xml:space="preserve">Нежилое помещение </t>
  </si>
  <si>
    <t>Нижегородская область, г. Навашино ул. Почтовая д. 1  (для размещения Навашинского районного отдела Управления Федеральной службы судебных приставов по Нижегородской области</t>
  </si>
  <si>
    <t>Нижегородская область, городской округ Навашинский, г.Навашино, ул.Калинина, д.27</t>
  </si>
  <si>
    <t>Квартиры пл.Советская</t>
  </si>
  <si>
    <t>Нижегородская область, городской округ Навашинский, рп.Теша, №1,2,4,5</t>
  </si>
  <si>
    <t>Нижегородская область, Навашинский район, с.Сонино</t>
  </si>
  <si>
    <t>Нижегородская область, Навашинский район,с.п.Теша, ул.Зеленая, д42</t>
  </si>
  <si>
    <t xml:space="preserve"> 52:37:1400004:440</t>
  </si>
  <si>
    <t xml:space="preserve">Нижегородская область, Навашинский район, сад №7, </t>
  </si>
  <si>
    <t xml:space="preserve"> 52:37:0500012:130</t>
  </si>
  <si>
    <t>52:37:0800004:150</t>
  </si>
  <si>
    <t>Нижегородская область, Навашинский район, с.Монаково, ул.Зеленая, за домом №33</t>
  </si>
  <si>
    <t>Нижегородская область, Навашинский район, ТОО Новошинская</t>
  </si>
  <si>
    <t>Нижегородская область, Навашинский район,Навашинский р-он,в границах ТОО Ефановское, Судострой</t>
  </si>
  <si>
    <t>52:37:0500012:174</t>
  </si>
  <si>
    <t>Нижегородская обл., г.Навашино, сад №6 , уч20</t>
  </si>
  <si>
    <t>52:37:0500013:23</t>
  </si>
  <si>
    <t>Нижегородская обл., г.Навашино, сад №7</t>
  </si>
  <si>
    <t>Нижегородская область, Навашинский район, д.Степурино</t>
  </si>
  <si>
    <t>Нижегородская обл., г.Навашино, ТОО "Сонинское"</t>
  </si>
  <si>
    <t>Нижегородская область, Навашинский район,д.Волосово, д.44а,оринетир школа.</t>
  </si>
  <si>
    <t>Выписка из ЕГРН от 14.02.2019 № 99/2019/245193653</t>
  </si>
  <si>
    <t>Выписка из ЕГРН от 14.02.2019 № 99/2019/245190498</t>
  </si>
  <si>
    <t xml:space="preserve"> Нижегородская область,Навашинский район, г.Навашино, тер Садоводческое некоммерческое товарищество, Сад №2 СмородинкаЮ ориентир участок 42</t>
  </si>
  <si>
    <t>52:37:0600009:2</t>
  </si>
  <si>
    <t xml:space="preserve"> Нижегородская область,Навашинский район, г.Навашино, тер сад,тер №9,ориентир участок №37</t>
  </si>
  <si>
    <t>52:37:0500008:138</t>
  </si>
  <si>
    <t>Нижегородская область, Навашинский район,с.Сонино, ул.Трудовая, д.96, оринтир детский сад.</t>
  </si>
  <si>
    <t xml:space="preserve"> Нижегородская область,городской округ Навашинский, с.Большое Окулово, ул.Советская, земельный участок 1</t>
  </si>
  <si>
    <t>Земли сельхоз назначения</t>
  </si>
  <si>
    <t>Выписка из единого государственного реестра прав на недвижимое имущество и сделок с ним от 01.08.2015</t>
  </si>
  <si>
    <t>Выписка от 16.10.2018</t>
  </si>
  <si>
    <t>Нижегородская область, Навашинский район, г.Навашино, тер Сад №10, ориентир участок №246.</t>
  </si>
  <si>
    <t>52:37:0600010:243</t>
  </si>
  <si>
    <t>Нижегородская область, Навашинский район, г.Навашино, тер Садоводческое некоммерческое товарищество, тер №5»Спутник», участок №207а.</t>
  </si>
  <si>
    <t>52:37:0500004:265</t>
  </si>
  <si>
    <t>52:37:0400004:548</t>
  </si>
  <si>
    <t>52:37:0500004:210</t>
  </si>
  <si>
    <t>Нижегородская область, Навашинский район, г.Навашино, тер Садоводческое нкоммерческое товарищество, тер №5 «Спутник, ориентир участок №229.</t>
  </si>
  <si>
    <t>52:37:0500004:286</t>
  </si>
  <si>
    <t xml:space="preserve">нежилое здание </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</si>
  <si>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30.12.2010, 177-р.</t>
  </si>
  <si>
    <t>Сквер 1</t>
  </si>
  <si>
    <t>Нижегородская область, городскорй округ Навашинский, г.Навашино, Сквер 1</t>
  </si>
  <si>
    <t>Сквер 1/1</t>
  </si>
  <si>
    <t>Нижегородская область, городскорй округ Навашинский, г.Навашино, Сквер 1/1</t>
  </si>
  <si>
    <t>Сквер 3</t>
  </si>
  <si>
    <t>Нижегородская область, городскорй округ Навашинский, г.Навашино, Сквер 3</t>
  </si>
  <si>
    <t>Сквер 4</t>
  </si>
  <si>
    <t>Нижегородская область, городскорй округ Навашинский, г.Навашино, Сквер 4</t>
  </si>
  <si>
    <t>52:37:1400002:543</t>
  </si>
  <si>
    <t>МКУ Управление дорог</t>
  </si>
  <si>
    <t>Распоряждение Администрации городского округа Навашинский от28.01.2019 №34-р "О передаче муниципального имущества городского округа Навашинский Нижегородской области на праве хозяйственного ведения"</t>
  </si>
  <si>
    <t>Нижегородская обл., Навашинский р-н, с. Поздняково, ул. Богатова, д.59а</t>
  </si>
  <si>
    <t>Нижегородская обл., Навашинский р-н, д. Монаково, ул. Зелёная, д.33б</t>
  </si>
  <si>
    <t>Здание Валтовского СДК</t>
  </si>
  <si>
    <t xml:space="preserve">Гараж на 3 бокса </t>
  </si>
  <si>
    <t>Здание Монаковского СДК</t>
  </si>
  <si>
    <t>Нижегородская обл., Навашинский р-н, п. Степурино, Школьная, д.20</t>
  </si>
  <si>
    <t>Навашинская СКО</t>
  </si>
  <si>
    <t>Нижегородская обл., Навашинский р-н, д. М-Окулово, ул.Пионерская, д.1а</t>
  </si>
  <si>
    <t>Нижегородская обл., Навашинский р-н, с. Ефаново, ул. Молодёжная, д.18</t>
  </si>
  <si>
    <t>Нижегородская обл., Навашинский район, с. Б-Окулово, ул. Клубная, д.8 "а"</t>
  </si>
  <si>
    <t>Нижегородская обл., Навашинский р-н, с. Коробково, ул. Школьная, д.34а</t>
  </si>
  <si>
    <t>Здание Степуринского СДК</t>
  </si>
  <si>
    <t>Нижегородская обл., Навашинский р-н, с. Тёша, ул. Кооперативная, д.3а</t>
  </si>
  <si>
    <t>Здание М-Окуловского СДК</t>
  </si>
  <si>
    <t>Здание Ефановского СДК</t>
  </si>
  <si>
    <t>Здание Натальинского СДК</t>
  </si>
  <si>
    <t>Нижегородская обл., Навашинский р-н, с. Натальино, ул. Школьная, д.53</t>
  </si>
  <si>
    <t>Здание Б-Окуловского СДК</t>
  </si>
  <si>
    <t>Здание Коробковского СДК</t>
  </si>
  <si>
    <t>Здание Салавирского СДК</t>
  </si>
  <si>
    <t>Нижегородская обл., Навашинский р-н, д. Салавирь, ул. Школьная, д.3а</t>
  </si>
  <si>
    <t>Здание Горицкого ДД</t>
  </si>
  <si>
    <t>Нижегородская обл., Навашинский р-н, д. Горицы, ул.Советская, д.49</t>
  </si>
  <si>
    <t>Нижегородская обл., Навашинский р-н, д. Валтово, ул. Советская, д.22</t>
  </si>
  <si>
    <t>Нижегородская обл.,г.Навашино,в районе дома №8 по пл.Ленина, за зданием МОУ ДОД Детская школа искусств</t>
  </si>
  <si>
    <t>Нижегородская обл., Навашинский р-н, д. Рогово, ул. Школьная, д.117</t>
  </si>
  <si>
    <t>Здание с/администрации (Новошино)</t>
  </si>
  <si>
    <t>Пожарное Депо д.Салавирь</t>
  </si>
  <si>
    <t>Пожарное Депо 1 с. Натальино, ул. Заречная д.25</t>
  </si>
  <si>
    <t>Пожарное Депо д. Валтово</t>
  </si>
  <si>
    <t>52:37:0600004:1756</t>
  </si>
  <si>
    <t>52:37:0600004:1697</t>
  </si>
  <si>
    <t>52:37:0000000:138</t>
  </si>
  <si>
    <t>Нижегородская область, Навашинский район, г.Навашино, от артехзианской скважины №1 до артезианской скважины №8</t>
  </si>
  <si>
    <t>Водопроводная сеть холодного водоснабжения</t>
  </si>
  <si>
    <t xml:space="preserve">        52:37:0000000:299</t>
  </si>
  <si>
    <t>Нижегородская область, городской округ Навашинский , г.Навашино, ул.Соболева, д.3,5,7</t>
  </si>
  <si>
    <t>Распоряжение Администрации г.о.Навашинский от 07.06.2019 №334-р</t>
  </si>
  <si>
    <t>Нижегородская обл., городской округ Навашинский, территория туристический комплекс озеро Свято, зем.уч.№5</t>
  </si>
  <si>
    <t>52:37:0700005:360</t>
  </si>
  <si>
    <t>52:37:0700005:359</t>
  </si>
  <si>
    <t>Нижегородская обл., городской округ Навашинский, территория туристический комплекс озеро Свято, зем.уч.№6</t>
  </si>
  <si>
    <t>Нижегородская обл., городской округ Навашинский, территория туристический комплекс озеро Свято, зем.уч.№7</t>
  </si>
  <si>
    <t>52:37:0700005:358</t>
  </si>
  <si>
    <t>Нижегородская обл., городской округ Навашинский, территория туристический комплекс озеро Свято, зем.уч.№8</t>
  </si>
  <si>
    <t>52:37:0700005:357</t>
  </si>
  <si>
    <t>Особоохраняемые</t>
  </si>
  <si>
    <t>Нижегородская обл., Навашинский р-н, в границах ТОО "Новошинское"</t>
  </si>
  <si>
    <t>Нижегородская обл., Навашинский р-н, с.Ефаново, ул.Советская</t>
  </si>
  <si>
    <t>52:37:0200004:159</t>
  </si>
  <si>
    <t>Здание Новошинской библиотеки</t>
  </si>
  <si>
    <t>52:37:0600004:4645</t>
  </si>
  <si>
    <t>Помещение Коробковская библиотека</t>
  </si>
  <si>
    <t>Нижегородская об., Навашинский район, с.Коробково, ул.Школьная, д.34</t>
  </si>
  <si>
    <t>Выписка из ЕГРП от 28.06.2019№99/2019/269746450</t>
  </si>
  <si>
    <t>Нижегородская область, Г.О.Навашинский, с.Сонино, ул.Трудовая, з/у 1А (Школа)</t>
  </si>
  <si>
    <t>52:37:08000005:210</t>
  </si>
  <si>
    <t>52:37:0000000:332</t>
  </si>
  <si>
    <t>Нижегородская область,  Навашинский район,п.Теша, от скважины расположенной у д.28 по ул.Кооперативная до д.№29 по ул.Кооперативная.</t>
  </si>
  <si>
    <t>Нижегородская область, городской округ Навашинский, ул.Силикатный поселок, д.4, кв1</t>
  </si>
  <si>
    <t>52:37:0600013:1617</t>
  </si>
  <si>
    <t>Распоряжение Администрации городского округа Навашинский от 18.07.2019 №435-р</t>
  </si>
  <si>
    <t>Распоряждение Администрации городского округа Навашинский от 10.07.2019 №424-р</t>
  </si>
  <si>
    <t>52:37:1400004:1429</t>
  </si>
  <si>
    <t>Нижегородская обл., г.Навашино, ул.Почтовая, д.3, помещение 001.</t>
  </si>
  <si>
    <t>52:37:0600004:5206</t>
  </si>
  <si>
    <t>Нежилое Помещение Детская библиотека</t>
  </si>
  <si>
    <t>52:37:0600004:7140</t>
  </si>
  <si>
    <t>Корабелов пр., г. Навашино, д. 2, кв.6 (Аверьянова)</t>
  </si>
  <si>
    <t>52:37:0500012:144</t>
  </si>
  <si>
    <t>Нижегородская обл., Навашинский р-н, г.Навашино,тер СНТ №7, сад №7, участок 142</t>
  </si>
  <si>
    <t>52:37:0000000:19</t>
  </si>
  <si>
    <t>52:37:0600004:5803</t>
  </si>
  <si>
    <t>Нижегородская обл., Навашинский р-н, г.Навашино,тер Садоводческое некоммерческое товарищество,тер Сад №2 "Смородинки", ориентир участок 132.</t>
  </si>
  <si>
    <t>52:37:0600009:9</t>
  </si>
  <si>
    <t>Нижегородская обл., Навашинский р-н, г.Навашино,тер СНТ №7, участок 223.</t>
  </si>
  <si>
    <t>52:37:0500012:222</t>
  </si>
  <si>
    <t xml:space="preserve">Жилой дом  (доля в праве 126/1201) </t>
  </si>
  <si>
    <t>Нижегородская обл., г.Навашино,  ул.Зубова, д.74</t>
  </si>
  <si>
    <t>Решение Навашинского районного суда от  21.06.2018г., Определение  Навашинского районного суда 04.07.2019</t>
  </si>
  <si>
    <t>52:37:0500013:95</t>
  </si>
  <si>
    <t>Нижегородская обл., Навашинский р-н, д.Рогово, ул.Школьная</t>
  </si>
  <si>
    <t>Нижегородская обл., Навашинский р-н, в границах ТОО Монаковское</t>
  </si>
  <si>
    <t>52:37:0100003:252</t>
  </si>
  <si>
    <t>52:37:1100006:60</t>
  </si>
  <si>
    <t>Нижегородская обл., Навашинский р-н, г.Навашино, ул.Зубова, д.74 (долевая собственность 1/3)</t>
  </si>
  <si>
    <t>52:37:0600013:153</t>
  </si>
  <si>
    <t>Распоряжение Администрации городского округа Навашинский от 18.09.2019 №554-р "О включении жилых помещений в состав муниципальной имущественной казны городского округа Навашинский"</t>
  </si>
  <si>
    <t>Нижегородская обл., Навыашинский, г.Навашино, ул.Калинина, д.25а, кв116</t>
  </si>
  <si>
    <t>Нижегородская область, городс.окр.Навашино, сел.пос. Степурино, ул. Жукова, здание 1</t>
  </si>
  <si>
    <t>52:37:0000000:317</t>
  </si>
  <si>
    <t>Газопровод ввод низкого давления к жилому дому №21 в микрорайоне Речной в г.Навашино</t>
  </si>
  <si>
    <t>Газоснабжение жилого дома в с.Коробково Навашинского района Нижегородской области. Газоснабжение ж.д. №34 А ул.Школьная</t>
  </si>
  <si>
    <t>Газоснабжение 27-ми квартирного жилого дома по адресу: г.Навашино, ул.Калинина, д.5</t>
  </si>
  <si>
    <t>52:37:0600004:7212</t>
  </si>
  <si>
    <t>52:37:0200009:340</t>
  </si>
  <si>
    <t xml:space="preserve">Нижегородская область, Навашинский район, с.Коробково ул.Школьная д.34 а </t>
  </si>
  <si>
    <t>52-52-15/027/2007-11</t>
  </si>
  <si>
    <t>52-52-15/028/2006-256</t>
  </si>
  <si>
    <t>Газопровод высокого (2 категории)  и низкого давления по ул.Молодежная в с. Ефаново</t>
  </si>
  <si>
    <t>Поздняковское кладбище</t>
  </si>
  <si>
    <t>Монаковское кладбище</t>
  </si>
  <si>
    <t>Кладбище с.Чудь</t>
  </si>
  <si>
    <t>Ефановское-1 кладбище</t>
  </si>
  <si>
    <t>Ефановское-2 кладбище</t>
  </si>
  <si>
    <t>Дедовское кладбище</t>
  </si>
  <si>
    <t>Спас-Седченовское кладбище</t>
  </si>
  <si>
    <t>Натальинское кладбище</t>
  </si>
  <si>
    <t>Степуринское кладбище</t>
  </si>
  <si>
    <t>Валтовское кладбище</t>
  </si>
  <si>
    <t>Пустынское кладбище</t>
  </si>
  <si>
    <t>Салавирское кладбище</t>
  </si>
  <si>
    <t>Новошинское кладбище</t>
  </si>
  <si>
    <t>Сонинское кладбище</t>
  </si>
  <si>
    <t>Покровское кладбище</t>
  </si>
  <si>
    <t>Нижегородская область, Навашинский район, северо-восточная окраина п.Судострой</t>
  </si>
  <si>
    <t>Нижегородская область, Навашинский район, южная окраина с.Монаково</t>
  </si>
  <si>
    <t>Нижегородская область, Навашинский район, северо-восточная окраина с.Чудь</t>
  </si>
  <si>
    <t>Нижегородская область, Навашинский район, в 100м.евернее с.Дедово</t>
  </si>
  <si>
    <t>Нижегородская область, Навашинский район, в 500м.евернее с.Спас-Седчено</t>
  </si>
  <si>
    <t>Нижегородская область, Навашинский район, с.Натальино</t>
  </si>
  <si>
    <t>Нижегородская область, Навашинский район, д.Пустынь</t>
  </si>
  <si>
    <t>Нижегородская область, Навашинский район, д.Салавирь</t>
  </si>
  <si>
    <t>Нижегородская область, Навашинский район, с.Новошино, ул.Школьная</t>
  </si>
  <si>
    <t>Нижегородская область, г. Навашино, пер. Дзержинского, в районе гаражного массива у дома №1</t>
  </si>
  <si>
    <t>СОШ "Натальинская"</t>
  </si>
  <si>
    <t>Нижегородская область, Навашинский район, с. Сонино ул. Трудовая, здание 1А</t>
  </si>
  <si>
    <t>культурное развитие</t>
  </si>
  <si>
    <t>52:37:0500007:2045</t>
  </si>
  <si>
    <t>Распоряжение Администрации г.о.Навашинский Нижегородской области от 04.12.2019 №711-р</t>
  </si>
  <si>
    <t>52:37:0600004:1723</t>
  </si>
  <si>
    <t>52:37:0600004:1724</t>
  </si>
  <si>
    <t>52:37:0000000:149</t>
  </si>
  <si>
    <t>52:37:0000000:150</t>
  </si>
  <si>
    <t>52:37:0000000:227</t>
  </si>
  <si>
    <t>52:37:0000000:6127</t>
  </si>
  <si>
    <t>52:37:060004:6626</t>
  </si>
  <si>
    <t>52:37:0600004:6131</t>
  </si>
  <si>
    <t>52:37:0600004:6130</t>
  </si>
  <si>
    <t>52:37:0600004:6123</t>
  </si>
  <si>
    <t xml:space="preserve">Нежилое здание </t>
  </si>
  <si>
    <t>52:37:0600004:4030</t>
  </si>
  <si>
    <t>52:37:0600004:4012</t>
  </si>
  <si>
    <t>52:37:0600004:6625</t>
  </si>
  <si>
    <t>52:37:0600001:2638</t>
  </si>
  <si>
    <t>Нижегородская область, Навашинский район, г.Навашино, ул.Лепсе, строение №14б</t>
  </si>
  <si>
    <t>52:37:0600004:1664</t>
  </si>
  <si>
    <t>52:37:0600004:4015</t>
  </si>
  <si>
    <t>Нижегородская область, Навашинский район, г.Навашино, ул.Почтовая, строение №3б</t>
  </si>
  <si>
    <t>Модульная котельная ТАУ</t>
  </si>
  <si>
    <t>Нижегородская область, городской округ Навашинский, г.Навашино, ул.50 Лет Октября, д.9, кв.5</t>
  </si>
  <si>
    <t>Распоряжение Администрации городского округа Навашинский от 23.12.2019 №756-р "О включении жилого помещения в состав муниципальной имущественной казны городского округа Навашинский", мун.контракт №19-188 на приобретение в муниципальную собственность благоустроенного жилого помещения от 09.12.19, выписка из ЕГРН от 18.12.2019.</t>
  </si>
  <si>
    <t>Нижегородская обл., Навашинский р-н,сад №7, уч.151</t>
  </si>
  <si>
    <t>52:37:0500012:152</t>
  </si>
  <si>
    <t>52:37:0600004:7145</t>
  </si>
  <si>
    <t>Канализационную сеть</t>
  </si>
  <si>
    <t>Нижегородская область, Навашинский район, с.п.Теша, ул.Кооперативная, д.29А</t>
  </si>
  <si>
    <t>объемом 25 куб.м</t>
  </si>
  <si>
    <t>Нижегородская обл., Навашинский р-н, в границах ТОО Сонинское</t>
  </si>
  <si>
    <t>Нижегородская обл., Навашинский р-н, п..Степурино, ул.Лесная, д.11</t>
  </si>
  <si>
    <t>52:37:1400002:161</t>
  </si>
  <si>
    <t>52:37:0500013:24</t>
  </si>
  <si>
    <t xml:space="preserve">Водонапорная башня </t>
  </si>
  <si>
    <t>г.Навашино,п.Силикатный, здание 25 А</t>
  </si>
  <si>
    <t>, кад.№52:37:0600013:671</t>
  </si>
  <si>
    <t>Передана по договору соц.найма</t>
  </si>
  <si>
    <t>Тепловая сеть</t>
  </si>
  <si>
    <t>Нижегородская область, городской округ Навашинский, г.Навашино, ул.Ленина, сооружение 28А</t>
  </si>
  <si>
    <t>52:37:0600004:7144</t>
  </si>
  <si>
    <t>Решение Навашинского районного от 22 июля 2019 г. суда Выписка из ЕГРН от 10.09.2019г.</t>
  </si>
  <si>
    <t>Газопровод ввод</t>
  </si>
  <si>
    <t>Нижегородская область, городской округ Навашинский, г.Навашино, ул 50лет Октября</t>
  </si>
  <si>
    <t>52:37:0600004:7147</t>
  </si>
  <si>
    <t>Решение Навашинского районного суда от 22.07.2019 №2-161/2019, Выписка из ЕГРН от 10.09.2019</t>
  </si>
  <si>
    <t>Нежилое помещение№ 20</t>
  </si>
  <si>
    <t>Акт приема передачи от 11.09.2019 Распоряжение Администрации  городского округа Навашинский от 06.12.2019 №712-р "О прекрфщении права хозяйствснного ведения на муниципальное имущество городского округа Навашинский Нижегородской области"</t>
  </si>
  <si>
    <t>52:37:0100004:597</t>
  </si>
  <si>
    <t>Нижегородская обл., Навашинский р-н, г.Навашино, тер.Садоводческое некоммерческое товарищество, тер "Сад №2 "Смородина", участок №244</t>
  </si>
  <si>
    <t>52:37:0600009:246</t>
  </si>
  <si>
    <t>Распоряжение Администрации г.о.Навашинский Нижегородской области от 21.01.2020 №29-р</t>
  </si>
  <si>
    <t>амбулаторно-поликлиническое обслуживание</t>
  </si>
  <si>
    <t>52:37:0800005:435</t>
  </si>
  <si>
    <t>Государственное бюджетное учреждение здравоохранения Нижегородской области "Навашинская центральная районная больница", ИНН: 5223002554</t>
  </si>
  <si>
    <t>Нижегородская область, городской округ Навашинский, д.Левино ул.Новая, земельный участок 45, ул.Комсомольская, д.9</t>
  </si>
  <si>
    <t>52:37:1100002:366</t>
  </si>
  <si>
    <t>Нижегородская область, городской округ Навашинский, д.Горицы ул.Заречная, земельный участок60, ул.Комсомольская, д.10</t>
  </si>
  <si>
    <t>52:37:0800002:462</t>
  </si>
  <si>
    <t>Нижегородская область, городской округ Навашинский, д.Рогово, ул.Школьная, земельный участок 118, ул.Комсомольская, д.11</t>
  </si>
  <si>
    <t>52:37:1100006:201</t>
  </si>
  <si>
    <t>Российская Федерация, Нижегородская область, городской округ Навашинский, д. Румасово, земельный участок 30</t>
  </si>
  <si>
    <t>52:37:1200002:108</t>
  </si>
  <si>
    <t>Российская Федерация, Нижегородская область, городской округ Навашинский, д. Салавирь, ул. Советская, земельный участок 43</t>
  </si>
  <si>
    <t>52:37:1200006:224</t>
  </si>
  <si>
    <t>52:37:0300003:582</t>
  </si>
  <si>
    <t>52:37:0500007:2030</t>
  </si>
  <si>
    <t>Распределительный газопровод высокого давления II категории и низкого давления д.Бельтеевка, Навашинского района Нижегородской области</t>
  </si>
  <si>
    <t>Пао Газпром Аренда</t>
  </si>
  <si>
    <t>52:37:0600004:6915</t>
  </si>
  <si>
    <t>Нижегородская область, городской округ Навашинский, г.Навашино, ул.Ленина, дом 11,13,15,34,36,38,40</t>
  </si>
  <si>
    <t>52:37:0600004:7146</t>
  </si>
  <si>
    <t>52:37:0000000:17</t>
  </si>
  <si>
    <t>Нижегородская обл., Навашинский р-н, г.Навашино,тер Сад №10, участок №36</t>
  </si>
  <si>
    <t>52:37:0600010:40</t>
  </si>
  <si>
    <t>Газопровод-ввод</t>
  </si>
  <si>
    <t>Нижегородская об., Навашинский район, с.Новошино, ул.Клубная, д.6а</t>
  </si>
  <si>
    <t xml:space="preserve">Здание Тешинской  сельской библиотеки </t>
  </si>
  <si>
    <t>Российская Федеоация, Нижегородская область, городской округ Навашинский, г.Навашино, ул.Силикатный поселок</t>
  </si>
  <si>
    <t>52:37:0600013:1657</t>
  </si>
  <si>
    <t>Решение Навашинского районного суда от 09.01.2020 №2-30/2020, Выписка из ЕГРН от 10.03.2020</t>
  </si>
  <si>
    <t>Российская Федеоация, Нижегородская область, городской округ Навашинский, г.Навашино, ул.Калинина, д.26</t>
  </si>
  <si>
    <t>52:37:0600004:7188</t>
  </si>
  <si>
    <t>Российская Федеоация, Нижегородская область, городской округ Навашинский, г.Навашино, ул.Приозерная, д.3,5,7</t>
  </si>
  <si>
    <t>52:37:0600004:7191</t>
  </si>
  <si>
    <t>Российская Федеоация, Нижегородская область, городской округ Навашинский, г.Навашино, ул.Тургенева, д.22,23,24</t>
  </si>
  <si>
    <t>Российская Федеоация, Нижегородская область, городской округ Навашинский, г.Навашино, ул.Шверника, д.13а</t>
  </si>
  <si>
    <t>52:37:0600001:3356</t>
  </si>
  <si>
    <t>52:37:0600001:3357</t>
  </si>
  <si>
    <t>Российская Федеоация, Нижегородская область, городской округ Навашинский, г.Навашино, улПионерская, д.4,6</t>
  </si>
  <si>
    <t>52:37:0600004:7190</t>
  </si>
  <si>
    <t>Здание</t>
  </si>
  <si>
    <t>Выписка из ЕГРН от 28.02.2020, Решение Навашинского районного суда от 09.01.2020 №2-30-2020</t>
  </si>
  <si>
    <t>52:37:0300008:272</t>
  </si>
  <si>
    <t xml:space="preserve">Газовая котельная ( в </t>
  </si>
  <si>
    <t>52:37:0300003:561</t>
  </si>
  <si>
    <t>52:37:0600004:4034</t>
  </si>
  <si>
    <t>52:37:0600004:4033</t>
  </si>
  <si>
    <t>Нижегородская обл., Навашинский р-н, г.Навашино,садоводческое некоммерческое товарищество №5 "Спутник", участок 631</t>
  </si>
  <si>
    <t>Выписка из ЕГРП от 03.04.2020 №99/2020/323798007</t>
  </si>
  <si>
    <t>52:37:0600013:1379</t>
  </si>
  <si>
    <t>Трубопровод. Газопровод сети газоснабжения.</t>
  </si>
  <si>
    <t>52:37:060004:4647</t>
  </si>
  <si>
    <t>52:37:0600004:2706</t>
  </si>
  <si>
    <t>52:37:0600004:2818</t>
  </si>
  <si>
    <t>52:37:0600013:903</t>
  </si>
  <si>
    <t>52:37:0600013:861</t>
  </si>
  <si>
    <t>52:37:0600004:2809</t>
  </si>
  <si>
    <t>52:37:0600002:1649</t>
  </si>
  <si>
    <t>52:37:0600004:2708</t>
  </si>
  <si>
    <t>52:37:0600004:2795</t>
  </si>
  <si>
    <t>52:37:0600004:2652</t>
  </si>
  <si>
    <t>52:37:0600004:2791</t>
  </si>
  <si>
    <t>52:37:0600004:2705</t>
  </si>
  <si>
    <t>52:37:0600001:2146</t>
  </si>
  <si>
    <t>52:37:0600004:2741</t>
  </si>
  <si>
    <t>52:37:0600004:2803</t>
  </si>
  <si>
    <t>52:37:0600004:2655</t>
  </si>
  <si>
    <t>52:37:0600004:2641</t>
  </si>
  <si>
    <t>52:37:0600004:2796</t>
  </si>
  <si>
    <t>52:37:0600004:2850</t>
  </si>
  <si>
    <t>52:37:0600004:2841</t>
  </si>
  <si>
    <t>52:37:0600004:2871</t>
  </si>
  <si>
    <t>52:37:060001:2169</t>
  </si>
  <si>
    <t>52:37:060004:2840</t>
  </si>
  <si>
    <t>52:37:060002:1691</t>
  </si>
  <si>
    <t>52:37:060004:4557</t>
  </si>
  <si>
    <t>52:37:060013:1396</t>
  </si>
  <si>
    <t>52:37:060001:2174</t>
  </si>
  <si>
    <t>52:37:0600004:2701</t>
  </si>
  <si>
    <t>52:37:0600004:2643</t>
  </si>
  <si>
    <t>52:37:0600004:2799</t>
  </si>
  <si>
    <t>52:37:0600004:2874</t>
  </si>
  <si>
    <t>52:37:0600004:2172</t>
  </si>
  <si>
    <t>52:37:0600004:2801</t>
  </si>
  <si>
    <t>52:37:0600004:4573</t>
  </si>
  <si>
    <t>52:37:0600004:2789</t>
  </si>
  <si>
    <t>52:37:0600004:2642</t>
  </si>
  <si>
    <t>52:37:0600004:2800</t>
  </si>
  <si>
    <t>52:37:0600004:2640</t>
  </si>
  <si>
    <t>52:37:0600013:892</t>
  </si>
  <si>
    <t>52:37:0600004:2684</t>
  </si>
  <si>
    <t>52:37:0600004:2703</t>
  </si>
  <si>
    <t>52:37:0600013:899</t>
  </si>
  <si>
    <t>52:37:0600001:2018</t>
  </si>
  <si>
    <t>52:37:0600004:2744</t>
  </si>
  <si>
    <t>52:37:0600001:2175</t>
  </si>
  <si>
    <t>52:37:0600004:2773</t>
  </si>
  <si>
    <t>52:37:0600004:2760</t>
  </si>
  <si>
    <t>52:37:0600001:2180</t>
  </si>
  <si>
    <t>52:37:0600013:862</t>
  </si>
  <si>
    <t>52:37:0600004:2852</t>
  </si>
  <si>
    <t>52:37:0600004:2653</t>
  </si>
  <si>
    <t>52:37:0600013:889</t>
  </si>
  <si>
    <t>52:37:0600013:864</t>
  </si>
  <si>
    <t>52:37:0600013:855</t>
  </si>
  <si>
    <t>52:37:0600004:2878</t>
  </si>
  <si>
    <t>земельный участок (МБДОУ Детский сад №10 «Сказка»</t>
  </si>
  <si>
    <t xml:space="preserve">52:37:0600001:617 </t>
  </si>
  <si>
    <t>МБДОУ Детский сад №10 «Сказка</t>
  </si>
  <si>
    <t>2:37:0000000:201</t>
  </si>
  <si>
    <t>2:37:0000000:204</t>
  </si>
  <si>
    <t>2:37:0000000:202</t>
  </si>
  <si>
    <t>2:37:0000000:203</t>
  </si>
  <si>
    <t>52:37:0600001:2840</t>
  </si>
  <si>
    <t>52:37:0500007:1726</t>
  </si>
  <si>
    <t>52:37:0000000:205</t>
  </si>
  <si>
    <t>52:37:0600004:2785</t>
  </si>
  <si>
    <t>52:37:0600004:2772</t>
  </si>
  <si>
    <t>52:37:0600004:2702</t>
  </si>
  <si>
    <t>52:37:0000000:207</t>
  </si>
  <si>
    <t>Трубопровод.Газопровод</t>
  </si>
  <si>
    <t>Нижегородская область, Навашинский район, с. Б-Окулово, по улице Калинина</t>
  </si>
  <si>
    <t>Нижегородская область, Навашинский район, с. Б-Окулово, рол улице Ленина к жилым домам №3 ул.Свердлова</t>
  </si>
  <si>
    <t>Нижегородская область, Навашинский район, с. Б-Окулово, по ул.Комсомольская</t>
  </si>
  <si>
    <t>Нижегородская область, Навашинский район, с. Б-Окулово, ул.Кооперативная</t>
  </si>
  <si>
    <t>Нижегородская область, Навашинский район, с. Б-Окулово, по ул.Труда, ул.Новая Трудовая, к жилым домам №34,35, ул.Революции к жилому дому №1 ул.Свердлова</t>
  </si>
  <si>
    <t>Нижегородская область, Навашинский район, с. Б-Окулово, по ул.Кирова, ул.Прудовая, ул.Клубная, ул.Свердлова, ул.Пролетарская, ул.Бахтина, ул.Набережная</t>
  </si>
  <si>
    <t>Нижегородская область, Навашинский район, с. Б-Окулово, по ул.Советская, ул.Октябрьская Реолюция</t>
  </si>
  <si>
    <t>Нижегородская область, Навашинский район, с. Б-Окулово, по улице Урицкого, по ул.Шмакова.</t>
  </si>
  <si>
    <t>52:37:0500007:1764</t>
  </si>
  <si>
    <t>52:37:0500007:1761</t>
  </si>
  <si>
    <t>52:37:0600004:2775</t>
  </si>
  <si>
    <t>Нижегородская область, Навашинский район, г.Навашино, ул.Калинина, д.25а, кв.26</t>
  </si>
  <si>
    <t>52:37:0600004:6426</t>
  </si>
  <si>
    <t>Российская Федеоация, Нижегородская область, городской округ Навашинский, г.Навашино, от д.№2 по ул.Трудовая до теплогвого пункта по ул.Почтовая</t>
  </si>
  <si>
    <t>52:37:0600004:7214</t>
  </si>
  <si>
    <t>Мемориал погтбшим судостроителям</t>
  </si>
  <si>
    <t>Российская Федерация, Нижегородская область, городской округ Навашинкий, г.Навашино, ул.Проезжая, сооружение 4 А</t>
  </si>
  <si>
    <t>52:37:0600006:118</t>
  </si>
  <si>
    <t>Постановление Администрации городского округа Навашинский Нижегородской области от 20.03.2020 №303 "О присвоении, изменении и аннулировании адресов на территории городского округа Навашинский", выписка из ЕГРН от 07.05.2020 №99/2020/327560017</t>
  </si>
  <si>
    <t>г.Навашино, ул.1Мая, д.6, нежилое помещение №2</t>
  </si>
  <si>
    <t>52:37:0600004:6816</t>
  </si>
  <si>
    <t>Газопровод-ввод,г.Навашино,по ул.Воровского,д.17,</t>
  </si>
  <si>
    <t>Газопровод-ввод,</t>
  </si>
  <si>
    <t xml:space="preserve">Распоряжение Администрации городского округа Навашинский Нижегородской области от 20.04.2020 №183-р </t>
  </si>
  <si>
    <t>Электрическая сеть Вл-04кВ</t>
  </si>
  <si>
    <t>Нижегородская область, г.Навашино, ул.Воровского до трансформаторной будки пер. Дзержинского</t>
  </si>
  <si>
    <t>52:?37:0000000:318</t>
  </si>
  <si>
    <t>Выписка из ЕГРН от 28.04.2020 г.Решение Навашинского районного суда от 11.03.2020№2-122/2020</t>
  </si>
  <si>
    <t>Российская Федерация, Нижегородская область, городской округ Навашинский, г.Навашино, территория в 170 м. северо-восточнее жилогои дома №7 по ул.Терешкина</t>
  </si>
  <si>
    <t>52:37:0600001:627</t>
  </si>
  <si>
    <t>Выписка из ЕГРН от 10.04.2017</t>
  </si>
  <si>
    <t>Российская Федерация, Нижегородская область, городской округ Навашинский, г.Навашино, территория в 63 м. западнее жилогои дома №6 по ул.Клубная</t>
  </si>
  <si>
    <t>52:37:0600012:681</t>
  </si>
  <si>
    <t>Выписка из ЕГРН 10.04.2017</t>
  </si>
  <si>
    <t>Российская Федерация, Нижегородская область, городской округ Навашинский, г.Навашино, территория в1330 восточнее  ул.Цветочная в г.Наваши но</t>
  </si>
  <si>
    <t>52:37:05000012:256</t>
  </si>
  <si>
    <t>Постоянное бессрочное пользование</t>
  </si>
  <si>
    <t>52:37:0600005:262</t>
  </si>
  <si>
    <t>52:37:0600005:263</t>
  </si>
  <si>
    <t>Распоряжение Администрации г.о.Навашинский Нижегородской области от 29.05.2020 №241-р</t>
  </si>
  <si>
    <t>Нижегородская область, Навашинский район, на берегу озера Свято в районе с. Дедово, занятый детской дачей (зу 2)</t>
  </si>
  <si>
    <t>52:37:1100001:347</t>
  </si>
  <si>
    <t>52:37:1100001:348</t>
  </si>
  <si>
    <t>Нижегородская обьласть, Навашинский район, пл.Ленина, д.3, кв.47</t>
  </si>
  <si>
    <t>52:37:0600004:3751</t>
  </si>
  <si>
    <t>Распоряжение Администрации г.о.Навашинский от 17.06.2020 №261-р "О включении жилого помещения в состав муниципальной имущественной казны"</t>
  </si>
  <si>
    <t>Сквер2</t>
  </si>
  <si>
    <t>Нижегородская область, городскорй округ Навашинский, г.Навашино, Сквер 2</t>
  </si>
  <si>
    <t>52:37:0600005:261</t>
  </si>
  <si>
    <t>52:37:0600004:7302</t>
  </si>
  <si>
    <t>52:37:0600004:7303</t>
  </si>
  <si>
    <t>52:37:0600006:119</t>
  </si>
  <si>
    <t>52:37:0600004:7295</t>
  </si>
  <si>
    <t>Распоряжение Администрации городчколго округа Навашинкий от 31.12.2019 №788-р</t>
  </si>
  <si>
    <t>Нижегородская область, Навашинский район, г.Навашино, ул. 1 Мая, д.2</t>
  </si>
  <si>
    <t>52:37:0600004:6781</t>
  </si>
  <si>
    <t>Земля населенных пунктов</t>
  </si>
  <si>
    <t>Земельный участок (Центр обслуживания системы образования)</t>
  </si>
  <si>
    <t>отсутствует</t>
  </si>
  <si>
    <t>Нижегородская область,г.Навашино, территория Навашинской ЦРБ, здание №6, помещение 3</t>
  </si>
  <si>
    <t>Нижегородская область,г.Навашино, территория Навашинской ЦРБ, здание №6, помещение 4</t>
  </si>
  <si>
    <t>52:37:0600004:4036</t>
  </si>
  <si>
    <t>Нижегородская область,г.Навашино, территория Навашинской ЦРБ, здание №6, помещение1</t>
  </si>
  <si>
    <t xml:space="preserve">Газовая котельная </t>
  </si>
  <si>
    <t>607114, Нижегородская область,городской округ Навашинский, с. Поздняково, пер. Школьный, сооружение 2А</t>
  </si>
  <si>
    <t>52:37:0300008:561</t>
  </si>
  <si>
    <t>607114, Нижегородская область, Навашинский район, с. Поздняково, ул. Губкина,сооружение 29 а</t>
  </si>
  <si>
    <t>607125, Нижегородская область, городской округ Навашинский, р.п. Теша, ул. Кооперативная, здание 28, строение 1</t>
  </si>
  <si>
    <t>52:37:1400004:714</t>
  </si>
  <si>
    <t>52:37:100002:861</t>
  </si>
  <si>
    <t>607110,Нижегородская область, городской округ Навашинский,с.Натальино , ул.Молодежная , здание 45/1</t>
  </si>
  <si>
    <t>нежилое помещение (гараж)</t>
  </si>
  <si>
    <t>Здание администрации д.Салавирь</t>
  </si>
  <si>
    <t>Нижегородская область, городской округ Навашинский , д.Салавирь, ул.Советская, д.84 а</t>
  </si>
  <si>
    <t>Распоряжение Администрации 8городского округа Навашинский от 224-р от 20.05.2020</t>
  </si>
  <si>
    <t>Право аренды (договор №6 от 10.05.2011)</t>
  </si>
  <si>
    <t>52:37:0000000:221</t>
  </si>
  <si>
    <t>НЕЖИЛОЕ ПОМЕЩЕНИЕ №2МСП</t>
  </si>
  <si>
    <t>Нижегородская область, г. Навашино пл.Ленина, д.1 (кабинет  Т.А.Берсеневой)</t>
  </si>
  <si>
    <t>52:37:0600004:7304</t>
  </si>
  <si>
    <t>Нижегородская область, городской округ Навашинский , д.Валтово,кладбище</t>
  </si>
  <si>
    <t>52:37:0000000:452</t>
  </si>
  <si>
    <t>52:37:1100004:190</t>
  </si>
  <si>
    <t>607114, Нижегородская область, Навашинский район, с. Поздняково,пер. Школьный, д2</t>
  </si>
  <si>
    <t>Российская Федерация, Нижегородская обласмть, городской округ Навашинский, д.Пустынь, кладбище</t>
  </si>
  <si>
    <t>Зщемли промышленности</t>
  </si>
  <si>
    <t>52:37:0600004:7434</t>
  </si>
  <si>
    <t>607107 Навашинский район, с.Большое Окулово, Комсомольская, д. 9</t>
  </si>
  <si>
    <t>52:37:0600004:7439</t>
  </si>
  <si>
    <t>Нижегородская область, городской округ Навашинский, г.Навашино, от колодца, расположенного у дома № 3 по ул. Трудовая до нежилого здания, расположенного по адресу: Нижегородская область, городской округ Навашинский, г. Навашино, ул. Заводская, д. 2.</t>
  </si>
  <si>
    <t>Нижегородская область, городской округ Навашинский, с.Поздняково,кладбище</t>
  </si>
  <si>
    <t>52:37:0300001:281</t>
  </si>
  <si>
    <t>Нижегородская область, городской округ Навашинский, между п.Судострой и с.Ефаново</t>
  </si>
  <si>
    <t>52:37:0200004:590</t>
  </si>
  <si>
    <t>52:37:0600004:6111</t>
  </si>
  <si>
    <t>52:37:0600004:6122</t>
  </si>
  <si>
    <t>52:37:0600004:6112</t>
  </si>
  <si>
    <t>52:37:0600004:6115</t>
  </si>
  <si>
    <t>52:37:0600004:6116</t>
  </si>
  <si>
    <t>Нижегородская область, Навашинский район, г.Навашино, газопровод-ввод по улице Московская, д.3,5 пер.Некрасова</t>
  </si>
  <si>
    <t>607114, Нижегородская область, Навашинский район, с. Поздняково,пер. Школьный, д.2</t>
  </si>
  <si>
    <t>52:37:030003:504</t>
  </si>
  <si>
    <t>Нижегородская обл.,г.о.Навашинский, Поздняково, пер.Школьный , здание №3</t>
  </si>
  <si>
    <t>52:37:0100004:57</t>
  </si>
  <si>
    <t>Российская Федерация, Нижегородская обласмть, городской округ Навашинский, д.Валтово, кладбище</t>
  </si>
  <si>
    <t xml:space="preserve"> Нижегородская область, Навашинский район,с.Монаково, ул.Слободская ,между участками домов №18 и №20</t>
  </si>
  <si>
    <t>Здание школы (нежилое здание) д.Валтово, ул.Советская д.21</t>
  </si>
  <si>
    <t>Нижегородская область, Навашинский район,д.Валтово, ул.Советская д.21</t>
  </si>
  <si>
    <t>Нижегородская область, Навашинский район, от Навашинского участка южно-Горьковского месторождения подземных вод, расположенного по адресу: Нижегородская область, Навашинский район, к югу от автодороги Владимир-Муром-Арзамас, на расстоянии 550м от развилки подъезд к г. Выкса до г. Навашино</t>
  </si>
  <si>
    <t>для целей добычи подземных вод, используемых для питьевого водоснабжения или технологического обеспечения водой объектов промышленности</t>
  </si>
  <si>
    <t>Нижегородская область,Навашинский район, д.Валтово, ул.Комсомольская, д.48</t>
  </si>
  <si>
    <t>52:37:1100003:483</t>
  </si>
  <si>
    <t>Выписка из Единого государственного реестра недвижимости об основных характеристиках и зарегистрированных правах на объект недвижимости от 12.11.2020 №99/2020/359683757</t>
  </si>
  <si>
    <t>Нежилое здание (Здание стационара Тешинской врачебной амбулатории )</t>
  </si>
  <si>
    <t>Нижегородская область, Навашинский район, с. Поздняково, рядом с пер.Школьный</t>
  </si>
  <si>
    <t xml:space="preserve">Нижегородская область, Навашинский район, с. Поздняково, ул. Богатова д. 58 </t>
  </si>
  <si>
    <t>НЕЖИЛОЕ ПОМЕЩЕНИЕ №7   -6 БТИ (МСП)</t>
  </si>
  <si>
    <t>52:37:0600004:1933</t>
  </si>
  <si>
    <t>52:37:0600004:7425</t>
  </si>
  <si>
    <t>52:37:0400004:735</t>
  </si>
  <si>
    <t>52:37:0800004:359</t>
  </si>
  <si>
    <t>52:37:0800004:360</t>
  </si>
  <si>
    <t>52:37:0200012:633</t>
  </si>
  <si>
    <t>52:37:0200012:634</t>
  </si>
  <si>
    <t>52:37:0200013:522</t>
  </si>
  <si>
    <t>52:37:1000001:170</t>
  </si>
  <si>
    <t>52:37:0000000:461</t>
  </si>
  <si>
    <t>Нижегородская обл., г.о.Навашинский, с Ефаново, ул.Молодежная, з.уч. 18</t>
  </si>
  <si>
    <t>52:37:0200004:592</t>
  </si>
  <si>
    <t>Распоряжение Администрации городчколго округа Навашинкий от 25.12.2020 №608-р</t>
  </si>
  <si>
    <t>МУП Жилкомсервис</t>
  </si>
  <si>
    <t>727-р от 10.12 .2019(23.12.2019 №757)</t>
  </si>
  <si>
    <t>52:37:0600004:7464</t>
  </si>
  <si>
    <t>52:37:0600004:7465</t>
  </si>
  <si>
    <t>52:37:0600004:7466</t>
  </si>
  <si>
    <t>52:37:0400007:415</t>
  </si>
  <si>
    <t>52:37:0600004:3038</t>
  </si>
  <si>
    <t>52:37:0600004:3032</t>
  </si>
  <si>
    <t>52:37:0600004:6120</t>
  </si>
  <si>
    <t>52:37:0600004:6114</t>
  </si>
  <si>
    <t>52:37:0600004:6113</t>
  </si>
  <si>
    <t>52:37:0600004:6109</t>
  </si>
  <si>
    <t>52:27:0000000:785</t>
  </si>
  <si>
    <t>52:37:0600004:6110</t>
  </si>
  <si>
    <t>52:37:0600004:7474</t>
  </si>
  <si>
    <t>52:37:0600004:7472</t>
  </si>
  <si>
    <t>Квартира 2.3.5.12</t>
  </si>
  <si>
    <t xml:space="preserve">Распр.газопровод высокого давления 2 категории и низкого давления </t>
  </si>
  <si>
    <t>Распраспределительный газопровод высокого давления II категории и низкого давления в д.Горицы Навашинского района Нижегородской области</t>
  </si>
  <si>
    <t xml:space="preserve">52:39:0000000:1183 </t>
  </si>
  <si>
    <t>52:37:0000000:218</t>
  </si>
  <si>
    <t xml:space="preserve">Сведения о правообладателях/ Размер муниципальной доли в праве общей долевой собственности </t>
  </si>
  <si>
    <t>Городской округ Навашинский /100</t>
  </si>
  <si>
    <t>Городской округ Навашинский/100</t>
  </si>
  <si>
    <t>Дата возникновения, (прекращения) права собственности (Основания внесения в реестр)</t>
  </si>
  <si>
    <t>Сведения об установленных обременениях (передача на праве аренды, безвозмездного пользования)</t>
  </si>
  <si>
    <t>без обременений</t>
  </si>
  <si>
    <t>Право аренды (ПАО Газпром Газораспределения)</t>
  </si>
  <si>
    <t>Примечание</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</si>
  <si>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02.02.2015, Распоряжение АНР от 02.02.2015 №28-р О прекращении права 
оперативного управления 
МАУ Навашинского района 
ЦРКиТ «Возрождение» 
на имущество Навашинского 
муниципального района
Распоряжение Администрации городского округа Навашинский от 143-р от 25.03.2020</t>
  </si>
  <si>
    <t xml:space="preserve"> Право безвозмездного пользования договор от 17.07.2012 №11(дополнител.соглашение от 18.09.2012 №01) ЦРБ</t>
  </si>
  <si>
    <t>Право безвозмездного пользования (Догвор №02 от 03.02.2011 безвозмездного пользования нежилым помещением)</t>
  </si>
  <si>
    <t>Структурное подразделение администрации (СХ)</t>
  </si>
  <si>
    <t>Безвозмездная передача (Казначейство)</t>
  </si>
  <si>
    <t>Безвозмездная передача (Самоходные машины)</t>
  </si>
  <si>
    <t xml:space="preserve">Нежилое помещение №16 </t>
  </si>
  <si>
    <t xml:space="preserve">Нежилое помещение№7   </t>
  </si>
  <si>
    <t xml:space="preserve">Нежилое помещение №17 </t>
  </si>
  <si>
    <t xml:space="preserve">Нежилое помещение №18 </t>
  </si>
  <si>
    <t>Безвозмездная передача (УВСИН)</t>
  </si>
  <si>
    <t xml:space="preserve">Нежилое помещение № 16 площадь </t>
  </si>
  <si>
    <t>Безвозмездная передача (Общество инвалидов)</t>
  </si>
  <si>
    <t>Безвозмездная передача (КПРФ)</t>
  </si>
  <si>
    <t>Нежилое помещение № 15</t>
  </si>
  <si>
    <t>52:37:0600004:6106</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</si>
  <si>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Распоряжение Администрации городского округа Навашинский от 19.10.2021 №460-р</t>
  </si>
  <si>
    <t>52:37:02000010:479</t>
  </si>
  <si>
    <t xml:space="preserve">56м </t>
  </si>
  <si>
    <t xml:space="preserve">Структурное подразделение администрации </t>
  </si>
  <si>
    <t>Структурное подразделение администрации (еддс)</t>
  </si>
  <si>
    <t>52:37:0000000:267</t>
  </si>
  <si>
    <t>52:37:0000000:266</t>
  </si>
  <si>
    <t>52:37:0500007:1762</t>
  </si>
  <si>
    <t xml:space="preserve">Нежилое помещение №IV </t>
  </si>
  <si>
    <t>Право безвозмездного пользования ( Епархия)</t>
  </si>
  <si>
    <t>право безвозмездного пользования (лдпр)</t>
  </si>
  <si>
    <t>Неджилое помещение, №4</t>
  </si>
  <si>
    <t xml:space="preserve">структурное подразделение администрации </t>
  </si>
  <si>
    <t xml:space="preserve">Право аренды </t>
  </si>
  <si>
    <t xml:space="preserve">( Помещение №9 </t>
  </si>
  <si>
    <t>Выписка из ЕГРН от 28.04.2020г. ( по решению суда) Распоряжение администрации г.о.Навашинский от 29.12.2020 № 622-р</t>
  </si>
  <si>
    <t>Право безвозмездного пользования (МВД, Комплекснывй центр обслуживания населения)</t>
  </si>
  <si>
    <t>Свободная</t>
  </si>
  <si>
    <t>52:37:0600001:2147</t>
  </si>
  <si>
    <t>52:37:0500007:1677</t>
  </si>
  <si>
    <t xml:space="preserve">52:37:0000000:287                                  </t>
  </si>
  <si>
    <t>52:37:0600004:200</t>
  </si>
  <si>
    <t>52:37:0600001:2170</t>
  </si>
  <si>
    <t>52:37:0600004:2724</t>
  </si>
  <si>
    <t>52:37:0600001:2933</t>
  </si>
  <si>
    <t>52:37:0500007:1763</t>
  </si>
  <si>
    <t>52:37:0000000:268</t>
  </si>
  <si>
    <t>52:37:0000000:269</t>
  </si>
  <si>
    <t>ПБП ЗУ 10</t>
  </si>
  <si>
    <t>ПБП ЗУ 14</t>
  </si>
  <si>
    <t>ПБП ЗУ 15</t>
  </si>
  <si>
    <t>ПБП ЗУ 16</t>
  </si>
  <si>
    <t>ПБП ЗУ 17</t>
  </si>
  <si>
    <t>ПБП ЗУ 18</t>
  </si>
  <si>
    <t>ПБП ЗУ 19</t>
  </si>
  <si>
    <t>ПБП ЗУ 21</t>
  </si>
  <si>
    <t>ПБП ЗУ 22</t>
  </si>
  <si>
    <t>ПБП ЗУ 23</t>
  </si>
  <si>
    <t>ПБП ЗУ 24</t>
  </si>
  <si>
    <t>ПБП ЗУ 25</t>
  </si>
  <si>
    <t>ПБП ЗУ 26</t>
  </si>
  <si>
    <t>ПБП ЗУ 27</t>
  </si>
  <si>
    <t>ПБП ЗУ 29</t>
  </si>
  <si>
    <t>ПБП ЗУ 31</t>
  </si>
  <si>
    <t>ПБП ЗУ 32</t>
  </si>
  <si>
    <t>ПБП ЗУ 33</t>
  </si>
  <si>
    <t>ПБП ЗУ 34</t>
  </si>
  <si>
    <t>ПБП ЗУ 36</t>
  </si>
  <si>
    <t>ПБП ЗУ 37</t>
  </si>
  <si>
    <t>ПБП ЗУ 38</t>
  </si>
  <si>
    <t>ПБП ЗУ 41</t>
  </si>
  <si>
    <t>ПБП ЗУ 42</t>
  </si>
  <si>
    <t>ПБП ЗУ 45</t>
  </si>
  <si>
    <t>ПБП ЗУ 53</t>
  </si>
  <si>
    <t>ПБП ЗУ 64</t>
  </si>
  <si>
    <t>ПБП ЗУ 81</t>
  </si>
  <si>
    <t>ПБП ЗУ 84</t>
  </si>
  <si>
    <t>ПБП ЗУ 97</t>
  </si>
  <si>
    <t>ПБП ЗУ 102</t>
  </si>
  <si>
    <t>ПБП ЗУ 104</t>
  </si>
  <si>
    <t>52:37:0300006:312</t>
  </si>
  <si>
    <t>Н-12</t>
  </si>
  <si>
    <t>Н-49</t>
  </si>
  <si>
    <t>Н-76</t>
  </si>
  <si>
    <t>Н-177</t>
  </si>
  <si>
    <t>Н-179</t>
  </si>
  <si>
    <t>Н-180</t>
  </si>
  <si>
    <t>Н-181</t>
  </si>
  <si>
    <t>Н-182</t>
  </si>
  <si>
    <t>Н-183</t>
  </si>
  <si>
    <t>Н-251</t>
  </si>
  <si>
    <t>Н-252</t>
  </si>
  <si>
    <t>Н-254</t>
  </si>
  <si>
    <t>Н-282</t>
  </si>
  <si>
    <t>Н-296</t>
  </si>
  <si>
    <t>Н-298</t>
  </si>
  <si>
    <t>Н-301</t>
  </si>
  <si>
    <t>Н-303</t>
  </si>
  <si>
    <t>Н-308</t>
  </si>
  <si>
    <t>Н-339</t>
  </si>
  <si>
    <t>Н-340</t>
  </si>
  <si>
    <t>Н-341</t>
  </si>
  <si>
    <t>Н-342</t>
  </si>
  <si>
    <t>Н-343</t>
  </si>
  <si>
    <t>Н-344</t>
  </si>
  <si>
    <t>Н-345</t>
  </si>
  <si>
    <t>Н-346</t>
  </si>
  <si>
    <t>Н-347</t>
  </si>
  <si>
    <t>Н-348</t>
  </si>
  <si>
    <t>Н-388</t>
  </si>
  <si>
    <t>Н-389</t>
  </si>
  <si>
    <t>хоз-5</t>
  </si>
  <si>
    <t>хоз-6</t>
  </si>
  <si>
    <t>хоз-9</t>
  </si>
  <si>
    <t>хоз-10</t>
  </si>
  <si>
    <t>хоз-11</t>
  </si>
  <si>
    <t>хоз-13</t>
  </si>
  <si>
    <t>хоз-17</t>
  </si>
  <si>
    <t>хоз-18</t>
  </si>
  <si>
    <t>хоз-23</t>
  </si>
  <si>
    <t>хоз-26</t>
  </si>
  <si>
    <t>хоз-31</t>
  </si>
  <si>
    <t>хоз-61</t>
  </si>
  <si>
    <t>хоз-62</t>
  </si>
  <si>
    <t>Российская Федеоация, Нижегородская область, , Г.Навашино, ул.Кирсановой</t>
  </si>
  <si>
    <t>52:37:06000012:1604</t>
  </si>
  <si>
    <t>Российская Федеоация, Нижегородская область, городской округ Навашинский, Г.Навашино, мкр.Речной</t>
  </si>
  <si>
    <t>52:37:0600001:3408</t>
  </si>
  <si>
    <t xml:space="preserve"> Нижегородская область,Навашинский район, городской округ Навашинский, г.Навашино, ул.Кирсановой, от ШРП до 2а</t>
  </si>
  <si>
    <t>52:37:0600012:1605</t>
  </si>
  <si>
    <t>Российская Федеоация, Нижегородская область, городской округ Навашинский, г.Навашино, ул.Кирсановой</t>
  </si>
  <si>
    <t>52:37:0000000:334</t>
  </si>
  <si>
    <t>Нижегородская область, городской округ Навашинский, г.Навашино, ул.Речная</t>
  </si>
  <si>
    <t>Нижегородская область, городской олкруг Навашинский, г.Навашино, к д.1,3 по ул.Речная</t>
  </si>
  <si>
    <t>52:37:0000000:333</t>
  </si>
  <si>
    <t xml:space="preserve">Газопровод высокого и низкого давления </t>
  </si>
  <si>
    <t>Выписка из ЕГРН от 15.01.2021г. Решение Навашинского районного суда от 08.12.2020г. Дело №2-353/2020</t>
  </si>
  <si>
    <t>Выписка из ЕГРН от 15.01.2021Решение Навашинского районного суда от 08.12.2020г. Дело №2-353/2020</t>
  </si>
  <si>
    <t>Газопровод высокого и низкого давления</t>
  </si>
  <si>
    <t>Выписка из ЕГРН от 15.01.2021, Решение Навашинского районного суда от 08.12.2020г. Дело №2-353/2020</t>
  </si>
  <si>
    <t>Газопровод низкого давления</t>
  </si>
  <si>
    <t>312</t>
  </si>
  <si>
    <t>Выписка из ЕГРН от 08.12.2021Решение Навашинского районного суда от 08.12.2020г. Дело №2-353/2020</t>
  </si>
  <si>
    <t>Межпоселковый газопровод  высокого Р 0,6 Мпа давления д.Ольховка- д.Покров - д.Угольное, д.Волосово. Распределительные газопроводы тнизкого давления и газопроводы вводы в д.Покров, д.Угольное, д.Волосово, Навашинского района Нижигородской области</t>
  </si>
  <si>
    <t>Распоряжение администрации городского округа Навашинский от 08.02.2021 №58-р "О включении недвижимого имущества в состав муниципальной имущественной казхны"</t>
  </si>
  <si>
    <t>Городской округ Навашинский/101</t>
  </si>
  <si>
    <t>52:37:0000000:210</t>
  </si>
  <si>
    <t>Нижегородская область, Навашинский район, г.Навашино, проезд от пр.Корабелов до ул.1 Мая</t>
  </si>
  <si>
    <t xml:space="preserve"> Нижегородская область, Навашинский райо, тер.сад, тер. №7, ориентир участок №257</t>
  </si>
  <si>
    <t>52:37:0500012:254</t>
  </si>
  <si>
    <t>52:37:0100004:542</t>
  </si>
  <si>
    <t>Нижегородская область, Навашинский район, в границах ТОО «Поздняковское».</t>
  </si>
  <si>
    <t>Нижегородская область, Навашинский район, г.Навашино, тер.Сад №10, ориентир участок №87</t>
  </si>
  <si>
    <t>52:37:0600010:87</t>
  </si>
  <si>
    <t>Нижегородская область, Навашинский район, с.Коробково, ул.Школьная, д.16а</t>
  </si>
  <si>
    <t>52:37:0200009:313</t>
  </si>
  <si>
    <t>Выписка из Единого государственного реестра недвижимости об основных характеристиках и зарегистрированных правах на объект недвижимости от 22.03.2021 №99/2021/382678356</t>
  </si>
  <si>
    <t>Городской округ Навашинский /101</t>
  </si>
  <si>
    <t>ГБУЗ Нижегородской области "Навашинская центральная районная больница"</t>
  </si>
  <si>
    <t>Здание Роговского СДК( 52:37:1100006:166)</t>
  </si>
  <si>
    <t>Нижегородская область,городской округ Навашинский, д.Корниловка,д.Родиониха</t>
  </si>
  <si>
    <t>52:37:0000000:497</t>
  </si>
  <si>
    <t>Распоряжение администрации городского округа Навашинский от23.03.2021 №115-р "О включении недвижимого имущества в состав муниципальной имущественной казхны"</t>
  </si>
  <si>
    <t>Здание Тёшинского ДД (52:37:1400004:1362)</t>
  </si>
  <si>
    <t>52:37:0600001:3585</t>
  </si>
  <si>
    <t xml:space="preserve">Нижегородская область, г.о.Навашинский, г.Навашино, территория гаражного массива №10, зем.участок 1/22, </t>
  </si>
  <si>
    <t>52:37:0600004:7259</t>
  </si>
  <si>
    <t>52:37:0600004:7255</t>
  </si>
  <si>
    <t>52:37:0600004:7256</t>
  </si>
  <si>
    <t>52:37:0600004:7261</t>
  </si>
  <si>
    <t>52:37:0600004:7258</t>
  </si>
  <si>
    <t>52:37:0600004:7260</t>
  </si>
  <si>
    <t>Нижегородская область, Навашинский район, гв границах ТОО «Новошинское».</t>
  </si>
  <si>
    <t>Нижегородская область, Навашинский район, гв границах ТОО «Монаковское».</t>
  </si>
  <si>
    <t>Нижегородская облать, г.о.Навашинский, с.Новошино</t>
  </si>
  <si>
    <t>Нижегородская облать, г.о.Навашинский, д.Салавирь</t>
  </si>
  <si>
    <t>Нижегородская облать, г.о.Навашинский, с.Натальино</t>
  </si>
  <si>
    <t>Нижегородская облать, г.о.Навашинский, д.Валтово</t>
  </si>
  <si>
    <t>Дорога с. Поздняково ул. Губкина грунтовая</t>
  </si>
  <si>
    <t>Дорога местного значения Сонино, ул. Трудовая, 1,1 км</t>
  </si>
  <si>
    <t>Дорога Б-Окулово ул. Клубная 0,910 км</t>
  </si>
  <si>
    <t>Дорога г. Навашино, по ул. Пионерская, протяженность 250 м.</t>
  </si>
  <si>
    <t>Кладбище, р.п.Теша</t>
  </si>
  <si>
    <t>Новое кладбище, г.о. Навашинский, тер-я за границами населенного пункта, в 1330 м. восточнее ул. Цветочная в г.Навашино, №52-37-05000012:256 s=30 000 кв.м.</t>
  </si>
  <si>
    <t>Окуловское кладбище, г.о. Навашинский, тер-я в 170 м. северо-восточнее жилого дома №7 по ул. Терешкина, 52-37:0500012:627 s=23444 кв.м.</t>
  </si>
  <si>
    <t>Старое кладбище Навашино тер-я в 63 м. западнее жилого дома по ул. Клубная, s=13018 кв.м 52:37:0500012:681</t>
  </si>
  <si>
    <t>Памятник войнам Великой Отечественной войны, умершим от ран в госпитале г.Навашино ул. Клубная лит1,1-1</t>
  </si>
  <si>
    <t>Мемориал погибшим в годы Великой Отечественной войны, г.Навашино, ул. Калинина, сооружение 30А</t>
  </si>
  <si>
    <t>Дорога (подъезд) д. Угольное от а/д Ряжск-Касимов-Муром-Н.Новгород</t>
  </si>
  <si>
    <t>Автомобильная дорога, подъезд к д.Родиониха от а/д Ряжск-Касимов-Муром-Н.Новгоро</t>
  </si>
  <si>
    <t>Автомобильная дорога, 11000 с грунтовым покрытием. Подъезд к ст. Велетьма</t>
  </si>
  <si>
    <t>Автомобильная дорога, 2100 с грунтовым покрытием. Подъезд к д.Бельтеевка от а/д Ольховка-Новошино-Горицы</t>
  </si>
  <si>
    <t>Дорога 400 м. Нижегородская обл. Навашинский р-он, с. Сонино, ул. Трудовая</t>
  </si>
  <si>
    <t>Нежилое помещение №3-7, площадью 41,0 кв.м.</t>
  </si>
  <si>
    <t>Дорога г.Навашино, пер.Дзержинского, протяженностью 420 м.</t>
  </si>
  <si>
    <t>Дорога с.Поздняково пер.Школьный асфальт</t>
  </si>
  <si>
    <t>Дорога с.Монаково ул.Слабодская асфальт</t>
  </si>
  <si>
    <t>Дорога с.Коробково ул.Центральная грунтовая протяж.200м.</t>
  </si>
  <si>
    <t>Дорога с.Спас-Седчено ул.Садовая грунтовая протяж.3000 м.</t>
  </si>
  <si>
    <t>Дорога 800 м. Нижегородская обл. Навашинский р-он, с.Натальино, ул.Гагарина</t>
  </si>
  <si>
    <t>Дорога 800 м. Нижегородская обл. Навашинский р-он, с.Натальино, ул.Заречная</t>
  </si>
  <si>
    <t>Дорога 1100 м. Нижегородская обл. Навашинский р-он, с.Натальино, ул.Молодежная</t>
  </si>
  <si>
    <t>Дорога 400 м. Нижегородская обл. Навашинский р-он, с.Натальино, ул.Советская</t>
  </si>
  <si>
    <t>Дорога 400 м. Нижегородская обл. Навашинский р-он, д.Рогово, ул.Школьная</t>
  </si>
  <si>
    <t>Дорога 400 м. Нижегородская обл. Навашинский р-он, д.Рогово, дорога к зданию СДК</t>
  </si>
  <si>
    <t>Дорога 400 м. Нижегородская обл. Навашинский р-он, д.Рогово, дорога к зданию школы</t>
  </si>
  <si>
    <t>Автомобильная дорога 3400 с грунтовым покрытием с.Коробково-Дедово от а/д подъезд к с.Коробково (асфальт)</t>
  </si>
  <si>
    <t>Автомобильная дорога 4000 с твердым покрытием с.Монаково-д.Чудь от а/д подъезд к с.Монаково (щебеночно-шлаковая)</t>
  </si>
  <si>
    <t>Автомобильная дорога 5000 с грунтовым покрытием. Подъезд к д.Салавирь-д.Бобровка от а/д Кулебаки-Валтово-Салавирь-Петров мост</t>
  </si>
  <si>
    <t>Дорога подъезд к Судострой от а/д к с.Ефаново-д.Кондраково</t>
  </si>
  <si>
    <t>Дорога с.Спас-Седчено ул.Садовая асфальт</t>
  </si>
  <si>
    <t>Дорога местного значения Б-Окулово, переулок от д.32 до ул.Труда прот.0,14</t>
  </si>
  <si>
    <t>Дорога местного значения Б-Окулово, переулок от д.12 до ул.Калинина прот.0,18</t>
  </si>
  <si>
    <t>Дорога местного значения Б-Окулово, ул.Труда протяж.0,801</t>
  </si>
  <si>
    <t>Дорога д.Корниловка ул.Новая асфальт</t>
  </si>
  <si>
    <t>Тротуары по городу Навашино</t>
  </si>
  <si>
    <t>Пешеходный фонтан на площади Ленина г.Навашино</t>
  </si>
  <si>
    <t>Дорога местного значения Б-Окулово, ул. Ленина прот.0,8</t>
  </si>
  <si>
    <t>Дорога местного значения Б-Окулово, ул. Новая Трудовая прот.1330 м</t>
  </si>
  <si>
    <t>Дорога местного значения Б-Окулово, ул. Труда протяж. 1200</t>
  </si>
  <si>
    <t>Дорога местного значения Б-Окулово, ул. Урицкого прот.0,500</t>
  </si>
  <si>
    <t>Дорога, 400 с. Б-Окулово дорога от детского сада до пешеходного моста</t>
  </si>
  <si>
    <t>Дорога местного значения с.Новошино, ул. Колхозная прот.0,850</t>
  </si>
  <si>
    <t>Дорога местного значения с.Новошино, ул. Советская прот.0,900</t>
  </si>
  <si>
    <t>Дорога местного значения д. Волосово протяж.1100 м</t>
  </si>
  <si>
    <t xml:space="preserve">Дорога местного значения Горицы, ул. Заречная, 1300 м </t>
  </si>
  <si>
    <t>Дорога г.Навашино, пер. Некрасова, протяженность 160 м.</t>
  </si>
  <si>
    <t>Дорога г.Навашино, пер.Труда, протяженностью 100 м.</t>
  </si>
  <si>
    <t>Дорога г.Навашино, по ул. 1-Мая, протяженность 600 м.</t>
  </si>
  <si>
    <t>Дорога г.Навашино, по ул.50-Лет Октября, протяженность 600 м.</t>
  </si>
  <si>
    <t>Дорога г.Навашино, ул. Власть Советов, протяженность 360 м.</t>
  </si>
  <si>
    <t>Дорога г.Навашино, по ул. Горького, протяженность 460 м.</t>
  </si>
  <si>
    <t>Дорога г.Навашино, по ул. Губкина, протяженность 1540 м.</t>
  </si>
  <si>
    <t>Дорога г.Навашино, по ул. Заводская, протяженность 1450 м.</t>
  </si>
  <si>
    <t>Дорога г.Навашино, по ул. Калинина, протяженность 1420 м.</t>
  </si>
  <si>
    <t>Дорога г.Навашино, по ул. Кирова, протяженность 830 м.</t>
  </si>
  <si>
    <t>Дорога г.Навашино, по ул. Кирсановой, протяженность 1360 м.</t>
  </si>
  <si>
    <t>Дорога г.Навашино, по ул. Коммунистическая, протяженность 900 м.</t>
  </si>
  <si>
    <t>Дорога г.Навашино, по ул. Ленина, протяженность 1010 м.</t>
  </si>
  <si>
    <t>Дорога г.Навашино, по ул. Лепсе, протяженность 850 м.</t>
  </si>
  <si>
    <t>Дорога г.Навашино, по ул. Лермонтова, протяженность 440 м.</t>
  </si>
  <si>
    <t>Дорога г.Навашино, по ул. Молодежная, протяженность 650 м.</t>
  </si>
  <si>
    <t>Дорога г.Навашино, по ул. Овражная, протяженность 1340 м.</t>
  </si>
  <si>
    <t>Дорога г.Навашино, по ул. Октябрьская, протяженность 1040 м.</t>
  </si>
  <si>
    <t>Дорога г.Навашино, по ул. Полевая, протяженность 1470 м.</t>
  </si>
  <si>
    <t>Дорога г.Навашино, по ул. Почтовая, протяженность 570 м.</t>
  </si>
  <si>
    <t>Дорога г.Навашино, по ул. Приозерная, протяженность 440 м.</t>
  </si>
  <si>
    <t>Дорога г.Навашино, по ул. Садовая, протяженность 1280 м.</t>
  </si>
  <si>
    <t>Дорога г.Навашино, по ул. Соболева, протяженность 550 м.</t>
  </si>
  <si>
    <t>Дорога г.Навашино, по ул. Терёшкина, протяженность 880 м.</t>
  </si>
  <si>
    <t>Дорога г.Навашино, по ул. Тургенева, протяженность 221 м.п</t>
  </si>
  <si>
    <t>Дорога г.Навашино, по ул. Шверника, протяженность 660 м.</t>
  </si>
  <si>
    <t>Дорога г.Навашино, пл. Ленина</t>
  </si>
  <si>
    <t>Проезд г. Навашино, проезд от ул.Трудовая, д.15 до ул. Губкина, д.1</t>
  </si>
  <si>
    <t>Дорога местного значения Сонино, ул. Полевая, 0,2 км.</t>
  </si>
  <si>
    <t>Дорога с.Поздняково пер.Богатова 1300 м</t>
  </si>
  <si>
    <t>Дорога с.Поздняково ул. Губкина</t>
  </si>
  <si>
    <t>Автомобильная дорога, 3500 с грунтовым покрытием 1500. Подъезд к д.Мартюшиха от а/д Ряжск-Касимов-Муром-Н.Новгород</t>
  </si>
  <si>
    <t>Дорога местного значения до Бельтеевки 2,0 км</t>
  </si>
  <si>
    <t>Дорога местного значения Б-Окулово переулок от д.2 до ул.Труда протяж 0,14</t>
  </si>
  <si>
    <t>Дорога местного значения Б-Окулово переулок от д.34 до ул.Труда протяж 0,14</t>
  </si>
  <si>
    <t>Дорога местного значения Б-Окулово переулок от д.12 до ул.Труда протяж 0,12</t>
  </si>
  <si>
    <t>Дорога местного значения Б-Окулово, переулок от д.16 до ул. Калинина на прот.0,19</t>
  </si>
  <si>
    <t>Дорога 700 м.Нижегородская обл.Навашинский р-н, д.Рогово, ул.Луговая</t>
  </si>
  <si>
    <t>Автомобильная дорога, 850 с грунтовым покрытием Подъезд к д.Волосово от а/д Ряжск-Касимов-Муром-Н.Новгород</t>
  </si>
  <si>
    <t>Асфальтно-бетонное покрытие в парке у озера Зеленое</t>
  </si>
  <si>
    <t>Дорога с. Поздняково, ул. Губкина грунтовая</t>
  </si>
  <si>
    <t>Дорога. Нижегородская обл. г.о.Навашинский</t>
  </si>
  <si>
    <t>Нежилое помещение (гараж), ул. Лепсе, блок №1/8 гаражный массив №4, площадь 32,8</t>
  </si>
  <si>
    <t>блок гаража г.Навашино, пл.Ленина, в районе д.№8 МБУ ДО Навашинская ДШИ s=38,19 кв.м</t>
  </si>
  <si>
    <t>Блок гаражей 8 машин, г.Навашино, пер.Дзержинского, д.1</t>
  </si>
  <si>
    <t>Нежилое здание (склад ГСМ), площадью 27,1 кв.м</t>
  </si>
  <si>
    <t>Нежилое здание (проходная), площадью 6,2 кв.м</t>
  </si>
  <si>
    <t>Нежилое здание (склад), площадью 1062,6 кв.м</t>
  </si>
  <si>
    <t>Нежилое помещение (гараж) общей площадью 26 кв.м</t>
  </si>
  <si>
    <t>Нежилое помещение п001-8, S=24.0 кв.м</t>
  </si>
  <si>
    <t>Нежилое помещение п001-9, S=6,8 кв.м</t>
  </si>
  <si>
    <t>Нежилое помещение п001-10, общей площадью 11,8кв.м.</t>
  </si>
  <si>
    <t>Нежилое помещение п001-7, общей площадью 20,1кв.м.</t>
  </si>
  <si>
    <t>Нежилое помещение п001-12, общей площадью 20,4кв.м.</t>
  </si>
  <si>
    <t>Фонтан (сквер пр.Корабелов)</t>
  </si>
  <si>
    <t xml:space="preserve">00000000000000000921          </t>
  </si>
  <si>
    <t xml:space="preserve">00000000000000000917          </t>
  </si>
  <si>
    <t xml:space="preserve">00000000000000000851          </t>
  </si>
  <si>
    <t xml:space="preserve">00000000000000001048          </t>
  </si>
  <si>
    <t xml:space="preserve">00000000000000000981          </t>
  </si>
  <si>
    <t xml:space="preserve">00000000000000000982          </t>
  </si>
  <si>
    <t xml:space="preserve">00000000000000000985          </t>
  </si>
  <si>
    <t xml:space="preserve">00000000000000000986          </t>
  </si>
  <si>
    <t xml:space="preserve">00000000000000000991          </t>
  </si>
  <si>
    <t xml:space="preserve">00000000000000000866          </t>
  </si>
  <si>
    <t xml:space="preserve">00000000000000000867          </t>
  </si>
  <si>
    <t xml:space="preserve">00000000000000000868          </t>
  </si>
  <si>
    <t xml:space="preserve">00000000000000000870          </t>
  </si>
  <si>
    <t xml:space="preserve">00000000000000000871          </t>
  </si>
  <si>
    <t xml:space="preserve">00000000000000000874          </t>
  </si>
  <si>
    <t xml:space="preserve">00000000000000000875          </t>
  </si>
  <si>
    <t xml:space="preserve">00000000000000000876          </t>
  </si>
  <si>
    <t xml:space="preserve">00000000000000000919          </t>
  </si>
  <si>
    <t xml:space="preserve">00000000000000000750          </t>
  </si>
  <si>
    <t xml:space="preserve">00000000000000000965          </t>
  </si>
  <si>
    <t xml:space="preserve">00000000000000000634          </t>
  </si>
  <si>
    <t xml:space="preserve">00000000000000000768          </t>
  </si>
  <si>
    <t xml:space="preserve">00000000000000000777          </t>
  </si>
  <si>
    <t xml:space="preserve">00000000000000000795          </t>
  </si>
  <si>
    <t xml:space="preserve">00000000000000000799          </t>
  </si>
  <si>
    <t xml:space="preserve">00000000000000000804          </t>
  </si>
  <si>
    <t xml:space="preserve">00000000000000000807          </t>
  </si>
  <si>
    <t xml:space="preserve">00000000000000000811          </t>
  </si>
  <si>
    <t xml:space="preserve">00000000000000000814          </t>
  </si>
  <si>
    <t xml:space="preserve">00000000000000000828          </t>
  </si>
  <si>
    <t xml:space="preserve">00000000000000000829          </t>
  </si>
  <si>
    <t xml:space="preserve">00000000000000000830          </t>
  </si>
  <si>
    <t xml:space="preserve">00000000000000000852          </t>
  </si>
  <si>
    <t xml:space="preserve">00000000000000000857          </t>
  </si>
  <si>
    <t xml:space="preserve">00000000000000000859          </t>
  </si>
  <si>
    <t xml:space="preserve">00000000000000000860          </t>
  </si>
  <si>
    <t xml:space="preserve">00000000000000000966          </t>
  </si>
  <si>
    <t xml:space="preserve">00000000000000000969          </t>
  </si>
  <si>
    <t xml:space="preserve">00000000000000000974          </t>
  </si>
  <si>
    <t xml:space="preserve">00000000000000000976          </t>
  </si>
  <si>
    <t xml:space="preserve">00000000000000000977          </t>
  </si>
  <si>
    <t xml:space="preserve">00000000000000001021          </t>
  </si>
  <si>
    <t xml:space="preserve">00000000000000001117          </t>
  </si>
  <si>
    <t xml:space="preserve">00000000000000000700          </t>
  </si>
  <si>
    <t xml:space="preserve">00000000000000000703          </t>
  </si>
  <si>
    <t xml:space="preserve">00000000000000000709          </t>
  </si>
  <si>
    <t xml:space="preserve">00000000000000000710          </t>
  </si>
  <si>
    <t xml:space="preserve">00000000000000000712          </t>
  </si>
  <si>
    <t xml:space="preserve">00000000000000000713          </t>
  </si>
  <si>
    <t xml:space="preserve">00000000000000000719          </t>
  </si>
  <si>
    <t xml:space="preserve">00000000000000000721          </t>
  </si>
  <si>
    <t xml:space="preserve">00000000000000000724          </t>
  </si>
  <si>
    <t xml:space="preserve">00000000000000000635          </t>
  </si>
  <si>
    <t xml:space="preserve">00000000000000000637          </t>
  </si>
  <si>
    <t xml:space="preserve">00000000000000000638          </t>
  </si>
  <si>
    <t xml:space="preserve">00000000000000000639          </t>
  </si>
  <si>
    <t xml:space="preserve">00000000000000000641          </t>
  </si>
  <si>
    <t xml:space="preserve">00000000000000000646          </t>
  </si>
  <si>
    <t xml:space="preserve">00000000000000000647          </t>
  </si>
  <si>
    <t xml:space="preserve">00000000000000000649          </t>
  </si>
  <si>
    <t xml:space="preserve">00000000000000000651          </t>
  </si>
  <si>
    <t xml:space="preserve">00000000000000000652          </t>
  </si>
  <si>
    <t xml:space="preserve">00000000000000000653          </t>
  </si>
  <si>
    <t xml:space="preserve">00000000000000000655          </t>
  </si>
  <si>
    <t xml:space="preserve">00000000000000000658          </t>
  </si>
  <si>
    <t xml:space="preserve">00000000000000000659          </t>
  </si>
  <si>
    <t xml:space="preserve">00000000000000000660          </t>
  </si>
  <si>
    <t xml:space="preserve">00000000000000000668          </t>
  </si>
  <si>
    <t xml:space="preserve">00000000000000000674          </t>
  </si>
  <si>
    <t xml:space="preserve">00000000000000000676          </t>
  </si>
  <si>
    <t xml:space="preserve">00000000000000000678          </t>
  </si>
  <si>
    <t xml:space="preserve">00000000000000000679          </t>
  </si>
  <si>
    <t xml:space="preserve">00000000000000000680          </t>
  </si>
  <si>
    <t xml:space="preserve">00000000000000000684          </t>
  </si>
  <si>
    <t xml:space="preserve">00000000000000000685          </t>
  </si>
  <si>
    <t xml:space="preserve">00000000000000000688          </t>
  </si>
  <si>
    <t xml:space="preserve">00000000000000000689          </t>
  </si>
  <si>
    <t xml:space="preserve">00000000000000000694          </t>
  </si>
  <si>
    <t xml:space="preserve">00000000000000000695          </t>
  </si>
  <si>
    <t xml:space="preserve">00000000000000000853          </t>
  </si>
  <si>
    <t xml:space="preserve">00000000000000000741          </t>
  </si>
  <si>
    <t xml:space="preserve">00000000000000001090          </t>
  </si>
  <si>
    <t xml:space="preserve">00000000000000001091          </t>
  </si>
  <si>
    <t xml:space="preserve">00000000000000001097          </t>
  </si>
  <si>
    <t xml:space="preserve">00000000000000001098          </t>
  </si>
  <si>
    <t xml:space="preserve">00000000000000001103          </t>
  </si>
  <si>
    <t xml:space="preserve">00000000000000001104          </t>
  </si>
  <si>
    <t xml:space="preserve">00000000000000001105          </t>
  </si>
  <si>
    <t xml:space="preserve">00000000000000001110          </t>
  </si>
  <si>
    <t xml:space="preserve">00000000000000001112          </t>
  </si>
  <si>
    <t xml:space="preserve">00000000000000001114          </t>
  </si>
  <si>
    <t xml:space="preserve">00000000000000000952          </t>
  </si>
  <si>
    <t xml:space="preserve">00000000000000000955          </t>
  </si>
  <si>
    <t xml:space="preserve">00000000000000000958          </t>
  </si>
  <si>
    <t xml:space="preserve">00000000000000000883          </t>
  </si>
  <si>
    <t xml:space="preserve">00000000000000000922          </t>
  </si>
  <si>
    <t xml:space="preserve">00000000000000000970          </t>
  </si>
  <si>
    <t xml:space="preserve">00000000000000001129          </t>
  </si>
  <si>
    <t xml:space="preserve">00000000000000001130          </t>
  </si>
  <si>
    <t xml:space="preserve">00000000000000001131          </t>
  </si>
  <si>
    <t xml:space="preserve">00000000000000001135          </t>
  </si>
  <si>
    <t xml:space="preserve">00000000000000001133          </t>
  </si>
  <si>
    <t xml:space="preserve">00000000000000001134          </t>
  </si>
  <si>
    <t xml:space="preserve">00000000000000000028          </t>
  </si>
  <si>
    <t xml:space="preserve">00000000000000000029          </t>
  </si>
  <si>
    <t xml:space="preserve">00000000000000000030          </t>
  </si>
  <si>
    <t>Нижегородская область, Навашинский район, гв границах ТОО "Ефановское"</t>
  </si>
  <si>
    <t>52:37:0000000:13</t>
  </si>
  <si>
    <t>Газопровод в/д, н/д с. Б.Окулово- с .Новошино Навашинского района</t>
  </si>
  <si>
    <t>Российская Федерация, Нижегородская область, Навашинский район, с.Б.Окулово- с Новошино</t>
  </si>
  <si>
    <t>Межпоселковый газопровод на д.Ефремово, д.Кондраково. Распределительные газопроводы д.Ефремово, д.Кондраково Навашинского района Нижегородской области.</t>
  </si>
  <si>
    <t>Российская Федерация, Нижегородская область,городской округ Навашинский, д. Ефремово, д.Кондраково</t>
  </si>
  <si>
    <t>52:37:0000000:498</t>
  </si>
  <si>
    <t>Распоряжение администрации городского округа Навашинский от 02.04.2021 №134-р "О включении недвижимого имущества в состав муниципальной имущественной казхны"</t>
  </si>
  <si>
    <t>52:37:0200009:341</t>
  </si>
  <si>
    <t>Газопровод  низкого давления по ул.Школьная в с.Коробково Навашинского района</t>
  </si>
  <si>
    <t>Российская Федерация Нижегородская область, Навашинский район, с.Коробково, ул.Школьная</t>
  </si>
  <si>
    <t>52:37:0000000:480</t>
  </si>
  <si>
    <t>Дорога</t>
  </si>
  <si>
    <t>Нижегородская область, Навашинский район, с.Натальино, ул.Дзержинского</t>
  </si>
  <si>
    <t>52:37:100002:733</t>
  </si>
  <si>
    <t>Российская Федерация, Нижегородская область, г.о.Навашинский, ул.Калинина, д.20, кв69</t>
  </si>
  <si>
    <t>52:37:0600004:3564</t>
  </si>
  <si>
    <t>Выписка из ЕГРН от 26.05.2021</t>
  </si>
  <si>
    <t xml:space="preserve"> 52:37:0500012:157</t>
  </si>
  <si>
    <t>607111, Нижегородская область, Навашинский район, д. Родяково, ул.Рабочая, д.52</t>
  </si>
  <si>
    <t>52:37:1000004:380</t>
  </si>
  <si>
    <t>Нежилое помещение, помещение №II (ФАП)</t>
  </si>
  <si>
    <t xml:space="preserve"> 52:37:0400007:239</t>
  </si>
  <si>
    <t>Нижегородская обл., Навашинский район, г.Навашино,Клубная</t>
  </si>
  <si>
    <t>Нижегородская обл., Навашинский район, с.Новошино, Клубная, в 20 м юж.д.№35</t>
  </si>
  <si>
    <t xml:space="preserve"> 52:37:0400007:238</t>
  </si>
  <si>
    <t>Нижегородская обл., Навашинский район, с.Новошино, в 20м. От д.№35, уч 3</t>
  </si>
  <si>
    <t>ориентир: здание клуба. Нижегородская обл., Навашинский район, д.Рогово, ул.Школьная</t>
  </si>
  <si>
    <t>Выписка из ЕГРН от 05.04.2021</t>
  </si>
  <si>
    <t>52:37:0600001:2643</t>
  </si>
  <si>
    <t>Выписка  из ЕГРН от 06.04.2021</t>
  </si>
  <si>
    <t>Нижегородская обл, Навашинский район, г.Навашино, тер.Садоводческое некоммерческое товарищество, тер №5 "Спутник", уч. 704</t>
  </si>
  <si>
    <t xml:space="preserve">Нижегородская обл., Навашинский район,г.Навашино,Сад.товар.,тер № 7 </t>
  </si>
  <si>
    <t xml:space="preserve"> 52:37:0500012:146</t>
  </si>
  <si>
    <t>Нижегородская обл., Навашинский район,г.Навашино,Сад.товар.,тер №7</t>
  </si>
  <si>
    <t xml:space="preserve"> 52:37:0500012:116</t>
  </si>
  <si>
    <t>Нижегородская обл., Навашинский район,г.Навашино,Сад.товар.,тер №7, уч.156</t>
  </si>
  <si>
    <t>Нижегородская обл., Навашинский район,г.Навашино,Сад.товар.,тер №6, уч. №151</t>
  </si>
  <si>
    <t xml:space="preserve"> 52:37:0500013:157</t>
  </si>
  <si>
    <t>Нижегородская обл., Навашинский район,г.Навашино,Сад.товар.,тер №9, уч. 209</t>
  </si>
  <si>
    <t xml:space="preserve"> 52:37:0500008:253</t>
  </si>
  <si>
    <t>Нижегородская обл., Навашинский район,г.Навашино,Сад.товар.,тер №5, уч. 610</t>
  </si>
  <si>
    <t xml:space="preserve"> 52:37:0500004:667</t>
  </si>
  <si>
    <t>Нижегородская обл., Навашинский район,г.Навашино,Сад.товар.,тер №9</t>
  </si>
  <si>
    <t xml:space="preserve"> 52:37:0500008:256</t>
  </si>
  <si>
    <t>Нижегородская обл., Навашинский район,г.Навашино,Сад.товар.,тер №9, уч.184</t>
  </si>
  <si>
    <t xml:space="preserve"> 52:37:0500008:236</t>
  </si>
  <si>
    <t>Нижегородская обл., Навашинский район,г.Навашино,Сад.товар.,тер №6, уч. 130</t>
  </si>
  <si>
    <t xml:space="preserve"> 52:37:0500013:136</t>
  </si>
  <si>
    <t xml:space="preserve"> 52:37:0500012:145</t>
  </si>
  <si>
    <t>Нижегородская обл., Навашинский район,г.Навашино,Сад.товар.,тер №7, уч. 143</t>
  </si>
  <si>
    <t>Нижегородская обл., Навашинский р-н, тер сад, тер №6, ориентир участок №21</t>
  </si>
  <si>
    <t>Нижегородская область, г. Навашино, сад №7, 246</t>
  </si>
  <si>
    <t>Нижегородская область, в границах ТОО Сонинское</t>
  </si>
  <si>
    <t>52:37:0800004:147</t>
  </si>
  <si>
    <t xml:space="preserve"> Нижегородская область, Навашинский район, тер.сад, тер. №7, ориентир участок №145</t>
  </si>
  <si>
    <t>Нижегородская обл., Навашинский р-н, тер сад, тер №7 ориентир участок №23</t>
  </si>
  <si>
    <t>52:37:0500012:24</t>
  </si>
  <si>
    <t>Проезд</t>
  </si>
  <si>
    <t>Нижегородская область,Навашинский район,г.Навашино, от ул.Советская до ладбища за городской чертой г.Навашино около Липни</t>
  </si>
  <si>
    <t>52:37:0000000:284</t>
  </si>
  <si>
    <t xml:space="preserve">Выписка из ЕГРН от 09.06.2021 </t>
  </si>
  <si>
    <t>52:37:0600004:7505</t>
  </si>
  <si>
    <t>52:37:0600013:3051</t>
  </si>
  <si>
    <t>Нижегородская область, г. Навашино, ул.Силикатный поселок, д 17, кв.8</t>
  </si>
  <si>
    <t>Российская Федерация, Нижегородская область, городской округ Навашинский, г. Навашино, пр.Корабелов, д.2, кв 31</t>
  </si>
  <si>
    <t>52:37:0600004:5863</t>
  </si>
  <si>
    <t>Нижегородская область,Навашинский район г. Навашино, ул.Ленина,  д.16, кв 57</t>
  </si>
  <si>
    <t>52:37:0600004:3638</t>
  </si>
  <si>
    <t>Нежилое ипомещение</t>
  </si>
  <si>
    <t>Нижегородская область, Навашинский район, д.Родяково, ул.Рабочая, д.52</t>
  </si>
  <si>
    <t xml:space="preserve">Безвозмездная передача </t>
  </si>
  <si>
    <t>ЦРБ Навашино</t>
  </si>
  <si>
    <t>земельный участок,S=2565кв.м  г.о.Навашин, пос. раз.Валтово,д.5</t>
  </si>
  <si>
    <t>Нижегородская область,Навашинский район г. Навашино, ул.Калинина, д 25, кв.67</t>
  </si>
  <si>
    <t>52:37:0600004:3859</t>
  </si>
  <si>
    <t>Муниципальный контракт №21-057 от 08.06.2021, выписка из ЕГРН от 07.06.2022</t>
  </si>
  <si>
    <t>Муниципальный контракт №21-047 от 24.05.2021, выписка из ЕГРН от 07.06.2021;Распоряжение администрации городского округа Навашинский от 24.06.2021 №252-р "О приеме в муниципальную собственность городского округа Навашинский Нижегородской области приобретенного жилого помещения с отнесением его к специализированному фонду городского округа Навашинский Нижегородской области"</t>
  </si>
  <si>
    <t xml:space="preserve">
Адрес (местоположение): Российская Федерация,Нижегородская область,Городской Округ Навашинский, г Навашино, ул Ленина, д 28, пом 9</t>
  </si>
  <si>
    <t>Муниципальный контракт №21-045 от 24.05.2021, выписка из ЕГРН от 07.06.2021Распоряжение администрации городского округа Навашинский от 25.06.2021 №255-р "О приеме в муниципальную собственность городского округа Навашинский Нижегородской области приобретенного жилого помещения с отнесением его к специализированному фонду городского округа Навашинский Нижегородской области"</t>
  </si>
  <si>
    <t>Муниципальный контракт №21-046 от 24.05.2021, выписка из ЕГРН от 07.06.2021,Распоряжение администрации городского округа Навашинский от 25.06.2021 №256-р "О приеме в муниципальную собственность городского округа Навашинский Нижегородской области приобретенного жилого помещения с отнесением его к специализированному фонду городского округа Навашинский Нижегородской области"</t>
  </si>
  <si>
    <t>Выписка из ЕГРП от 19.06.2018</t>
  </si>
  <si>
    <t>52:37:0600004:7507</t>
  </si>
  <si>
    <t>Нежилое помещение № 17 (Шишкин)(год ввода в эксп.1982)</t>
  </si>
  <si>
    <t>52:37:00000000:192</t>
  </si>
  <si>
    <t xml:space="preserve">                                                                                                                                                                                                          </t>
  </si>
  <si>
    <t>Нижегородская область, г. Навашино, ул.Ленина, 28А</t>
  </si>
  <si>
    <t>Нежилое помещение.№10</t>
  </si>
  <si>
    <t>Городской округ Навашинский/102</t>
  </si>
  <si>
    <t>Городской округ Навашинский/103</t>
  </si>
  <si>
    <t>Нежилое помещение(гараж)</t>
  </si>
  <si>
    <t>52:37:0600004:7481</t>
  </si>
  <si>
    <t>52:37:0600004:7483</t>
  </si>
  <si>
    <t>52:37:0600004:7478</t>
  </si>
  <si>
    <t>52:37:0600004:7449</t>
  </si>
  <si>
    <t>52:37:0600004:7482</t>
  </si>
  <si>
    <t>52:37:0600004:7485</t>
  </si>
  <si>
    <t>52:37:0600004:7480</t>
  </si>
  <si>
    <t>52:37:0600004:7484</t>
  </si>
  <si>
    <t>Распоряжение Администрации г.о.Навашинский от06.08.2019 №467-р, собственность 52:37:0600004:115-52/115/2019-2 от 14.06.2019</t>
  </si>
  <si>
    <t>Нижегородская область, г. Навашино, ул. 1 Мая,  уч.3/1</t>
  </si>
  <si>
    <t>Собственность от 14.05.2019 №52-52-15/019/2008-125 от 22.07.2008</t>
  </si>
  <si>
    <t>Российская Федекрация, Нижегородская обл., городской округ Навашинский, г.Навашино, ул.1Мая, зекм.уч.2</t>
  </si>
  <si>
    <t>52:37:0600004:124</t>
  </si>
  <si>
    <t>Право безвозмездного пользования от 24.06.2021 №251-р</t>
  </si>
  <si>
    <t>Нижегородская область, г. Навашино, ул.Силикатный поселок, д.21, кв.6</t>
  </si>
  <si>
    <t>52:37:0600013:1028</t>
  </si>
  <si>
    <t>Нижегородская область, Навашинский муниципальный район, д. Ольховка - д. Покров - д. Угольное - д. Волосово</t>
  </si>
  <si>
    <t>Особоохраняемые территории</t>
  </si>
  <si>
    <t>Нижегородская область, городской округ Навашинский, территория туристического комплекса Озеро Свято</t>
  </si>
  <si>
    <t>Нижегородская область, городской округ Навашинский, С.Новошино,ул.Клубная,библиотека, 6 б</t>
  </si>
  <si>
    <t>ЦБС "Навашинская"</t>
  </si>
  <si>
    <t>Распоряжение Администрации городчколго округа Навашинкий от 15.02.2021 №74-р, Постоянное бессрочное пользование</t>
  </si>
  <si>
    <t>Департамент строительства администрации городского округа Навашинский</t>
  </si>
  <si>
    <t>Нижегородская область, городской округ Навашинский, с.Сонино, ул.Трудовая, земельный участок 99</t>
  </si>
  <si>
    <t xml:space="preserve">Постоянное бессрочное пользование, Собственность от 13.04.2016 №52-52/115-52/011/702/2016-564/1 </t>
  </si>
  <si>
    <t>Д.с.Ласточка</t>
  </si>
  <si>
    <t>Нижегородская область,Навашинский район, с.Большое Окулово, ул.Комсомольская, земельный участок 7</t>
  </si>
  <si>
    <t>52:37:0600004:7170</t>
  </si>
  <si>
    <t>МУ "Центр системы обслуживания образования"</t>
  </si>
  <si>
    <t xml:space="preserve"> МБДОУ Коробковский детский сад "Василек"</t>
  </si>
  <si>
    <t>Нижегородская обл., городской округ Навашинский, г. Навашино, Трудовая ул., земельный участок 10</t>
  </si>
  <si>
    <t>Нижегородская обл., Навашинский район,д.Рогово, ул.Школьная</t>
  </si>
  <si>
    <t xml:space="preserve"> 52:37:1100006:62</t>
  </si>
  <si>
    <t>Земли промыленности,энергетики,транспорта,связи,радиовещания,телевидения,информатики,земли для обеспечения космической деятельности,земли обороны,безпасности и земли иного специального назначения</t>
  </si>
  <si>
    <t>Российская Федерация,Нижегородская обл., городской округ Навашинский, г.Навашино,с.Дедово</t>
  </si>
  <si>
    <t>Российская Федерация,Нижегородская обл., городской округ Навашинский,сельский поселок Теша,улица Космонавтов,земельный участок 4Б</t>
  </si>
  <si>
    <t>Нижегородская обл., городской округ Навашинский,с.Монаково,кладбище</t>
  </si>
  <si>
    <t>Российсая Федерация, Нижегородская обл., городской округ Навашинский,с.Натальино</t>
  </si>
  <si>
    <t xml:space="preserve"> Нижегородская обл., городской округ Навашинский,с,Поздняково,кладбище</t>
  </si>
  <si>
    <t xml:space="preserve"> Нижегородская обл., городской округ Навашинский,д.Покров</t>
  </si>
  <si>
    <t>52:37:0300007:215</t>
  </si>
  <si>
    <t xml:space="preserve"> Нижегородская обл., городской округ Навашинский,с.Сонино</t>
  </si>
  <si>
    <t>Российская Федерация, Нижегородская обл., городской округ Навашинский,с.Сонино</t>
  </si>
  <si>
    <t>Российская Федерация, Нижегородская обл., городской округ Навашинский, с.Спас-Седчено</t>
  </si>
  <si>
    <t>Российская Федерация, Нижегородская обл., городской округ Навашинский,г.Навашино,с.Спас-Седчено</t>
  </si>
  <si>
    <t>Российская Федерация, Нижегородская обл., городской округ Навашинский,кладбище,между п..Судострой и с.Ефаново</t>
  </si>
  <si>
    <t>52:37:0200012:515</t>
  </si>
  <si>
    <t>Российская Федерация, Нижегородская обл., городской округ Навашинский, п..Судострой</t>
  </si>
  <si>
    <t>52:37:0200003:215</t>
  </si>
  <si>
    <t>Российская Федерация, Нижегородская обл., городской округ Навашинский, ,с.Чудь</t>
  </si>
  <si>
    <t>52:37:0100002:406</t>
  </si>
  <si>
    <t>Российская Федекрация, Нижегородская обл., городской округ Навашинский, г.Навашино, территория Навашинская ЦРБ, зем.участок 6</t>
  </si>
  <si>
    <t>Постоянное бессрочное пользование, Собственность от19.12.2011</t>
  </si>
  <si>
    <t>Нежилое здание (склад ГСМ), площадью 27,1 кв.м, Лепсен 16 а</t>
  </si>
  <si>
    <t>Нежилое здание (проходная), площадью 6,2 кв.м, Лепсе, д.16а</t>
  </si>
  <si>
    <t>Нежилое здание (склад), площадью 1062,6 кв.м, Лепсе 16а</t>
  </si>
  <si>
    <t>52:37:0500008:400</t>
  </si>
  <si>
    <t>607107,Нижегородская обл.Навашинский район,село Большое Окулово,ул.Заречная,д.2, здание 4</t>
  </si>
  <si>
    <t>52:37:0500008:401, 402</t>
  </si>
  <si>
    <t>здание школы (МБОУ Большеокуловская СОШ) , здание 2</t>
  </si>
  <si>
    <t xml:space="preserve"> Нижегородская обл., городской округ Навашинскийсп Теша, ул.Первомайская, зу13</t>
  </si>
  <si>
    <t>52:37:140004:348</t>
  </si>
  <si>
    <t>ЗАКАЗАТЬ</t>
  </si>
  <si>
    <t>разница</t>
  </si>
  <si>
    <t>52:37:0200004:312</t>
  </si>
  <si>
    <t>52:37:0300008:239</t>
  </si>
  <si>
    <t>Выписка из ЕГРН от 26.10.2021</t>
  </si>
  <si>
    <t>Нижегородская область, Навашинский район, в границах ТОО «Поздняковское», по направлению на юго-восток от ориентира н.п.Поздняково.</t>
  </si>
  <si>
    <t>52:37:0600004:12960</t>
  </si>
  <si>
    <t>Российская Федерация, Нижегородская область, Навашинский р-н, город Навашино, ул. Цветочная (перемычка) от ул. Советской до ул.Гагарина (распред)</t>
  </si>
  <si>
    <t>Газопровода низкого давления город Навашино, ул. Цветочная (перемычка) от ул. Советской до ул.Гагарина (распред)</t>
  </si>
  <si>
    <t>Газопровода  высокого давления г.Навашино, ул.Трудовая д.100</t>
  </si>
  <si>
    <t>Российская Федерация, Нижегородская область, городской округ Навашинский, г.Навашино, ул.Трудовая д.100</t>
  </si>
  <si>
    <t>Газопровода  низкого давления  г.Навашино,  ул.Шверника д.16 (Терешкина 11)</t>
  </si>
  <si>
    <t>Российская Федерация, Нижегородская область, городской округ Навашинский, г.Навашино,  ул.Шверника д.16</t>
  </si>
  <si>
    <t>52:37:0600004:12962</t>
  </si>
  <si>
    <t>52:37:0500002:343</t>
  </si>
  <si>
    <t>Нижегородская обл., Навашинский район в границах ТОО "Сонинское"</t>
  </si>
  <si>
    <t xml:space="preserve">МДОУ ДС №8 "Ласточка" </t>
  </si>
  <si>
    <t>МБДО "Детский сад №7 Елочка"</t>
  </si>
  <si>
    <t>52:37:1000001:53</t>
  </si>
  <si>
    <t>Нижегородская обл., Навашинский район,тер.сад,тер №6,ориентир участок №248</t>
  </si>
  <si>
    <t>52:37:0500013:260</t>
  </si>
  <si>
    <t>52:37:0000000:339</t>
  </si>
  <si>
    <t>52:37:0600001:3431</t>
  </si>
  <si>
    <t>52:37:1000001:180</t>
  </si>
  <si>
    <t>Нижегородская область, Навашинский район, с.Поздняково, пер.Школьный, д.3(школа)</t>
  </si>
  <si>
    <t>52:37:100002:1500</t>
  </si>
  <si>
    <t>Нижегородская область, Навашинский район,с.Ефаново, ул.Школьная, д.60а</t>
  </si>
  <si>
    <t>52:37:0200004:69</t>
  </si>
  <si>
    <t>Выписка из ЕГРН ОТ 01/10/2021</t>
  </si>
  <si>
    <t>Нижегородская область, городской округ Навашинский, ул.Ленина, д.29, кв.14</t>
  </si>
  <si>
    <t>52:37:0600004:4987</t>
  </si>
  <si>
    <t xml:space="preserve">Решение Навашинского районного суда от 06.10.2021 </t>
  </si>
  <si>
    <t>52:37:0000000:451</t>
  </si>
  <si>
    <t>Нижегородская обл. г.о.Навашинский, ул.Лепсе, гаражный массив №4, блок 1/1</t>
  </si>
  <si>
    <t>Нижегородская обл. г.о.Навашинский, ул.Лепсе, гаражный массив №4, блок 1/2</t>
  </si>
  <si>
    <t>52:37:0600004:7186</t>
  </si>
  <si>
    <t>Газопровод высокого давл.к асф. установке, г.Навашино,ул.Сикатн.пос</t>
  </si>
  <si>
    <t>доделать</t>
  </si>
  <si>
    <t>Муниципальный контракт №21-077 от 05.07.2021г., выписка из ЕГРН от 23.07.2021,Распоряжение администрации городского округа Навашинский от 30.07.2021.№308-р "О приеме в муниципальную собственность городского округа Навашинский Нижегородской области приобретенного жилого помещения с отнесением его к специализированному фонду городского округа Навашинский Нижегородской области"</t>
  </si>
  <si>
    <t>Городской округ Навашинский/104</t>
  </si>
  <si>
    <t>Городской округ Навашинский/105</t>
  </si>
  <si>
    <t>Городской округ Навашинский/106</t>
  </si>
  <si>
    <t>Городской округ Навашинский/107</t>
  </si>
  <si>
    <t>Городской округ Навашинский/108</t>
  </si>
  <si>
    <t>Городской округ Навашинский/109</t>
  </si>
  <si>
    <t>Городской округ Навашинский/110</t>
  </si>
  <si>
    <t>Городской округ Навашинский/111</t>
  </si>
  <si>
    <t>Городской округ Навашинский/112</t>
  </si>
  <si>
    <t>Городской округ Навашинский/113</t>
  </si>
  <si>
    <t>Городской округ Навашинский/114</t>
  </si>
  <si>
    <t>Городской округ Навашинский/115</t>
  </si>
  <si>
    <t>Городской округ Навашинский/116</t>
  </si>
  <si>
    <t>Городской округ Навашинский/117</t>
  </si>
  <si>
    <t>Городской округ Навашинский/118</t>
  </si>
  <si>
    <t>Городской округ Навашинский/119</t>
  </si>
  <si>
    <t>Городской округ Навашинский/120</t>
  </si>
  <si>
    <t>Городской округ Навашинский/121</t>
  </si>
  <si>
    <t>Городской округ Навашинский/122</t>
  </si>
  <si>
    <t>Городской округ Навашинский/123</t>
  </si>
  <si>
    <t>Городской округ Навашинский/124</t>
  </si>
  <si>
    <t>Городской округ Навашинский/125</t>
  </si>
  <si>
    <t>Городской округ Навашинский/126</t>
  </si>
  <si>
    <t>Городской округ Навашинский/127</t>
  </si>
  <si>
    <t>Городской округ Навашинский/128</t>
  </si>
  <si>
    <t>Городской округ Навашинский/129</t>
  </si>
  <si>
    <t>Городской округ Навашинский/130</t>
  </si>
  <si>
    <t>Городской округ Навашинский/131</t>
  </si>
  <si>
    <t>Городской округ Навашинский/132</t>
  </si>
  <si>
    <t>Городской округ Навашинский/133</t>
  </si>
  <si>
    <t>Городской округ Навашинский/134</t>
  </si>
  <si>
    <t>Городской округ Навашинский/135</t>
  </si>
  <si>
    <t xml:space="preserve"> г.Навашино,ул.Корабелов,S=451 кв.м.</t>
  </si>
  <si>
    <t>Земли промышленности, энергетики, транспорта, связи, радиовещания, телевидения, информатики, земли для обеспечения космической деятельности, земли обороны, безопасности и земли иного специального назначения</t>
  </si>
  <si>
    <t>земли населенных пунктов</t>
  </si>
  <si>
    <t>Нижегородская обл,  г Навашино, СНТ №5, уч 217</t>
  </si>
  <si>
    <t>52:37:0500004:448</t>
  </si>
  <si>
    <t>52:37:0000000:454</t>
  </si>
  <si>
    <t>Нижегородская обл., г.Навашино, ул.Гагарина</t>
  </si>
  <si>
    <t>Земли населённых пунктов</t>
  </si>
  <si>
    <t>52:37:0600011:1215</t>
  </si>
  <si>
    <t>52:37:0600011:1216</t>
  </si>
  <si>
    <t>52:37:0600011:1219</t>
  </si>
  <si>
    <t>52:37:0600011:1220</t>
  </si>
  <si>
    <t>52:37:0600011:1221</t>
  </si>
  <si>
    <t>52:37:0600012:1785</t>
  </si>
  <si>
    <t>52:37:0600002:2786</t>
  </si>
  <si>
    <t>52:37:0600002:2796</t>
  </si>
  <si>
    <t>52:37:0000000:504</t>
  </si>
  <si>
    <t>52:37:0000000:503</t>
  </si>
  <si>
    <t>52:37:0600005:380</t>
  </si>
  <si>
    <t>Администрация г.о.Навашинский</t>
  </si>
  <si>
    <t>Распоряжение Правительства Н.О.18-р от 15.01.2021</t>
  </si>
  <si>
    <t>52:37:0600001:2852</t>
  </si>
  <si>
    <t>Здание Детский сад №9 "Светлячок"</t>
  </si>
  <si>
    <t xml:space="preserve">41011221006                   </t>
  </si>
  <si>
    <t>Нижегородская область, г.Навашино, ул.Ленина д.8</t>
  </si>
  <si>
    <t>52:37:0600012:862</t>
  </si>
  <si>
    <t>Распоряжение Администрации городского округа Навашинский от 28.01.2020 №48</t>
  </si>
  <si>
    <t>Распоряжение администрации городского округа Навашинский от 20.12.2019 №753-р</t>
  </si>
  <si>
    <t>Распоряжение администрации городского округа Навашинский от 27.01.2020 №40-р</t>
  </si>
  <si>
    <t>Нежилое помещение № 19</t>
  </si>
  <si>
    <t>Нижегородская область, г. Навашино, пр.
Корабелов, д. 11</t>
  </si>
  <si>
    <t>Распоряжение администрации городского округа навашинский  от 28.01.2021 №32-р</t>
  </si>
  <si>
    <t>52:27:0600004:6106</t>
  </si>
  <si>
    <t>52:27:0600004:6124</t>
  </si>
  <si>
    <t>52:27:0600004:6126</t>
  </si>
  <si>
    <t>хоз-109</t>
  </si>
  <si>
    <t>хоз-110</t>
  </si>
  <si>
    <t xml:space="preserve">Здание насосной станции </t>
  </si>
  <si>
    <t>Нижегородская обл, городской округ Навашинский, с.Большое Окулово, ул.Заречная, д.2</t>
  </si>
  <si>
    <t>52:37:0000000:310</t>
  </si>
  <si>
    <t>Нежилое помещение №12 (бандина И.В.) МСП</t>
  </si>
  <si>
    <t>52:37:0600004:12989</t>
  </si>
  <si>
    <t>52:37:0600004:13049</t>
  </si>
  <si>
    <t xml:space="preserve">блок гаражей на 3 машины </t>
  </si>
  <si>
    <t>52:37:0040001:2976</t>
  </si>
  <si>
    <t>52:37:0500008:651</t>
  </si>
  <si>
    <t>ДЮЦ</t>
  </si>
  <si>
    <t>Решение Навашинского районного суда Нижегородской области от 06.10.2021</t>
  </si>
  <si>
    <t>52:37:0600013:1676</t>
  </si>
  <si>
    <t>Российская Федерация, Нижегородская области, городской округ Навашинский, г.Навашино, ул.Силикатный поселок</t>
  </si>
  <si>
    <t>Право безвозмездного пользование. Договор от 25.03.2020 № 02(МФЦ)</t>
  </si>
  <si>
    <t>Распоряжение администрации городского округа Навашинский от16.11.2021 №452-р</t>
  </si>
  <si>
    <t>Здание домик охранников</t>
  </si>
  <si>
    <t>Здание домик (методический кабинет)</t>
  </si>
  <si>
    <t>Выписка из ЕГРН от 24.02.2022</t>
  </si>
  <si>
    <t>РФ, Нижегородская обл, Навашинский район, г.Навашино, ул.Кирсановорй, ул.Южная</t>
  </si>
  <si>
    <t>552:37:0600012:1784</t>
  </si>
  <si>
    <t>Нк -1</t>
  </si>
  <si>
    <t>Нк -2</t>
  </si>
  <si>
    <t>Нк -3</t>
  </si>
  <si>
    <t>Нк -4</t>
  </si>
  <si>
    <t>Нк -5</t>
  </si>
  <si>
    <t>Нк -6</t>
  </si>
  <si>
    <t>Нк -7</t>
  </si>
  <si>
    <t>Нк -8</t>
  </si>
  <si>
    <t>Нк -9</t>
  </si>
  <si>
    <t>Нк -10</t>
  </si>
  <si>
    <t>Нк -11</t>
  </si>
  <si>
    <t>Нк -12</t>
  </si>
  <si>
    <t>Нк -13</t>
  </si>
  <si>
    <t>Нк -14</t>
  </si>
  <si>
    <t>Нк -15</t>
  </si>
  <si>
    <t>Нк -16</t>
  </si>
  <si>
    <t>Нк -17</t>
  </si>
  <si>
    <t>Нк -19</t>
  </si>
  <si>
    <t>Нк -20</t>
  </si>
  <si>
    <t>Нк -21</t>
  </si>
  <si>
    <t>Нк -22</t>
  </si>
  <si>
    <t>Нк -23</t>
  </si>
  <si>
    <t>Нк -24</t>
  </si>
  <si>
    <t>Нк -25</t>
  </si>
  <si>
    <t>Нк -26</t>
  </si>
  <si>
    <t>Нк -27</t>
  </si>
  <si>
    <t>Нк -28</t>
  </si>
  <si>
    <t>Нк -29</t>
  </si>
  <si>
    <t>Нк -30</t>
  </si>
  <si>
    <t>Нк -31</t>
  </si>
  <si>
    <t>Нк -32</t>
  </si>
  <si>
    <t>Нк -33</t>
  </si>
  <si>
    <t>Нк -34</t>
  </si>
  <si>
    <t>Нк -35</t>
  </si>
  <si>
    <t>Нк -36</t>
  </si>
  <si>
    <t>Нк -37</t>
  </si>
  <si>
    <t>Нк -38</t>
  </si>
  <si>
    <t>Нк -39</t>
  </si>
  <si>
    <t>Нк -40</t>
  </si>
  <si>
    <t>Нк -41</t>
  </si>
  <si>
    <t>Нк -42</t>
  </si>
  <si>
    <t>Нк -43</t>
  </si>
  <si>
    <t>Нк -45</t>
  </si>
  <si>
    <t>Нк -46</t>
  </si>
  <si>
    <t>Нк -47</t>
  </si>
  <si>
    <t>Нк -48</t>
  </si>
  <si>
    <t>Нк -49</t>
  </si>
  <si>
    <t>Нк -50</t>
  </si>
  <si>
    <t>Нк -51</t>
  </si>
  <si>
    <t>Нк -52</t>
  </si>
  <si>
    <t>Нк -53</t>
  </si>
  <si>
    <t>Нк -54</t>
  </si>
  <si>
    <t>Нк -55</t>
  </si>
  <si>
    <t>Нк -56</t>
  </si>
  <si>
    <t>Нк -57</t>
  </si>
  <si>
    <t>Нк -58</t>
  </si>
  <si>
    <t>Нк -59</t>
  </si>
  <si>
    <t>Нк -60</t>
  </si>
  <si>
    <t>Нк -61</t>
  </si>
  <si>
    <t>Нк -62</t>
  </si>
  <si>
    <t>Нк -63</t>
  </si>
  <si>
    <t>Нк -64</t>
  </si>
  <si>
    <t>Нк -65</t>
  </si>
  <si>
    <t>Нк -66</t>
  </si>
  <si>
    <t>Нк -67</t>
  </si>
  <si>
    <t>Нк -68</t>
  </si>
  <si>
    <t>Нк -69</t>
  </si>
  <si>
    <t>Нк -70</t>
  </si>
  <si>
    <t>Нк -71</t>
  </si>
  <si>
    <t>Нк -72</t>
  </si>
  <si>
    <t>Нк -73</t>
  </si>
  <si>
    <t>Нк -74</t>
  </si>
  <si>
    <t>Нк -75</t>
  </si>
  <si>
    <t>Нк -76</t>
  </si>
  <si>
    <t>Нк -78</t>
  </si>
  <si>
    <t>Нк -79</t>
  </si>
  <si>
    <t>Нк -80</t>
  </si>
  <si>
    <t>Нк -81</t>
  </si>
  <si>
    <t>Нк -82</t>
  </si>
  <si>
    <t>Нк -83</t>
  </si>
  <si>
    <t>Нк -85</t>
  </si>
  <si>
    <t>Нк -86</t>
  </si>
  <si>
    <t>Нк -87</t>
  </si>
  <si>
    <t>Нк -88</t>
  </si>
  <si>
    <t>Нк -89</t>
  </si>
  <si>
    <t>Нк -90</t>
  </si>
  <si>
    <t>Нк -91</t>
  </si>
  <si>
    <t>Нк -92</t>
  </si>
  <si>
    <t>Нк -93</t>
  </si>
  <si>
    <t>Нк -94</t>
  </si>
  <si>
    <t>Нк -96</t>
  </si>
  <si>
    <t>Нк -97</t>
  </si>
  <si>
    <t>Нк -98</t>
  </si>
  <si>
    <t>Нк -99</t>
  </si>
  <si>
    <t>Нк -100</t>
  </si>
  <si>
    <t>Нк -102</t>
  </si>
  <si>
    <t>Нк -103</t>
  </si>
  <si>
    <t>Нк -104</t>
  </si>
  <si>
    <t>Нк -105</t>
  </si>
  <si>
    <t>Нк -106</t>
  </si>
  <si>
    <t>Нк -107</t>
  </si>
  <si>
    <t>Нк -108</t>
  </si>
  <si>
    <t>Нк -109</t>
  </si>
  <si>
    <t>Нк -110</t>
  </si>
  <si>
    <t>Нк -111</t>
  </si>
  <si>
    <t>Нк -112</t>
  </si>
  <si>
    <t>Нк -113</t>
  </si>
  <si>
    <t>Нк -116</t>
  </si>
  <si>
    <t>Нк -117</t>
  </si>
  <si>
    <t>Нк -120</t>
  </si>
  <si>
    <t>Нк -121</t>
  </si>
  <si>
    <t>Нк -124</t>
  </si>
  <si>
    <t>Нк -125</t>
  </si>
  <si>
    <t>Нк -127</t>
  </si>
  <si>
    <t>Нк -128</t>
  </si>
  <si>
    <t>Нк -129</t>
  </si>
  <si>
    <t>Нк -130</t>
  </si>
  <si>
    <t>Нк -131</t>
  </si>
  <si>
    <t>Нк -132</t>
  </si>
  <si>
    <t>Нк -133</t>
  </si>
  <si>
    <t>Нк -136</t>
  </si>
  <si>
    <t>Нк -137</t>
  </si>
  <si>
    <t>Нк -138</t>
  </si>
  <si>
    <t>Нк -139</t>
  </si>
  <si>
    <t>Нк -140</t>
  </si>
  <si>
    <t>Нк -141</t>
  </si>
  <si>
    <t>Нк -142</t>
  </si>
  <si>
    <t>Нк -143</t>
  </si>
  <si>
    <t>Нк -144</t>
  </si>
  <si>
    <t>Нк -147</t>
  </si>
  <si>
    <t>Нк -148</t>
  </si>
  <si>
    <t>Нк -149</t>
  </si>
  <si>
    <t>Нк -150</t>
  </si>
  <si>
    <t>Нк -151</t>
  </si>
  <si>
    <t>Нк -152</t>
  </si>
  <si>
    <t>Нк -153</t>
  </si>
  <si>
    <t>Нк -154</t>
  </si>
  <si>
    <t>Нк -155</t>
  </si>
  <si>
    <t>Нк -156</t>
  </si>
  <si>
    <t>Нк -157</t>
  </si>
  <si>
    <t>Нк -158</t>
  </si>
  <si>
    <t>Нк -160</t>
  </si>
  <si>
    <t>Нк -161</t>
  </si>
  <si>
    <t>Нк -164</t>
  </si>
  <si>
    <t>Нк -165</t>
  </si>
  <si>
    <t>Нк -166</t>
  </si>
  <si>
    <t>Нк -167</t>
  </si>
  <si>
    <t>Нк -168</t>
  </si>
  <si>
    <t>Нк -169</t>
  </si>
  <si>
    <t>Нк -170</t>
  </si>
  <si>
    <t>Нк -171</t>
  </si>
  <si>
    <t>Нк -172</t>
  </si>
  <si>
    <t>Нк -173</t>
  </si>
  <si>
    <t>Нк -174</t>
  </si>
  <si>
    <t>Нк -175</t>
  </si>
  <si>
    <t>Нк -176</t>
  </si>
  <si>
    <t>Нк -177</t>
  </si>
  <si>
    <t>Нк -178</t>
  </si>
  <si>
    <t>Нк -179</t>
  </si>
  <si>
    <t>Нк -180</t>
  </si>
  <si>
    <t>Нк -181</t>
  </si>
  <si>
    <t>Нк -182</t>
  </si>
  <si>
    <t>Нк -183</t>
  </si>
  <si>
    <t>Нк -184</t>
  </si>
  <si>
    <t>Нк -185</t>
  </si>
  <si>
    <t>Нк -186</t>
  </si>
  <si>
    <t>Нк -187</t>
  </si>
  <si>
    <t>Нк -188</t>
  </si>
  <si>
    <t>Нк -189</t>
  </si>
  <si>
    <t>Нк -190</t>
  </si>
  <si>
    <t>Нк -191</t>
  </si>
  <si>
    <t>Нк -192</t>
  </si>
  <si>
    <t>Нк -193</t>
  </si>
  <si>
    <t>Нк -194</t>
  </si>
  <si>
    <t>Нк -195</t>
  </si>
  <si>
    <t>Нк -196</t>
  </si>
  <si>
    <t>Нк -197</t>
  </si>
  <si>
    <t>Нк -198</t>
  </si>
  <si>
    <t>Нк -199</t>
  </si>
  <si>
    <t>Нк -200</t>
  </si>
  <si>
    <t>Нк -201</t>
  </si>
  <si>
    <t>Нк -202</t>
  </si>
  <si>
    <t>Нк -203</t>
  </si>
  <si>
    <t>Нк -204</t>
  </si>
  <si>
    <t>Нк -205</t>
  </si>
  <si>
    <t>Нк -206</t>
  </si>
  <si>
    <t>Нк -207</t>
  </si>
  <si>
    <t>Нк -208</t>
  </si>
  <si>
    <t>Нк -209</t>
  </si>
  <si>
    <t>Нк -210</t>
  </si>
  <si>
    <t>Нк -211</t>
  </si>
  <si>
    <t>Нк -212</t>
  </si>
  <si>
    <t>Нк -213</t>
  </si>
  <si>
    <t>Нк -214</t>
  </si>
  <si>
    <t>Нк -215</t>
  </si>
  <si>
    <t>Нк -216</t>
  </si>
  <si>
    <t>Нк -218</t>
  </si>
  <si>
    <t>Нк -219</t>
  </si>
  <si>
    <t>Нк -220</t>
  </si>
  <si>
    <t>Нк -221</t>
  </si>
  <si>
    <t>Нк -222</t>
  </si>
  <si>
    <t>Нк -223</t>
  </si>
  <si>
    <t>Нк -224</t>
  </si>
  <si>
    <t>Нк -225</t>
  </si>
  <si>
    <t>Нк -226</t>
  </si>
  <si>
    <t>Нк -227</t>
  </si>
  <si>
    <t>Нк -228</t>
  </si>
  <si>
    <t>Нк -229</t>
  </si>
  <si>
    <t>Нк -230</t>
  </si>
  <si>
    <t>Нк -231</t>
  </si>
  <si>
    <t>Нк -232</t>
  </si>
  <si>
    <t>Нк -233</t>
  </si>
  <si>
    <t>Нк -234</t>
  </si>
  <si>
    <t>Нк -235</t>
  </si>
  <si>
    <t>Нк -236</t>
  </si>
  <si>
    <t>Нк -237</t>
  </si>
  <si>
    <t>Нк -238</t>
  </si>
  <si>
    <t>Нк -239</t>
  </si>
  <si>
    <t>Нк -241</t>
  </si>
  <si>
    <t>Нк -242</t>
  </si>
  <si>
    <t>Нк -243</t>
  </si>
  <si>
    <t>Нк -244</t>
  </si>
  <si>
    <t>Нк -245</t>
  </si>
  <si>
    <t>Нк -246</t>
  </si>
  <si>
    <t>Нк -247</t>
  </si>
  <si>
    <t>Нк -248</t>
  </si>
  <si>
    <t>Нк -250</t>
  </si>
  <si>
    <t>Нк -251</t>
  </si>
  <si>
    <t>Нк -252</t>
  </si>
  <si>
    <t>Нк -253</t>
  </si>
  <si>
    <t>Нк -254</t>
  </si>
  <si>
    <t>Нк -255</t>
  </si>
  <si>
    <t>Нк -256</t>
  </si>
  <si>
    <t>Нк -257</t>
  </si>
  <si>
    <t>Нк -259</t>
  </si>
  <si>
    <t>Нк -260</t>
  </si>
  <si>
    <t>Нк -262</t>
  </si>
  <si>
    <t>Нк -263</t>
  </si>
  <si>
    <t>Нк -264</t>
  </si>
  <si>
    <t>Нк -265</t>
  </si>
  <si>
    <t>Нк -267</t>
  </si>
  <si>
    <t>Нк -268</t>
  </si>
  <si>
    <t>Нк -269</t>
  </si>
  <si>
    <t>Нк -270</t>
  </si>
  <si>
    <t>Нк -271</t>
  </si>
  <si>
    <t>Нк -272</t>
  </si>
  <si>
    <t>Нк -273</t>
  </si>
  <si>
    <t>Нк -274</t>
  </si>
  <si>
    <t>Нк -275</t>
  </si>
  <si>
    <t>Нк -276</t>
  </si>
  <si>
    <t>Нк -277</t>
  </si>
  <si>
    <t>Нк -278</t>
  </si>
  <si>
    <t>Нк -279</t>
  </si>
  <si>
    <t>Нк -280</t>
  </si>
  <si>
    <t>Нк -281</t>
  </si>
  <si>
    <t>Нк -282</t>
  </si>
  <si>
    <t>Нк -283</t>
  </si>
  <si>
    <t>Нк -285</t>
  </si>
  <si>
    <t>Нк -288</t>
  </si>
  <si>
    <t>Нк -289</t>
  </si>
  <si>
    <t>Нк -290</t>
  </si>
  <si>
    <t>Нк -291</t>
  </si>
  <si>
    <t>Нк -292</t>
  </si>
  <si>
    <t>Нк -293</t>
  </si>
  <si>
    <t>Нк -294</t>
  </si>
  <si>
    <t>Нк -295</t>
  </si>
  <si>
    <t>Нк -296</t>
  </si>
  <si>
    <t>Нк -297</t>
  </si>
  <si>
    <t>Нк -298</t>
  </si>
  <si>
    <t>Нк -299</t>
  </si>
  <si>
    <t>Нк -300</t>
  </si>
  <si>
    <t>Нк -307</t>
  </si>
  <si>
    <t>Нк -308</t>
  </si>
  <si>
    <t>Нк -309</t>
  </si>
  <si>
    <t>Нк -310</t>
  </si>
  <si>
    <t>Нк -311</t>
  </si>
  <si>
    <t>Нк -313</t>
  </si>
  <si>
    <t>Нк -314</t>
  </si>
  <si>
    <t>Нк -315</t>
  </si>
  <si>
    <t>Нк -316</t>
  </si>
  <si>
    <t>Нк -317</t>
  </si>
  <si>
    <t>Нк -318</t>
  </si>
  <si>
    <t>Нк -319</t>
  </si>
  <si>
    <t>Нк -320</t>
  </si>
  <si>
    <t>Нк -321</t>
  </si>
  <si>
    <t>Нк -322</t>
  </si>
  <si>
    <t>Нк -323</t>
  </si>
  <si>
    <t>Нк -325</t>
  </si>
  <si>
    <t>Нк -327</t>
  </si>
  <si>
    <t>Нк -330</t>
  </si>
  <si>
    <t>Нк -331</t>
  </si>
  <si>
    <t>Нк -332</t>
  </si>
  <si>
    <t>Нк -333</t>
  </si>
  <si>
    <t>Нк -334</t>
  </si>
  <si>
    <t>Нк -335</t>
  </si>
  <si>
    <t>Нк -336</t>
  </si>
  <si>
    <t>Нк -337</t>
  </si>
  <si>
    <t>Нк -338</t>
  </si>
  <si>
    <t>Нк -339</t>
  </si>
  <si>
    <t>Нк -340</t>
  </si>
  <si>
    <t>Нк -341</t>
  </si>
  <si>
    <t>Нк -342</t>
  </si>
  <si>
    <t>Нк -343</t>
  </si>
  <si>
    <t>Нк -344</t>
  </si>
  <si>
    <t>Нк -345</t>
  </si>
  <si>
    <t>Нк -346</t>
  </si>
  <si>
    <t>Нк -347</t>
  </si>
  <si>
    <t>Нк -348</t>
  </si>
  <si>
    <t>Нк -349</t>
  </si>
  <si>
    <t>Нк -350</t>
  </si>
  <si>
    <t>Нк -351</t>
  </si>
  <si>
    <t>Нк -352</t>
  </si>
  <si>
    <t>Нк -353</t>
  </si>
  <si>
    <t>Нк -354</t>
  </si>
  <si>
    <t>Нк -355</t>
  </si>
  <si>
    <t>Нк -356</t>
  </si>
  <si>
    <t>Нк -357</t>
  </si>
  <si>
    <t>Нк -358</t>
  </si>
  <si>
    <t>Нк -359</t>
  </si>
  <si>
    <t>Нк -360</t>
  </si>
  <si>
    <t>Нк -361</t>
  </si>
  <si>
    <t>Нк -362</t>
  </si>
  <si>
    <t>Нк -363</t>
  </si>
  <si>
    <t>Нк -364</t>
  </si>
  <si>
    <t>Нк -365</t>
  </si>
  <si>
    <t>Нк -366</t>
  </si>
  <si>
    <t>Нк -367</t>
  </si>
  <si>
    <t>Нк -370</t>
  </si>
  <si>
    <t>Нк -371</t>
  </si>
  <si>
    <t>Нк -372</t>
  </si>
  <si>
    <t>Нк -373</t>
  </si>
  <si>
    <t>Нк -374</t>
  </si>
  <si>
    <t>Нк -375</t>
  </si>
  <si>
    <t>Нк -376</t>
  </si>
  <si>
    <t>Нк -377</t>
  </si>
  <si>
    <t>Нк -378</t>
  </si>
  <si>
    <t>Нк -379</t>
  </si>
  <si>
    <t>Нк -380</t>
  </si>
  <si>
    <t>Нк -381</t>
  </si>
  <si>
    <t>Нк -383</t>
  </si>
  <si>
    <t>Нк -384</t>
  </si>
  <si>
    <t>Нк -385</t>
  </si>
  <si>
    <t>Нк -386</t>
  </si>
  <si>
    <t>Нк -387</t>
  </si>
  <si>
    <t>Нк -388</t>
  </si>
  <si>
    <t>Нк -389</t>
  </si>
  <si>
    <t>Нк -390</t>
  </si>
  <si>
    <t>Нк -391</t>
  </si>
  <si>
    <t>Нк -392</t>
  </si>
  <si>
    <t>Нк -393</t>
  </si>
  <si>
    <t>Нк -394</t>
  </si>
  <si>
    <t>Нк -395</t>
  </si>
  <si>
    <t>Нк -396</t>
  </si>
  <si>
    <t>Нк -397</t>
  </si>
  <si>
    <t>Нк -398</t>
  </si>
  <si>
    <t>Нк -399</t>
  </si>
  <si>
    <t>Нк -400</t>
  </si>
  <si>
    <t>Нк -401</t>
  </si>
  <si>
    <t>Нк -403</t>
  </si>
  <si>
    <t>Нк -404</t>
  </si>
  <si>
    <t>Нк -405</t>
  </si>
  <si>
    <t>Нк -407</t>
  </si>
  <si>
    <t>Нк -408</t>
  </si>
  <si>
    <t>Нк -409</t>
  </si>
  <si>
    <t>Нк -410</t>
  </si>
  <si>
    <t>Нк -412</t>
  </si>
  <si>
    <t>Нк -413</t>
  </si>
  <si>
    <t>Нк -414</t>
  </si>
  <si>
    <t>Нк -415</t>
  </si>
  <si>
    <t>Нк -416</t>
  </si>
  <si>
    <t>Нк -417</t>
  </si>
  <si>
    <t>Нк -418</t>
  </si>
  <si>
    <t>Нк -419</t>
  </si>
  <si>
    <t>Нк -420</t>
  </si>
  <si>
    <t>Нк -421</t>
  </si>
  <si>
    <t>Нк -423</t>
  </si>
  <si>
    <t>Нк -424</t>
  </si>
  <si>
    <t>Нк -425</t>
  </si>
  <si>
    <t>Нк -426</t>
  </si>
  <si>
    <t>Нк -427</t>
  </si>
  <si>
    <t>Нк -428</t>
  </si>
  <si>
    <t>Нк -429</t>
  </si>
  <si>
    <t>Нк -430</t>
  </si>
  <si>
    <t>Нк -431</t>
  </si>
  <si>
    <t>Нк -432</t>
  </si>
  <si>
    <t>Нк -433</t>
  </si>
  <si>
    <t>Нк -434</t>
  </si>
  <si>
    <t>Нк -435</t>
  </si>
  <si>
    <t>Нк -436</t>
  </si>
  <si>
    <t>Нк -437</t>
  </si>
  <si>
    <t>Нк -438</t>
  </si>
  <si>
    <t>Нк -439</t>
  </si>
  <si>
    <t>Нк -440</t>
  </si>
  <si>
    <t>Нк -441</t>
  </si>
  <si>
    <t>Нк -443</t>
  </si>
  <si>
    <t>Нк -444</t>
  </si>
  <si>
    <t>Нк -445</t>
  </si>
  <si>
    <t>Нк -446</t>
  </si>
  <si>
    <t>Нк -447</t>
  </si>
  <si>
    <t>Нк -448</t>
  </si>
  <si>
    <t>Нк -449</t>
  </si>
  <si>
    <t>Нк -450</t>
  </si>
  <si>
    <t>Нк -451</t>
  </si>
  <si>
    <t>Нк -452</t>
  </si>
  <si>
    <t>Нк -453</t>
  </si>
  <si>
    <t>Нк -454</t>
  </si>
  <si>
    <t>Нк -455</t>
  </si>
  <si>
    <t>Нк -456</t>
  </si>
  <si>
    <t>Нк -457</t>
  </si>
  <si>
    <t>Нк -458</t>
  </si>
  <si>
    <t>Нк -459</t>
  </si>
  <si>
    <t>Нк -460</t>
  </si>
  <si>
    <t>Нк -461</t>
  </si>
  <si>
    <t>Нк -462</t>
  </si>
  <si>
    <t>Нк -463</t>
  </si>
  <si>
    <t>Нк -464</t>
  </si>
  <si>
    <t>Нк -465</t>
  </si>
  <si>
    <t>Нк -466</t>
  </si>
  <si>
    <t>Нк -467</t>
  </si>
  <si>
    <t>Нк -468</t>
  </si>
  <si>
    <t>Нк -469</t>
  </si>
  <si>
    <t>Нк -470</t>
  </si>
  <si>
    <t>Нк -471</t>
  </si>
  <si>
    <t>Нк -472</t>
  </si>
  <si>
    <t>Нк -473</t>
  </si>
  <si>
    <t>Нк -474</t>
  </si>
  <si>
    <t>Нк -476</t>
  </si>
  <si>
    <t>Нк -477</t>
  </si>
  <si>
    <t>Нк -478</t>
  </si>
  <si>
    <t>Нк -480</t>
  </si>
  <si>
    <t>Нк -481</t>
  </si>
  <si>
    <t>Нк -482</t>
  </si>
  <si>
    <t>Нк -483</t>
  </si>
  <si>
    <t>Нк -484</t>
  </si>
  <si>
    <t>Нк -485</t>
  </si>
  <si>
    <t>Нк -486</t>
  </si>
  <si>
    <t>Нк -488</t>
  </si>
  <si>
    <t>Нк -489</t>
  </si>
  <si>
    <t>Нк -490</t>
  </si>
  <si>
    <t>Нк -491</t>
  </si>
  <si>
    <t>Нк -492</t>
  </si>
  <si>
    <t>Нк -493</t>
  </si>
  <si>
    <t>Нк -494</t>
  </si>
  <si>
    <t>Нк -495</t>
  </si>
  <si>
    <t>Нк -496</t>
  </si>
  <si>
    <t>Нк -497</t>
  </si>
  <si>
    <t>Нк -498</t>
  </si>
  <si>
    <t>Нк -499</t>
  </si>
  <si>
    <t>Нк -500</t>
  </si>
  <si>
    <t>Нк -501</t>
  </si>
  <si>
    <t>Нк -502</t>
  </si>
  <si>
    <t>Нк -503</t>
  </si>
  <si>
    <t>Нк -504</t>
  </si>
  <si>
    <t>Нк -505</t>
  </si>
  <si>
    <t>Нк -506</t>
  </si>
  <si>
    <t>Нк -507</t>
  </si>
  <si>
    <t>Нк -508</t>
  </si>
  <si>
    <t>Нк -509</t>
  </si>
  <si>
    <t>Нк -510</t>
  </si>
  <si>
    <t>Нк -511</t>
  </si>
  <si>
    <t>Нк -512</t>
  </si>
  <si>
    <t>Нк -513</t>
  </si>
  <si>
    <t>Нк -514</t>
  </si>
  <si>
    <t>Нк -515</t>
  </si>
  <si>
    <t>Нк -516</t>
  </si>
  <si>
    <t>Нк -517</t>
  </si>
  <si>
    <t>Нк -518</t>
  </si>
  <si>
    <t>Нк -519</t>
  </si>
  <si>
    <t>Нк -521</t>
  </si>
  <si>
    <t>Нк -522</t>
  </si>
  <si>
    <t>Нк -524</t>
  </si>
  <si>
    <t>Нк -525</t>
  </si>
  <si>
    <t>Нк -526</t>
  </si>
  <si>
    <t>Нк -528</t>
  </si>
  <si>
    <t>Нк -529</t>
  </si>
  <si>
    <t>Нк -530</t>
  </si>
  <si>
    <t>Нк -531</t>
  </si>
  <si>
    <t>Нк -532</t>
  </si>
  <si>
    <t>Нк -533</t>
  </si>
  <si>
    <t>Нк -534</t>
  </si>
  <si>
    <t>Нк -535</t>
  </si>
  <si>
    <t>Нк -536</t>
  </si>
  <si>
    <t>Нк -537</t>
  </si>
  <si>
    <t>Нк -538</t>
  </si>
  <si>
    <t>Нк -539</t>
  </si>
  <si>
    <t>Нк -543</t>
  </si>
  <si>
    <t>Нк -544</t>
  </si>
  <si>
    <t>Нк -545</t>
  </si>
  <si>
    <t>Нк -546</t>
  </si>
  <si>
    <t>Нк -547</t>
  </si>
  <si>
    <t>Нк -548</t>
  </si>
  <si>
    <t>Нк -551</t>
  </si>
  <si>
    <t>Нк -552</t>
  </si>
  <si>
    <t>Нк -553</t>
  </si>
  <si>
    <t>Нк -554</t>
  </si>
  <si>
    <t>Нк -555</t>
  </si>
  <si>
    <t>Нк -556</t>
  </si>
  <si>
    <t>Нк -557</t>
  </si>
  <si>
    <t>Нк -559</t>
  </si>
  <si>
    <t>Нк -560</t>
  </si>
  <si>
    <t>Нк -561</t>
  </si>
  <si>
    <t>Нк -563</t>
  </si>
  <si>
    <t>Нк -564</t>
  </si>
  <si>
    <t>Нк -565</t>
  </si>
  <si>
    <t>Нк -568</t>
  </si>
  <si>
    <t>Нк -569</t>
  </si>
  <si>
    <t>Нк -570</t>
  </si>
  <si>
    <t>Нк -571</t>
  </si>
  <si>
    <t>Нк -572</t>
  </si>
  <si>
    <t>Нк -573</t>
  </si>
  <si>
    <t>Нк -574</t>
  </si>
  <si>
    <t>Нк -580</t>
  </si>
  <si>
    <t>Нк -582</t>
  </si>
  <si>
    <t>Нк -583</t>
  </si>
  <si>
    <t>Нк -584</t>
  </si>
  <si>
    <t>Нк -585</t>
  </si>
  <si>
    <t>Нк -587</t>
  </si>
  <si>
    <t>Нк -588</t>
  </si>
  <si>
    <t>Нк -589</t>
  </si>
  <si>
    <t>Нк -590</t>
  </si>
  <si>
    <t>Нк -591</t>
  </si>
  <si>
    <t>Нк -593</t>
  </si>
  <si>
    <t>Нк -594</t>
  </si>
  <si>
    <t>Нк -595</t>
  </si>
  <si>
    <t>Нк -596</t>
  </si>
  <si>
    <t>Нк -597</t>
  </si>
  <si>
    <t>Нк -598</t>
  </si>
  <si>
    <t>Нк -599</t>
  </si>
  <si>
    <t>Нк -600</t>
  </si>
  <si>
    <t>Нк -601</t>
  </si>
  <si>
    <t>Нк -602</t>
  </si>
  <si>
    <t>Нк -603</t>
  </si>
  <si>
    <t>Нк -604</t>
  </si>
  <si>
    <t>Нк -605</t>
  </si>
  <si>
    <t>Нк -606</t>
  </si>
  <si>
    <t>Нк -619</t>
  </si>
  <si>
    <t>Нк -620</t>
  </si>
  <si>
    <t>Нк -621</t>
  </si>
  <si>
    <t>Нк -623</t>
  </si>
  <si>
    <t>Нк -624</t>
  </si>
  <si>
    <t>Нк -625</t>
  </si>
  <si>
    <t>Нк -626</t>
  </si>
  <si>
    <t>Нк -627</t>
  </si>
  <si>
    <t>Нк -628</t>
  </si>
  <si>
    <t>Нк -629</t>
  </si>
  <si>
    <t>Нк -630</t>
  </si>
  <si>
    <t>Нк -631</t>
  </si>
  <si>
    <t>Нк -632</t>
  </si>
  <si>
    <t>Нк -633</t>
  </si>
  <si>
    <t>Нк -634</t>
  </si>
  <si>
    <t>Нк -636</t>
  </si>
  <si>
    <t>Нк -637</t>
  </si>
  <si>
    <t>Нк -638</t>
  </si>
  <si>
    <t>Нк -639</t>
  </si>
  <si>
    <t>Нк -640</t>
  </si>
  <si>
    <t>Нк -641</t>
  </si>
  <si>
    <t>Нк -642</t>
  </si>
  <si>
    <t>Нк -643</t>
  </si>
  <si>
    <t>Нк -644</t>
  </si>
  <si>
    <t>Нк -645</t>
  </si>
  <si>
    <t>Нк -646</t>
  </si>
  <si>
    <t>Нк -647</t>
  </si>
  <si>
    <t>Нк -648</t>
  </si>
  <si>
    <t>Нк -649</t>
  </si>
  <si>
    <t>Нк -650</t>
  </si>
  <si>
    <t>Нк -651</t>
  </si>
  <si>
    <t>Нк -653</t>
  </si>
  <si>
    <t>Нк -655</t>
  </si>
  <si>
    <t>Нк -656</t>
  </si>
  <si>
    <t>Нк -658</t>
  </si>
  <si>
    <t>Нк -659</t>
  </si>
  <si>
    <t>Нк -660</t>
  </si>
  <si>
    <t>Нк -661</t>
  </si>
  <si>
    <t>Нк -662</t>
  </si>
  <si>
    <t>Нк -663</t>
  </si>
  <si>
    <t>Нк -664</t>
  </si>
  <si>
    <t>Нк -666</t>
  </si>
  <si>
    <t>Нк -667</t>
  </si>
  <si>
    <t>Нк -668</t>
  </si>
  <si>
    <t>Нк -669</t>
  </si>
  <si>
    <t>Нк -670</t>
  </si>
  <si>
    <t>Нк -671</t>
  </si>
  <si>
    <t>Нк -672</t>
  </si>
  <si>
    <t>Нк -673</t>
  </si>
  <si>
    <t>Нк -674</t>
  </si>
  <si>
    <t>Нк -675</t>
  </si>
  <si>
    <t>Нк -676</t>
  </si>
  <si>
    <t>Нк -677</t>
  </si>
  <si>
    <t>Нк -678</t>
  </si>
  <si>
    <t>Нк -679</t>
  </si>
  <si>
    <t>Нк -680</t>
  </si>
  <si>
    <t>Нк -681</t>
  </si>
  <si>
    <t>Нк -682</t>
  </si>
  <si>
    <t>Нк -683</t>
  </si>
  <si>
    <t>Нк -684</t>
  </si>
  <si>
    <t>Нк -685</t>
  </si>
  <si>
    <t>Нк -686</t>
  </si>
  <si>
    <t>Нк -687</t>
  </si>
  <si>
    <t>Нк -688</t>
  </si>
  <si>
    <t>Нк -689</t>
  </si>
  <si>
    <t>Нк -690</t>
  </si>
  <si>
    <t>Нк -691</t>
  </si>
  <si>
    <t>Нк -692</t>
  </si>
  <si>
    <t>Нк -693</t>
  </si>
  <si>
    <t>Нк -694</t>
  </si>
  <si>
    <t>Нк -695</t>
  </si>
  <si>
    <t>Нк -696</t>
  </si>
  <si>
    <t>Нк -697</t>
  </si>
  <si>
    <t>Нк -698</t>
  </si>
  <si>
    <t>Нк -699</t>
  </si>
  <si>
    <t>Нк -700</t>
  </si>
  <si>
    <t>Нк -701</t>
  </si>
  <si>
    <t>Нк -702</t>
  </si>
  <si>
    <t>Нк -703</t>
  </si>
  <si>
    <t>Нк -704</t>
  </si>
  <si>
    <t>Нк -705</t>
  </si>
  <si>
    <t>Нк -706</t>
  </si>
  <si>
    <t>Нк -707</t>
  </si>
  <si>
    <t>Нк -708</t>
  </si>
  <si>
    <t>Нк -709</t>
  </si>
  <si>
    <t>Нк -710</t>
  </si>
  <si>
    <t>Нк -711</t>
  </si>
  <si>
    <t>Нк -712</t>
  </si>
  <si>
    <t>Нк -713</t>
  </si>
  <si>
    <t>Нк -714</t>
  </si>
  <si>
    <t>Нк -715</t>
  </si>
  <si>
    <t>Нк -716</t>
  </si>
  <si>
    <t>Нк -717</t>
  </si>
  <si>
    <t>Нк -718</t>
  </si>
  <si>
    <t>Нк -719</t>
  </si>
  <si>
    <t>Нк -720</t>
  </si>
  <si>
    <t>Нк -721</t>
  </si>
  <si>
    <t>52:37:0000000:451-52/279/2021-3 выписка из ЕГРН от 18.11.2021</t>
  </si>
  <si>
    <t>52:37:0600002:2784-52/148/2022-3</t>
  </si>
  <si>
    <t>Нижегородская область, г.о.Навашинский пл.Ленина, з.у.9</t>
  </si>
  <si>
    <t>52:37:0600004:4471</t>
  </si>
  <si>
    <t>МУК Дворец культуры</t>
  </si>
  <si>
    <t>Распоряжение от 16.03.2022 №125-р</t>
  </si>
  <si>
    <t>Газопровод низкого давления  г.Навашино, ул.Дорожная</t>
  </si>
  <si>
    <t>Нижегородская обл, Навашинский район, улд.Дорожная, д.1</t>
  </si>
  <si>
    <t>52:37:0600005:37</t>
  </si>
  <si>
    <t>РФ, Нижегородская обл, Навашинский район, г.Навашино, ул.Ленина, д.1,3,18,22,24, ул.1Мая д5, 7,8,10,12</t>
  </si>
  <si>
    <t>52:37:0600004:7436</t>
  </si>
  <si>
    <t>52:37:0600004:7436-52/152/2022-3</t>
  </si>
  <si>
    <t>РФ, Нижегородская обл, Навашинский район, г.Навашино, ул.Трудовая, д.8 ас</t>
  </si>
  <si>
    <t>РФ, Нижегородская обл, городской округ Навашинский, г.Навашино,ул.Калинина, зу 29КС</t>
  </si>
  <si>
    <t>52:37:0600004:1345</t>
  </si>
  <si>
    <t>РФ,  Нижегородская обл, г.Навашино, северо-восточное,г.  Навашино, за озером Зеленое</t>
  </si>
  <si>
    <t>52:37:0500005:424</t>
  </si>
  <si>
    <t>52:37:0500005:424-52/154/2022-30</t>
  </si>
  <si>
    <t>52:37:0600002:640</t>
  </si>
  <si>
    <t>РФ, Нижегородская обл, городской округ Навашинский, г.Навашино,ул.Заводская, зу 1кс</t>
  </si>
  <si>
    <t>Хоз -111</t>
  </si>
  <si>
    <t>На территории городского округа Навашинский</t>
  </si>
  <si>
    <t>Жилое помещение (квартира)</t>
  </si>
  <si>
    <t>Распоряжение администрации город.о.Навашинский от 25.04.2022  205-р</t>
  </si>
  <si>
    <t>РФ, Нижегородская обл., г.о.Навашинский, г.Навашино, ул.Калинина, д.7, кв.17</t>
  </si>
  <si>
    <t>52:37:0600004:13037</t>
  </si>
  <si>
    <t>Нк -722</t>
  </si>
  <si>
    <t>Нк -725</t>
  </si>
  <si>
    <t>Нк -726</t>
  </si>
  <si>
    <t>Нк -727</t>
  </si>
  <si>
    <t>Нк -729</t>
  </si>
  <si>
    <t>Нк -730</t>
  </si>
  <si>
    <t>Нк -731</t>
  </si>
  <si>
    <t>Нк -732</t>
  </si>
  <si>
    <t>Нк -733</t>
  </si>
  <si>
    <t>Нк -734</t>
  </si>
  <si>
    <t>Нк -735</t>
  </si>
  <si>
    <t>Нк -736</t>
  </si>
  <si>
    <t>Очистные сооружения (Имущественный комплекс, состоящий из зданий, сооружений)</t>
  </si>
  <si>
    <t>52:37:0000000:750</t>
  </si>
  <si>
    <t>52:37:0000000:757</t>
  </si>
  <si>
    <t>52:37:0000000:758</t>
  </si>
  <si>
    <t>52:37:0000000:755</t>
  </si>
  <si>
    <t>52:37:0000000:756</t>
  </si>
  <si>
    <t>52:37:0000000:754</t>
  </si>
  <si>
    <t>Нк -737</t>
  </si>
  <si>
    <t>Нк -738</t>
  </si>
  <si>
    <t>Нижегородская обл., г.Навашино, ул.Воровкого, д.46</t>
  </si>
  <si>
    <t>52:37:0600004:13026</t>
  </si>
  <si>
    <t xml:space="preserve">Выписка из ЕГРН от 26.04.2022 </t>
  </si>
  <si>
    <t>Нижегородская обл., г.Навашино, пр-кт Корабелов д.12</t>
  </si>
  <si>
    <t>52:37:0600004:13069</t>
  </si>
  <si>
    <t>Нижегородская обл.,городской округ Навашинский, г.Навашино, уд.Калинина, д.20</t>
  </si>
  <si>
    <t>52:37:0600004:13027</t>
  </si>
  <si>
    <t>Нижегородская обл., г.Навашино, ул.Почтовая,д.3</t>
  </si>
  <si>
    <t>52:37:0600004:13070</t>
  </si>
  <si>
    <t>Нижегородская обл.,городской округ Навашинский, г.Навашино, уд.Калинина, д.28</t>
  </si>
  <si>
    <t>52:37:0600004:13065</t>
  </si>
  <si>
    <t>52:37:0600002:4596</t>
  </si>
  <si>
    <t>Нижегородская обл., г.Навашино, ул.Калинина, д.24</t>
  </si>
  <si>
    <t>52:37:0600004:13050</t>
  </si>
  <si>
    <t>Нижегородская обл., г.Навашино, ул.Калинина, д.28</t>
  </si>
  <si>
    <t>52:37:0600004:13066</t>
  </si>
  <si>
    <t>Нижегородская обл., Навашинский район, г.Навашино, ул.Соболева, д.9А</t>
  </si>
  <si>
    <t>52:37:0600004:13058</t>
  </si>
  <si>
    <t>Нижегородская обл.,, г.Навашино, ул.Лепсе, д.20</t>
  </si>
  <si>
    <t>52:37:0600004:13061</t>
  </si>
  <si>
    <t>Нижегородская обл., г.Навашино, ул.Калинина, д.26</t>
  </si>
  <si>
    <t>52:37:0600004:13054</t>
  </si>
  <si>
    <t>Нижегородская обл., г.Навашино, ул.50 лет Октября, д.18</t>
  </si>
  <si>
    <t>52:37:0000000:752</t>
  </si>
  <si>
    <t>Нижегородская обл., г.Навашино, ул.Трудовая, д.1</t>
  </si>
  <si>
    <t>52:37:0600002:4598</t>
  </si>
  <si>
    <t>Нижегородская обл., г.Навашино, ул.Воровского, д.17</t>
  </si>
  <si>
    <t>52:37:0000000:753</t>
  </si>
  <si>
    <t>Нижегородская обл., г.Навашино, ул.Трудовая, д.6</t>
  </si>
  <si>
    <t>52:37:0000000:760</t>
  </si>
  <si>
    <t>Нижегородская обл., г.Навашино, ул.Калинина.д.25 А</t>
  </si>
  <si>
    <t>52:37:0600004:13057</t>
  </si>
  <si>
    <t>Нижегородская обл., г.Навашино, пр-кт Корабелов д.1</t>
  </si>
  <si>
    <t>52:37:0600002:4597</t>
  </si>
  <si>
    <t>Нижегородская обл., г.Навашино, ул.Трудовая, д.6 А</t>
  </si>
  <si>
    <t>52:37:0600004:13072</t>
  </si>
  <si>
    <t>52:37:0600004:13064</t>
  </si>
  <si>
    <t>Нижегородская обл., г.Навашино, ул.Пионерская. д.2</t>
  </si>
  <si>
    <t>Нижегородская обл., г.Навашино, ул.Трудовая, д.4</t>
  </si>
  <si>
    <t>52:37:0600004:13071</t>
  </si>
  <si>
    <t>Нижегородская обл., г.Навашино, ул.Лепсе, д.10</t>
  </si>
  <si>
    <t>52:37:0600004:13060</t>
  </si>
  <si>
    <t>Нижегородская обл., г.Навашино, ул.Пионерская, д.6</t>
  </si>
  <si>
    <t>52:37:0600004:13059</t>
  </si>
  <si>
    <t>Нижегородская обл., г.Навашино, ул.Заводская, д.2а</t>
  </si>
  <si>
    <t>52:37:0600002:4600</t>
  </si>
  <si>
    <t>Нижегородская обл., г.Навашино, ул.Кирова д.58</t>
  </si>
  <si>
    <t>52:37:0600004:13025</t>
  </si>
  <si>
    <t>Нижегородская обл., г.Навашино, ул.Лепсе, д.18</t>
  </si>
  <si>
    <t>52:37:0600004:13062</t>
  </si>
  <si>
    <t>Нижегородская обл., г.Навашино, ул.Калинина , д.25</t>
  </si>
  <si>
    <t>52:37:0600004:13055</t>
  </si>
  <si>
    <t>Нижегородская обл., г.Навашино, ул.Калинина , д.22</t>
  </si>
  <si>
    <t>52:37:0600004:13051</t>
  </si>
  <si>
    <t xml:space="preserve">Выписка из ЕГРН от 04.05.2022 </t>
  </si>
  <si>
    <t>Нижегородская обл., г.Навашино, пр-кт Корабелов д.9</t>
  </si>
  <si>
    <t>52:37:0600004:13068</t>
  </si>
  <si>
    <t>Нк -739</t>
  </si>
  <si>
    <t>Нк -740</t>
  </si>
  <si>
    <t>Нк -741</t>
  </si>
  <si>
    <t>Нк -742</t>
  </si>
  <si>
    <t>Нк -743</t>
  </si>
  <si>
    <t>Нижегородская обл.,Навашинский район, г.Навашино, ул.Трудовая д.3</t>
  </si>
  <si>
    <t xml:space="preserve">607110,Нижегородская область, Навашинский район ,с.Натальино , ул.Молодежная , д.45 </t>
  </si>
  <si>
    <t>Право аренды (Медников)</t>
  </si>
  <si>
    <t>Нижегородская обл, г.Навашино, д.Валтово, ул.Советская, д.18</t>
  </si>
  <si>
    <t>52:37:1100003:635</t>
  </si>
  <si>
    <t>52:37:0100003:186</t>
  </si>
  <si>
    <t>52:37:0100004:203</t>
  </si>
  <si>
    <t>Российская Федерация, Нижегородская обл, городской округ Навашинский, г.Навашино, ул.Ленина, здание  28А</t>
  </si>
  <si>
    <t>52:37:0600004:7492</t>
  </si>
  <si>
    <t>Распоряжение Администрации городского округа Навашинский от 05.02.2021 №52-р</t>
  </si>
  <si>
    <t>Нежилое помещение 12/2</t>
  </si>
  <si>
    <t xml:space="preserve"> 52:37:0400004:445</t>
  </si>
  <si>
    <t>Выписка из ЕГРН от 2020года</t>
  </si>
  <si>
    <t>52:37:0600004:7429</t>
  </si>
  <si>
    <t>52:37:0600004:7424</t>
  </si>
  <si>
    <t>Распоряжение Администрации городского округа Навашинский Нижегородской области от 04.12.2020 №543-р</t>
  </si>
  <si>
    <t>Выписка  из ЕГРН от 09.06.2022</t>
  </si>
  <si>
    <t>Российская Федерация, Нижегородская обл., городской округ Навашинский, с восточной стороны примыкает к с.Монаково</t>
  </si>
  <si>
    <t>52:37:0100003:257</t>
  </si>
  <si>
    <t>Российская Федерация, Нижегородская обл., городской округ Навашинский, 10 метров восточнее с.Монаково</t>
  </si>
  <si>
    <t>52:37:0100003:258</t>
  </si>
  <si>
    <t>Российская Федерация, Нижегородская обл., городской округ Навашинский, с.Монаково.</t>
  </si>
  <si>
    <t>Российская Федерация, Нижегородская обл., городской округ Навашинский, 790 метров юго-восточнее с.Монаково</t>
  </si>
  <si>
    <t>52:37:0100005:32</t>
  </si>
  <si>
    <t>Выписка  из ЕГРН от 09.06.2023</t>
  </si>
  <si>
    <t>Российская Федерация, Нижегородская обл., городской округ Навашинский, 870 метров юго-восточнее с.Монаково</t>
  </si>
  <si>
    <t>52:37:0100005:33</t>
  </si>
  <si>
    <t>Выписка  из ЕГРН от 09.06.2024</t>
  </si>
  <si>
    <t>Российская Федерация, Нижегородская обл., городской округ Навашинский, 420 метров юго-восточнее с.Монаково</t>
  </si>
  <si>
    <t>52:37:0100005:34</t>
  </si>
  <si>
    <t>Выписка  из ЕГРН от 09.06.2025</t>
  </si>
  <si>
    <t>Российская Федерация, Нижегородская обл., городской округ Навашинский, 510 метров юго-восточнее с.Монаково</t>
  </si>
  <si>
    <t>52:37:0100005:35</t>
  </si>
  <si>
    <t>Российская Федерация, Нижегородская обл., городской округ Навашинский, 710 метров юго-восточнее с.Монаково</t>
  </si>
  <si>
    <t>52:37:0100005:37</t>
  </si>
  <si>
    <t>Российская Федерация, Нижегородская обл., городской округ Навашинский, 1070 метров юго-восточнее с.Монаково</t>
  </si>
  <si>
    <t>52:37:0100005:38</t>
  </si>
  <si>
    <t>Российская Федерация, Нижегородская обл., городской округ Навашинский, 950 метров юго-восточнее с.Монаково</t>
  </si>
  <si>
    <t>52:37:0100005:39</t>
  </si>
  <si>
    <t>Российская Федерация, Нижегородская обл., городской округ Навашинский, 180 метров восточнее с.Монаково</t>
  </si>
  <si>
    <t>52:37:0100005:40</t>
  </si>
  <si>
    <t>Выписка  из ЕГРН от 09.06.2026</t>
  </si>
  <si>
    <t>Российская Федерация, Нижегородская обл., городской округ Навашинский, д.Корниловка, 20 метров восточнее дома №21</t>
  </si>
  <si>
    <t>52:37:0200006:189</t>
  </si>
  <si>
    <t>Российская Федерация, Нижегородская обл., городской округ Навашинский, д.Корниловка, 10 метров восточнее дома №21</t>
  </si>
  <si>
    <t>52:37:0200006:190</t>
  </si>
  <si>
    <t>Российская Федерация, Нижегородская обл., городской округ Навашинский, 1980 метров северо-восточнее д.Родиониха</t>
  </si>
  <si>
    <t>52:37:0200013:337</t>
  </si>
  <si>
    <t>Российская Федерация, Нижегородская обл., городской округ Навашинский, 1340 метров северо-восточнее д.Родиониха</t>
  </si>
  <si>
    <t>52:37:0200013:338</t>
  </si>
  <si>
    <t>Российская Федерация, Нижегородская обл., городской округ Навашинский, 100 метров юго-восточнее д.Корниловка</t>
  </si>
  <si>
    <t>52:37:0200013:339</t>
  </si>
  <si>
    <t>Российская Федерация, Нижегородская обл., городской округ Навашинский, 650 метров юго-восточнее с.Спас-Седчено</t>
  </si>
  <si>
    <t>52:37:0200013:340</t>
  </si>
  <si>
    <t>Российская Федерация, Нижегородская обл., городской округ Навашинский, 530 метров южнее д.Корниловка</t>
  </si>
  <si>
    <t>52:37:0200013:341</t>
  </si>
  <si>
    <t>Российская Федерация, Нижегородская обл., городской округ Навашинский, 200 метров юго-восточнее д.Корниловка</t>
  </si>
  <si>
    <t>52:37:0200013:342</t>
  </si>
  <si>
    <t>Российская Федерация, Нижегородская обл., городской округ Навашинский, 510 метров восточнее д.Родиониха</t>
  </si>
  <si>
    <t>52:37:0200013:343</t>
  </si>
  <si>
    <t>Российская Федерация, Нижегородская обл., городской округ Навашинский, 560 метров восточнее д.Родиониха</t>
  </si>
  <si>
    <t>52:37:0200013:344</t>
  </si>
  <si>
    <t>52:37:0200013:345</t>
  </si>
  <si>
    <t>Газоснабжение жилого дома</t>
  </si>
  <si>
    <t>РФ, Нижегородская обл,городской округ Навашинский,с Поздняково, ул.Губкина, д.28</t>
  </si>
  <si>
    <t>52:37:0300003:781</t>
  </si>
  <si>
    <t>Решение Навашинского райолнного суда от 16.03.2022</t>
  </si>
  <si>
    <t>52:37:0600004:7452</t>
  </si>
  <si>
    <t>РФ, Нижегородская обл,городской округ Навашинский,г.Навашино, ул.Калинина, д.8</t>
  </si>
  <si>
    <t>РФ, Нижегородская обл,городской округ Навашинский,г.Навашино, ул.Калинина, д.28</t>
  </si>
  <si>
    <t>52:37:0600004:7451</t>
  </si>
  <si>
    <t>РФ, Нижегородская обл,городской округ Навашинский,г.Навашино, ул.Силикатный поселок д.21,25</t>
  </si>
  <si>
    <t>52:37:0600013:1797</t>
  </si>
  <si>
    <t>РФ, Нижегородская обл,городской округ Навашинский,г.Навашино, пр Корабелов, д.3</t>
  </si>
  <si>
    <t>52:37:0600013:1798</t>
  </si>
  <si>
    <t>52:37:0600004:7456</t>
  </si>
  <si>
    <t>РФ, Нижегородская обл,городской округ Навашинский,г.Навашино, ул.Московская, д.1, пер.Некрасова, д.4</t>
  </si>
  <si>
    <t>52:37:0600004:7457</t>
  </si>
  <si>
    <t>52:37:0600004:7454</t>
  </si>
  <si>
    <t>РФ, Нижегородская обл,городской округ Навашинский,г.Навашино, пр.Корабелов, д.1</t>
  </si>
  <si>
    <t>52:37:0600004:7455</t>
  </si>
  <si>
    <t>52:37:0600004:2794</t>
  </si>
  <si>
    <t>РФ, Нижегородская обл,городской округ Навашинский,г.Навашино, пр.Корабелов, д.10</t>
  </si>
  <si>
    <t>РФ, Нижегородская обл,городской округ Навашинский,г.Навашино, ул.Силикатный поселок, д.17</t>
  </si>
  <si>
    <t>52:37:0600013:1799</t>
  </si>
  <si>
    <t>РФ, Нижегородская обл,городской округ Навашинский,г.Навашино, Трудовая, д.102-112</t>
  </si>
  <si>
    <t>52:37:0600001:3572</t>
  </si>
  <si>
    <t>РФ, Нижегородская обл,городской округ Навашинский,г.Навашино, Трудовая, д.103</t>
  </si>
  <si>
    <t>52:37:0600001:3573</t>
  </si>
  <si>
    <t>52:37:0600001:3570</t>
  </si>
  <si>
    <t>РФ, Нижегородская обл,городской округ Навашинский,г.Навашино, ул.Кирова, д.36,38,40,42,44,46,48,50,52,54</t>
  </si>
  <si>
    <t>РФ, Нижегородская обл,городской округ Навашинский,г.Навашино, ул.Липненская, д.33а</t>
  </si>
  <si>
    <t>52:37:0600012:1788</t>
  </si>
  <si>
    <t>РФ, Нижегородская обл,городской округ Навашинский,г.Навашино, ул.Цветочная</t>
  </si>
  <si>
    <t>52:37:0600011:1222</t>
  </si>
  <si>
    <t>РФ, Нижегородская обл,городской округ Навашинский,г.Навашино, ул.Силикатный поселок, д.16</t>
  </si>
  <si>
    <t>52:37:0600013:1796</t>
  </si>
  <si>
    <t>Газопровод низкого, высокого давления</t>
  </si>
  <si>
    <t>РФ, Нижегородская обл,городской округ Навашинский,г.Навашино, ул.Шверника, (ДРСП)</t>
  </si>
  <si>
    <t>52:37:0600001:3574</t>
  </si>
  <si>
    <t>52:37:0600005:376</t>
  </si>
  <si>
    <t>РФ, Нижегородская обл,городской округ Навашинский,г.Навашино, ул.Дорожная, д.1,кв.3</t>
  </si>
  <si>
    <t>РФ, Нижегородская обл,городской округ Навашинский,г.Навашино, ул.Силикатный поселок, д.15</t>
  </si>
  <si>
    <t>РФ, Нижегородская обл,городской округ Навашинский,г.Навашино, ул. Льва Толстого, д.33</t>
  </si>
  <si>
    <t>РФ, Нижегородская обл,городской округ Навашинский,г.Навашино, ул. Власть Советов, д.2</t>
  </si>
  <si>
    <t>52:37:0600004:7461</t>
  </si>
  <si>
    <t>РФ, Нижегородская обл,городской округ Навашинский,г.Навашино, ул. Почтовая, д.3</t>
  </si>
  <si>
    <t>52:37:0600004:7462</t>
  </si>
  <si>
    <t>52:37:0600004:7460</t>
  </si>
  <si>
    <t>РФ, Нижегородская обл,городской округ Навашинский,г.Навашино, ул. Калинина, д.9, 11,13,16</t>
  </si>
  <si>
    <t>РФ, Нижегородская обл,городской округ Навашинский,г.Навашино, ул. Тургенева, д.18,19,20,21,23</t>
  </si>
  <si>
    <t>52:37:0600004:7458</t>
  </si>
  <si>
    <t>52:37:0600001:3576</t>
  </si>
  <si>
    <t>РФ, Нижегородская обл,городской округ Навашинский,г.Навашино, ул. Силикатный поселок, д.14</t>
  </si>
  <si>
    <t>52:37:0600001:1800</t>
  </si>
  <si>
    <t>РФ, Нижегородская обл,городской округ Навашинский,г.Навашино, ул. Московская, д.11, ул.Ленина, д.42</t>
  </si>
  <si>
    <t>52:37:0600004:7459</t>
  </si>
  <si>
    <t>РФ, Нижегородская обл,городской округ Навашинский,г.Навашино, ул. Шверника, д.12</t>
  </si>
  <si>
    <t>52:37:0600001:3575</t>
  </si>
  <si>
    <t>РФ, Нижегородская обл,городской округ Навашинский,г.Навашино, ул. Трудовая, д.6</t>
  </si>
  <si>
    <t>52:37:0000000:457</t>
  </si>
  <si>
    <t>РФ, Нижегородская обл,городской округ Навашинский,г.Навашино, ул. Калинина, д.15</t>
  </si>
  <si>
    <t>РФ, Нижегородская обл,городской округ Навашинский,г.Навашино, ул. Калинина, д.22</t>
  </si>
  <si>
    <t>52:37:0600004:7463</t>
  </si>
  <si>
    <t>РФ, Нижегородская обл,городской округ Навашинский,г.Навашино, ул. Лепсе, д.10</t>
  </si>
  <si>
    <t>52:37:0000000:460</t>
  </si>
  <si>
    <t>РФ, Нижегородская обл,городской округ Навашинский,г.Навашино, ул. Калинина, д.17,19,21,23</t>
  </si>
  <si>
    <t>52:37:0600004:7467</t>
  </si>
  <si>
    <t>РФ, Нижегородская обл,городской округ Навашинский,г.Навашино, ул. Корабелов, д.1</t>
  </si>
  <si>
    <t>52:37:0600002:2795</t>
  </si>
  <si>
    <t>РФ, Нижегородская обл,городской округ Навашинский,г.Навашино, ул. Московская,д.7</t>
  </si>
  <si>
    <t>52:37:0000000:456</t>
  </si>
  <si>
    <t>РФ, Нижегородская обл,городской округ Навашинский,г.Навашино, ул. Воровского, д.36, 38, 43, 44, 45,47,  49, 51,53,55,57,59</t>
  </si>
  <si>
    <t>Российская Федерация, Нижегородская обл., городской округ Навашинский, 1000 метров северо-западнее с.Натальино</t>
  </si>
  <si>
    <t>52:37:1000001:179</t>
  </si>
  <si>
    <t>Выписка из ЕГРН от 20.06.2022</t>
  </si>
  <si>
    <t>Нижегородская обл., Навашинский район, с.Натальино, ул.Дзержинского, д.33</t>
  </si>
  <si>
    <t>52:37:1000002:576</t>
  </si>
  <si>
    <t>право аренды</t>
  </si>
  <si>
    <t>Нежилое здание (здание администрации)</t>
  </si>
  <si>
    <t>Газопровода низкого давления</t>
  </si>
  <si>
    <t>: Российская Федерация, Нижегородская область, г.о.Навашинский, г.Навашино, ул.Советская, д.28 ул.Липенская, д.8</t>
  </si>
  <si>
    <t>52:37:0600012:1790</t>
  </si>
  <si>
    <t>Газопровод низкого давления ЗАНЕСТИ</t>
  </si>
  <si>
    <t>Распределительные газопроводы низкого давления и газопроводы-вводы  жилым домам в д.Родиониха, д.Корниловка городского округа Навашинский Нижегородской области</t>
  </si>
  <si>
    <t>Нежилое помещение (ЕДДС)</t>
  </si>
  <si>
    <t>Нижегородская область, Навашинский район</t>
  </si>
  <si>
    <t>52:37:0000000:765</t>
  </si>
  <si>
    <t>Знмли сельхозназначения</t>
  </si>
  <si>
    <t>Российсая Федерация, Нижегородская обл., городской округ Навашинский,с.Новошино (кладбище)</t>
  </si>
  <si>
    <t xml:space="preserve"> Нижегородская обл., городской округ Навашинский,с.Новошино,ЗУ 1(кладбище)</t>
  </si>
  <si>
    <t>52:37:1000003:47</t>
  </si>
  <si>
    <t>52:37:06000005:142</t>
  </si>
  <si>
    <t>52:37:06000005:174</t>
  </si>
  <si>
    <t>52:37:1000003:48</t>
  </si>
  <si>
    <t>52:37:0600005:264</t>
  </si>
  <si>
    <t>52:37:0600004:13084</t>
  </si>
  <si>
    <t>Распоряжение администрации городского округа Навашинский от 28.07.2022 ;370-р</t>
  </si>
  <si>
    <t>Канализационная сеть МКД</t>
  </si>
  <si>
    <t>Выписка из егрн ОТ 15.08.2022 Собственность 52:37:0000000:768-52/145/2022-1</t>
  </si>
  <si>
    <t>52:37:1000001:186</t>
  </si>
  <si>
    <t>52:37:06000004:13098</t>
  </si>
  <si>
    <t>52:37:0500007:2051</t>
  </si>
  <si>
    <t>«Социально-культурное объединение городского округа Навашинский»</t>
  </si>
  <si>
    <t>Нижегородская обл, г.о.Навашинский, г.Навашино, ул.Калинина, д.10, кв.9</t>
  </si>
  <si>
    <t>52:37:0600004:5470</t>
  </si>
  <si>
    <t>Распоряжение адм.г.о.Навашинский от 04.10.2022 №477-р</t>
  </si>
  <si>
    <t>52:37:0500007:835</t>
  </si>
  <si>
    <t>Выписка из ЕГРН от 10.10.2022</t>
  </si>
  <si>
    <t>Нижегородская область, Навашинский район, в границах ТОО "Сонинское"</t>
  </si>
  <si>
    <t>52:37:0200004:311</t>
  </si>
  <si>
    <t>Нижегородская обл, г.о.Навашинский, улСиликатный поселок, д6, кв 110</t>
  </si>
  <si>
    <t>52:37:0600013:1820</t>
  </si>
  <si>
    <t>Распоряжение администрации городс.ок. Навашинский от 11.10.2022 №498-р Выписка из ЕГРН от 07.10.2022</t>
  </si>
  <si>
    <t>Нижегородская обл, г.о.Навашинский, улКалинина, д.25А, кв 2</t>
  </si>
  <si>
    <t>52:37:0600004:2225</t>
  </si>
  <si>
    <t>Распоряжение администрации городс.ок. Навашинский от 11.10.2022 №499-р Выписка из ЕГРН от 06.10.2022</t>
  </si>
  <si>
    <t>хоз-111</t>
  </si>
  <si>
    <t>Хоз -112</t>
  </si>
  <si>
    <t>хоз-112</t>
  </si>
  <si>
    <t>Хоз -113</t>
  </si>
  <si>
    <t>хоз-113</t>
  </si>
  <si>
    <t>Нижегородская область, городской округ Навашинский,г.Навашино, ул.Калинина, д.29 ( от отмостки дома до КК 604, от отмостки дома до КК 605, от отмостки дома до КК 606, от отмостки дома до КК 607, от отмостки дома до КК 608)</t>
  </si>
  <si>
    <t>Нижегородская область, городской округ Навашинский, г.Навашино, ул.Калинина, д.30 ( от отмостки дома до КК 595, от отмостки дома до КК 596, от отмостки дома до КК 597, от отмостки дома до КК 598, от отмостки дома до КК 599, от отмостки дома до КК 600, от отмостки дома до КК 601, от отмостки дома до КК 602, от отмостки дома до КК 603)</t>
  </si>
  <si>
    <t>Нижегородская область, городской округ Навашинский, г.Навашино, ул.Льва Толстого, д.30 ( от отмостки дома до КК 660).</t>
  </si>
  <si>
    <t>Нижегородская область, городской округ Навашинский, г.Навашино, ул.Льва Толстого, д.32 ( от отмостки дома до КК 661, от отмостки дома до КК 662, от отмостки дома до КК 663)</t>
  </si>
  <si>
    <t>Нижегородская область, городской округ Навашинский, г.Навашино, ул.Шверника д.4 ( от отмостки дома до КК 619, от отмостки дома до КК 620, от отмостки дома до КК 621)</t>
  </si>
  <si>
    <t>Нижегородская область, городской округ Навашинский, г.Навашино, ул.Шверника д.11 ( от отмостки дома до КК 610)</t>
  </si>
  <si>
    <t>Нижегородская область, городской округ Навашинский, г.Навашино, ул.Шверника д.13 ( от отмостки дома до КК 609)</t>
  </si>
  <si>
    <t>Нижегородская область, городской округ Навашинский, г.Навашино, ул.Шверника д.13а ( от отмостки дома до КК 668).</t>
  </si>
  <si>
    <t>Нижегородская область, городской округ Навашинский, г.Навашино, ул.Калинина д.5 ( от отмостки дома до КК 217).</t>
  </si>
  <si>
    <t>Нижегородская область, городской округ Навашинский, г.Навашино, ул.Калинина д.15 ( от отмостки дома до КК 370).</t>
  </si>
  <si>
    <t>Нижегородская область, городской округ Навашинский,                            г.Навашино, ул.Калинина д.16 ( от отмостки дома до КК 383).</t>
  </si>
  <si>
    <t>Нижегородская область, городской округ Навашинский,                            г.Навашино, ул.Калинина д.17 ( от отмостки дома до КК 447)</t>
  </si>
  <si>
    <t>Нижегородская область, городской округ Навашинский,                            г.Навашино, ул.Калинина д.18 ( от отмостки дома до КК 520, от отмостки дома до КК 521, от отмостки дома до КК 522, от отмостки дома до КК 523).</t>
  </si>
  <si>
    <t>Нижегородская область, городской округ Навашинский,                            г.Навашино, ул.Калинина д.19 ( от отмостки дома до КК 446)</t>
  </si>
  <si>
    <t>Нижегородская область, городской округ Навашинский,                            г.Навашино, ул.Калинина д.21 ( от отмостки дома до КК 445).</t>
  </si>
  <si>
    <t>Нижегородская область, городской округ Навашинский,                            г.Навашино, ул.Калинина д.23 ( от отмостки дома до КК 444).</t>
  </si>
  <si>
    <t>Нижегородская область, городской округ Навашинский,                            г.Навашино, ул.Соболева д.2 ( от отмостки дома до КК 329, от отмостки дома до КК 330)</t>
  </si>
  <si>
    <t>Нижегородская область, городской округ Навашинский,                            г.Навашино, ул.Соболева д.3 ( от отмостки дома до КК 319, от отмостки дома до КК 320)</t>
  </si>
  <si>
    <t>Нижегородская область, городской округ Навашинский,                            г.Навашино, ул.Соболева д.4 ( от отмостки дома до КК 326, от отмостки дома до КК 327)</t>
  </si>
  <si>
    <t>Нижегородская область, городской округ Навашинский,                            г.Навашино, ул.Соболева д.5 ( от отмостки дома до КК 316, от отмостки дома до КК 317, от отмостки дома до КК 318)</t>
  </si>
  <si>
    <t>Нижегородская область, городской округ Навашинский,                            г.Навашино, ул.Соболева д.6 ( от отмостки дома до КК 324, от отмостки дома до КК 325)</t>
  </si>
  <si>
    <t>Нижегородская область, городской округ Навашинский,                            г.Навашино, ул.Соболева д.7 ( от отмостки дома до КК 313, от отмостки дома до КК 314, от отмостки дома до КК 315)</t>
  </si>
  <si>
    <t>Нижегородская область, городской округ Навашинский,                            г.Навашино, ул.Соболева д.10 ( от отмостки дома до КК 395, от отмостки дома до КК 396)</t>
  </si>
  <si>
    <t>Нижегородская область, городской округ Навашинский,                            г.Навашино, ул.Соболева д.11 ( от отмостки дома до КК 391, от отмостки дома до КК 392, от отмостки дома до КК 393, от отмостки дома до КК 394).</t>
  </si>
  <si>
    <t>Нижегородская область, городской округ Навашинский,                            г.Навашино, ул.Соболева д.12 ( от отмостки дома до КК 397, от отмостки дома до КК 398)</t>
  </si>
  <si>
    <t>Нижегородская область, городской округ Навашинский,                            г.Навашино, ул.Соболева д.13 ( от отмостки дома до КК 390)</t>
  </si>
  <si>
    <t>Нижегородская область, городской округ Навашинский,                            г.Навашино, ул.Соболева д.14 ( от отмостки дома до КК 399).</t>
  </si>
  <si>
    <t>Нижегородская область, городской округ Навашинский,                            г.Навашино, ул.Соболева д.15 ( от отмостки дома до КК 388, от отмостки дома до КК 389).</t>
  </si>
  <si>
    <t>Нижегородская область, городской округ Навашинский,                            г.Навашино, ул.Соболева д.16 ( от отмостки дома до КК 400).</t>
  </si>
  <si>
    <t>Нижегородская область, городской округ Навашинский,                            г.Навашино, ул.Соболева д.18 ( от отмостки дома до КК 401, от отмостки дома до КК 402)</t>
  </si>
  <si>
    <t>Нижегородская область, городской округ Навашинский,                            г.Навашино, ул.Московская д.1 ( от отмостки дома до КК 456)</t>
  </si>
  <si>
    <t>Нижегородская область, городской округ Навашинский,                            г.Навашино, ул.Московская д.3 ( от отмостки дома до КК 459, от отмостки дома до КК 460)</t>
  </si>
  <si>
    <t>Нижегородская область, городской округ Навашинский,                            г.Навашино, ул.Московская д.5 ( от отмостки дома до КК 471, от отмостки дома до КК 472).</t>
  </si>
  <si>
    <t>Нижегородская область, городской округ Навашинский,                            г.Навашино, ул.Московская д.7 ( от отмостки дома до КК 474, от отмостки дома до КК 475)</t>
  </si>
  <si>
    <t>Нижегородская область, городской округ Навашинский,                            г.Навашино, ул.Московская д.9 ( от отмостки дома до КК 477, от отмостки дома до КК 478)</t>
  </si>
  <si>
    <t>Нижегородская область, городской округ Навашинский,                            г.Навашино, ул.Московская д.11 ( от отмостки дома до КК 480, от отмостки дома до КК 481, от отмостки дома до КК 482).</t>
  </si>
  <si>
    <t>Нижегородская область, городской округ Навашинский,                            г.Навашино, ул.Московская д.15 ( от отмостки дома до КК 483, от отмостки дома до КК 484)</t>
  </si>
  <si>
    <t>Нижегородская область, городской округ Навашинский,                            г.Навашино, ул.Московская д.17 ( от отмостки дома до КК 486, от отмостки дома до КК 487)</t>
  </si>
  <si>
    <t>Нижегородская область, городской округ Навашинский,                            г.Навашино, ул.Московская д.19 ( от отмостки дома до КК 489, от отмостки дома до КК 490)</t>
  </si>
  <si>
    <t>Нижегородская область, городской округ Навашинский,                            г.Навашино, ул.Почтовая, д.1 ( от отмостки дома до КК 92, от отмостки дома до КК 93, от отмостки дома до КК 94, от отмостки дома до КК 95, от отмостки дома до КК 96, от отмостки дома до КК 97, от отмостки дома до КК 98).</t>
  </si>
  <si>
    <t>Нижегородская область, городской округ Навашинский,                            г.Навашино, ул.Заводская, д.1 ( от отмостки дома до КК 47, от отмостки дома до КК 48, от отмостки дома до КК 49, от отмостки дома до КК 50).</t>
  </si>
  <si>
    <t>Нижегородская область, городской округ Навашинский,                            г.Навашино, ул.Трудовая, д.8 ( от отмостки дома до КК 99, от отмостки дома до КК 100, от отмостки дома до КК 101, от отмостки дома до КК 102. от отмостки дома до КК 103).</t>
  </si>
  <si>
    <t>Нижегородская область, городской округ Навашинский,                            г.Навашино, ул.50 лет Октября, д.2 ( от отмостки дома до КК 282, от отмостки дома до КК 283)</t>
  </si>
  <si>
    <t>Нижегородская область, городской округ Навашинский,                            г.Навашино, ул.50 лет Октября, д.4 ( от отмостки дома до КК 418а, от отмостки дома до магистральной трубы)</t>
  </si>
  <si>
    <t>Нижегородская область, городской округ Навашинский,                            г.Навашино, ул.50 лет Октября, д.6 ( от отмостки дома до магистральной трубы).</t>
  </si>
  <si>
    <t>Нижегородская область, городской округ Навашинский,                            г.Навашино, ул.50 лет Октября, д.7 ( от отмостки дома до КК 403)</t>
  </si>
  <si>
    <t>Нижегородская область, городской округ Навашинский,                            г.Навашино, ул.50 лет Октября, д.8 ( от отмостки дома до КК 503, от отмостки дома до магистральной трубы).</t>
  </si>
  <si>
    <t>Нижегородская область, городской округ Навашинский,                            г.Навашино, ул.50 лет Октября, д.9 ( от отмостки дома до КК 387)</t>
  </si>
  <si>
    <t>Нижегородская область, городской округ Навашинский,                            г.Навашино, ул.50 лет Октября, д.10 ( от отмостки дома до КК 512, от отмостки дома до КК 513, от отмостки дома до КК 514)</t>
  </si>
  <si>
    <t>Нижегородская область, городской округ Навашинский,                            г.Навашино, ул.50 лет Октября, д.10а ( от отмостки дома до КК 507, от отмостки дома до КК 508, от отмостки дома до КК 509)</t>
  </si>
  <si>
    <t>Нижегородская область, городской округ Навашинский,                            г.Навашино, ул.50 лет Октября, д.11 ( от отмостки дома до КК 384, от отмостки дома до КК 385)</t>
  </si>
  <si>
    <t>Нижегородская область, городской округ Навашинский,                            г.Навашино, ул.50 лет Октября, д.12 ( от отмостки дома до КК 510, от отмостки дома до КК 511)</t>
  </si>
  <si>
    <t>Нижегородская область, городской округ Навашинский,                            г.Навашино, ул.50 лет Октября, д.12а ( от отмостки дома до КК 504, от отмостки дома до КК 505)</t>
  </si>
  <si>
    <t>Нижегородская область, городской округ Навашинский,                            г.Навашино, ул.50 лет Октября, д.13 ( от отмостки дома до КК 371, от отмостки дома до КК 372).</t>
  </si>
  <si>
    <t>Нижегородская область, городской округ Навашинский,                            г.Навашино, ул.50 лет Октября, д.14 ( от отмостки дома до КК 448)</t>
  </si>
  <si>
    <t>Нижегородская область, городской округ Навашинский,                            г.Навашино, ул.50 лет Октября, д.15 ( от отмостки дома до КК 449, от отмостки дома до КК 450).</t>
  </si>
  <si>
    <t>Нижегородская область, городской округ Навашинский,                            г.Навашино, ул.Почтовая д.5 ( от отмостки дома до КК 687, от отмостки дома до КК 688, от отмостки дома до КК 689, от отмостки дома до КК 690, от отмостки дома до КК 691, от отмостки дома до КК 692).</t>
  </si>
  <si>
    <t>Нижегородская область, городской округ Навашинский,                            г.Навашино, ул.Почтовая д.7 ( от отмостки дома до КК 115, от отмостки дома до КК 116, от отмостки дома до КК 117, от отмостки дома до КК 118, от отмостки дома до КК 119, от отмостки дома до КК 120).</t>
  </si>
  <si>
    <t>Нижегородская область, городской округ Навашинский,                            г.Навашино, ул.Ленина, д.1 ( от отмостки дома до КК 253).</t>
  </si>
  <si>
    <t>Нижегородская область, городской округ Навашинский, г.Навашино, ул.Ленина, д.3 ( от отмостки дома до КК 254).</t>
  </si>
  <si>
    <t>Нижегородская область, городской округ Навашинский,                            г.Навашино, ул.Ленина, д.5 ( от отмостки дома до КК 241).</t>
  </si>
  <si>
    <t>Нижегородская область, городской округ Навашинский,                            г.Навашино, ул.Ленина, д.7 ( от отмостки дома до КК 238, от отмостки дома до КК 239).</t>
  </si>
  <si>
    <t>Нижегородская область, городской округ Навашинский,                            г.Навашино, ул.Ленина, д.9 ( от отмостки дома до КК 236, от отмостки дома до КК 237).</t>
  </si>
  <si>
    <t>Нижегородская область, городской округ Навашинский,                            г.Навашино, ул.Ленина, д.11 ( от отмостки дома до КК 337, от отмостки дома до КК 338).</t>
  </si>
  <si>
    <t>Нижегородская область, городской округ Навашинский,                            г.Навашино, ул.Ленина, д.13 ( от отмостки дома до КК 235, от отмостки дома до КК 236).</t>
  </si>
  <si>
    <t>Нижегородская область, городской округ Навашинский,                            г.Навашино, ул.Ленина, д.15 ( от отмостки дома до КК 233, от отмостки дома до КК 234).</t>
  </si>
  <si>
    <t>Нижегородская область, городской округ Навашинский,                            г.Навашино, ул.Ленина, д.17 ( от отмостки дома до КК 232)</t>
  </si>
  <si>
    <t>Нижегородская область, городской округ Навашинский,                            г.Навашино, ул.Ленина, д.18 ( от отмостки дома до КК 261).</t>
  </si>
  <si>
    <t>Нижегородская область, городской округ Навашинский,                            г.Навашино, ул.Ленина, д.19 ( от отмостки дома до КК 404, от отмостки дома до КК 405).</t>
  </si>
  <si>
    <t>Нижегородская область, городской округ Навашинский,                            г.Навашино, ул.Ленина, д.21 ( от отмостки дома до КК 406, от отмостки дома до КК 416).</t>
  </si>
  <si>
    <t>Нижегородская область, городской округ Навашинский,                            г.Навашино, ул.Ленина, д.22 ( от отмостки дома до магистральной трубы).</t>
  </si>
  <si>
    <t>Нижегородская область, городской округ Навашинский,                            г.Навашино, ул.Ленина, д.23 ( от отмостки дома до КК 407).</t>
  </si>
  <si>
    <t>Нижегородская область, городской округ Навашинский,                            г.Навашино, ул.Ленина, д.24 ( от отмостки дома до магистральной трубы).</t>
  </si>
  <si>
    <t>Нижегородская область, городской округ Навашинский,                            г.Навашино, ул.Ленина, д.25 ( от отмостки дома до КК 408)</t>
  </si>
  <si>
    <t>Нижегородская область, городской округ Навашинский,                            г.Навашино, ул.Ленина, д.27 ( от отмостки дома до КК 409, от отмостки дома до КК 410, от отмостки дома до КК 411, от отмостки дома до КК 412).</t>
  </si>
  <si>
    <t>Нижегородская область, городской округ Навашинский,                            г.Навашино, ул.Ленина, д.1 ( от отмостки дома до КК 340, от отмостки дома до КК 341, от отмостки дома до КК 342)</t>
  </si>
  <si>
    <t>Нижегородская область, городской округ Навашинский,                            г.Навашино, ул.Ленина, д.2 ( от отмостки дома до КК 343, от отмостки дома до КК 344, от отмостки дома до КК 345)</t>
  </si>
  <si>
    <t>Нижегородская область, городской округ Навашинский,                            г.Навашино, ул.Ленина, д.3 ( от отмостки дома до КК 346, от отмостки дома до КК 347, от отмостки дома до КК 348, от отмостки дома до КК 349)</t>
  </si>
  <si>
    <t>Нижегородская область, городской округ Навашинский,                            г.Навашино, ул.Ленина, д.4 ( от отмостки дома до КК 228, от отмостки дома до КК 230, от отмостки дома до КК 231, от отмостки дома до КК 233).</t>
  </si>
  <si>
    <t>Нижегородская область, городской округ Навашинский,                            г.Навашино, ул.Ленина, д.5 ( от отмостки дома до КК 226, от отмостки дома до КК 227)</t>
  </si>
  <si>
    <t>Нижегородская область, городской округ Навашинский,                            г.Навашино, ул.Ленина, д.6 ( от отмостки дома до КК 224, от отмостки дома до КК 225).</t>
  </si>
  <si>
    <t>Нижегородская область, городской округ Навашинский,                            г.Навашино, ул.Кирова, д.60 ( от отмостки дома до КК К60)</t>
  </si>
  <si>
    <t>Нижегородская область, городской округ Навашинский,                            г.Навашино, ул.Власть Советов, д.2 ( от отмостки дома до КК 438)</t>
  </si>
  <si>
    <t>Нижегородская область, городской округ Навашинский,                            г.Навашино, пр.Корабелов, д.2 ( от отмостки дома до КК 68, от отмостки дома до КК 81)</t>
  </si>
  <si>
    <t>Нижегородская область, городской округ Навашинский,                            г.Навашино, пр.Корабелов, д.3 ( от отмостки дома до КК 71, от отмостки дома до КК 72, от отмостки дома до КК 73, от отмостки дома до КК 74)</t>
  </si>
  <si>
    <t>Нижегородская область, городской округ Навашинский,                            г.Навашино, ул.Ленина, д.27 ( от отмостки дома до КК 409, от отмостки дома до КК 410, от отмостки дома до КК 411, от отмостки дома до КК 412)</t>
  </si>
  <si>
    <t>Нижегородская область, городской округ Навашинский,                            г.Навашино, ул.Ленина, д.29 ( от отмостки дома до КК 413, от отмостки дома до КК 414)</t>
  </si>
  <si>
    <t>Нижегородская область, городской округ Навашинский,                            г.Навашино, ул.Ленина, д.34 ( от отмостки дома до КК 463, от отмостки дома до КК 464)</t>
  </si>
  <si>
    <t>Нижегородская область, городской округ Навашинский,                            г.Навашино, ул.Ленина, д.36 ( от отмостки дома до КК 465).</t>
  </si>
  <si>
    <t>Нижегородская область, городской округ Навашинский,                            г.Навашино, ул.Ленина, д.38 ( от отмостки дома до КК 466 от отмостки дома до КК 467)</t>
  </si>
  <si>
    <t>Нижегородская область, городской округ Навашинский,                            г.Навашино, ул.Ленина, д.40 ( от отмостки дома до КК 468)</t>
  </si>
  <si>
    <t>Нижегородская область, городской округ Навашинский,                            г.Навашино, ул.Ленина, д.42 ( от отмостки дома до КК 469).</t>
  </si>
  <si>
    <t>Нижегородская область, городской округ Навашинский,                            г.Навашино, пер.Некрасова, д.№2 ( от отмостки дома до КК 454).</t>
  </si>
  <si>
    <t>Нижегородская область, городской округ Навашинский,                            г.Навашино, пер.Некрасова, д.№3 ( от отмостки дома до КК 461).</t>
  </si>
  <si>
    <t>Нижегородская область, городской округ Навашинский,                            г.Навашино, пер.Некрасова, д. 4 ( от отмостки дома до КК 453).</t>
  </si>
  <si>
    <t>Нижегородская область, городской округ Навашинский,                            г.Навашино, ул. 1 Мая, д.5 ( от отмостки дома до КК 246, от отмостки дома до КК 247)</t>
  </si>
  <si>
    <t>Нижегородская область, городской округ Навашинский,                            г.Навашино, ул. 1 Мая, д.7 ( от отмостки дома до КК 241, от отмостки дома до КК 242)</t>
  </si>
  <si>
    <t>Нижегородская область, городской округ Навашинский,                            г.Навашино, ул. 1 Мая, д.8 ( от отмостки дома до КК 259, от отмостки дома до КК 300)</t>
  </si>
  <si>
    <t>Нижегородская область, городской округ Навашинский,                            г.Навашино, ул. 1 Мая, д.10 ( от отмостки дома до КК 255, от отмостки дома до КК 256, от отмостки дома до КК 257)</t>
  </si>
  <si>
    <t>Нижегородская область, городской округ Навашинский,                            г.Навашино, ул. 1 Мая, д.12 ( от отмостки дома до КК 1М).</t>
  </si>
  <si>
    <t>Нижегородская область, городской округ Навашинский,                            г.Навашино, ул. Приозерная, д.1 ( от отмостки дома до КК 495 от отмостки дома до КК 496).</t>
  </si>
  <si>
    <t>Нижегородская область, городской округ Навашинский,                            г.Навашино, ул. Приозерная, д.3 ( от отмостки дома до КК 493, от отмостки дома до КК 494)</t>
  </si>
  <si>
    <t>Нижегородская область, городской округ Навашинский,                            г.Навашино, ул. Приозерная, д.5 ( от отмостки дома до КК 492).</t>
  </si>
  <si>
    <t>Нижегородская область, городской округ Навашинский,                            г.Навашино, ул. Приозерная, д.5а ( от отмостки дома до КК 491).</t>
  </si>
  <si>
    <t>Нижегородская область, городской округ Навашинский,                            г.Навашино, ул. Приозерная, д.7 ( от отмостки дома до КК 497 от отмостки дома до КК 498)</t>
  </si>
  <si>
    <t>Нижегородская область, городской округ Навашинский,                            г.Навашино, ул. Приозерная, д.9 ( от отмостки дома до КК 499 от отмостки дома до КК 500).</t>
  </si>
  <si>
    <t>Нижегородская область, городской округ Навашинский, г.Навашино, ул.Шверника д.1 ( от отмостки дома до КК 625, от отмостки дома доКК 626)</t>
  </si>
  <si>
    <t>Нижегородская область, городской округ Навашинский, г.Навашино, ул.Шверника д.3 ( от отмостки дома до КК 618, от отмостки дома доКК 628)</t>
  </si>
  <si>
    <t>Нижегородская область, городской округ Навашинский, г.Навашино, ул.Шверника д.8 ( от отмостки дома до КК 672, от отмостки дома доКК 673)</t>
  </si>
  <si>
    <t>Нижегородская область, городской округ Навашинский, г.Навашино, ул.Шверника д.8а ( от отмостки дома до КК 670, от отмостки дома доКК 671)</t>
  </si>
  <si>
    <t>Нижегородская область, городской округ Навашинский, г.Навашино, ул.Тургенева д.18 ( от отмостки дома до КК 646, от отмостки дома доКК 647)</t>
  </si>
  <si>
    <t>Нижегородская область, городской округ Навашинский, г.Навашино, ул.Тургенева д.19 ( от отмостки дома до КК 636, от отмостки дома доКК 637, от отмостки дома до КК 638а).</t>
  </si>
  <si>
    <t>Нижегородская область, городской округ Навашинский, г.Навашино, ул.Тургенева д.20 ( от отмостки дома до КК 644, от отмостки дома доКК 645)</t>
  </si>
  <si>
    <t>Нижегородская область, городской округ Навашинский, г.Навашино, ул.Тургенева д.21 ( от отмостки дома до КК 634, от отмостки дома доКК 635)</t>
  </si>
  <si>
    <t>Нижегородская область, городской округ Навашинский, г.Навашино, ул.Тургенева д.22 ( от отмостки дома до КК 641, от отмостки дома до КК 642)</t>
  </si>
  <si>
    <t>Нижегородская область, городской округ Навашинский, г.Навашино, ул.Тургенева д.23 ( от отмостки дома до КК 631, от отмостки дома до КК 632)</t>
  </si>
  <si>
    <t>Нижегородская область, городской округ Навашинский, г.Навашино, ул.Тургенева д.24 ( от отмостки дома до КК 639, от отмостки дома до КК 640</t>
  </si>
  <si>
    <t>Нижегородская область, городской округ Навашинский, г.Навашино, ул.Тургенева д.25 ( от отмостки дома до КК 629, от отмостки дома до КК 630)</t>
  </si>
  <si>
    <t>Нижегородская область, городской округ Навашинский, г.Навашино, ул.Калинина д.4 ( от отмостки дома до КК 308, от отмостки дома до КК 309, от отмостки дома до КК 310</t>
  </si>
  <si>
    <t>Нижегородская область, городской округ Навашинский, г.Навашино, ул.Калинина д.6 ( от отмостки дома до КК 305, от отмостки дома до КК 306)</t>
  </si>
  <si>
    <t>Нижегородская область, городской округ Навашинский, г.Навашино, ул.Калинина д.9 ( от отмостки дома до КК 364, от отмостки дома до КК365)</t>
  </si>
  <si>
    <t>Нижегородская область, городской округ Навашинский, г.Навашино, ул.Калинина д.10 ( от отмостки дома до КК 376, от отмостки дома до КК377)</t>
  </si>
  <si>
    <t>Нижегородская область, городской округ Навашинский, г.Навашино, ул.Калинина д.11 ( от отмостки дома до КК 366, от отмостки дома до КК 367)</t>
  </si>
  <si>
    <t>Нижегородская область, городской округ Навашинский, г.Навашино, ул.Калинина д.12 ( от отмостки дома до КК 378, от отмостки дома до КК 379)</t>
  </si>
  <si>
    <t>Канализауционная сеть МКД</t>
  </si>
  <si>
    <t>52:37:0600004:13105</t>
  </si>
  <si>
    <t>52:37:0600004:13106</t>
  </si>
  <si>
    <t>52:37:0600001:5861</t>
  </si>
  <si>
    <t>52:37:0600001:5859</t>
  </si>
  <si>
    <t>52:37:0600001:5866</t>
  </si>
  <si>
    <t>52:37:0600001:5863</t>
  </si>
  <si>
    <t>52:37:0600001:5860</t>
  </si>
  <si>
    <t>52:37:0600001:5862</t>
  </si>
  <si>
    <t>52:37:0600001:5868</t>
  </si>
  <si>
    <t>52:37:0600001:5876</t>
  </si>
  <si>
    <t>52:37:0600001:5870</t>
  </si>
  <si>
    <t>52:37:0600001:5872</t>
  </si>
  <si>
    <t>52:37:0600001:5871</t>
  </si>
  <si>
    <t>52:37:0600001:5891</t>
  </si>
  <si>
    <t>52:37:0000000:766</t>
  </si>
  <si>
    <t>52:37:0600001:5867</t>
  </si>
  <si>
    <t>52:37:0600001:5875</t>
  </si>
  <si>
    <t>52:37:0600001:5873</t>
  </si>
  <si>
    <t>52:37:0600001:5879</t>
  </si>
  <si>
    <t>52:37:0600001:5877</t>
  </si>
  <si>
    <t>52:37:0600001:5878</t>
  </si>
  <si>
    <t>52:37:0600004:13108</t>
  </si>
  <si>
    <t>52:37:0600004:13107</t>
  </si>
  <si>
    <t>52:37:0000000:768</t>
  </si>
  <si>
    <t>52:37:0000000:778</t>
  </si>
  <si>
    <t>52:37:0000000:780</t>
  </si>
  <si>
    <t>52:37:0000000:769</t>
  </si>
  <si>
    <t>52:37:0000000:781</t>
  </si>
  <si>
    <t>52:37:0000000:783</t>
  </si>
  <si>
    <t>52:37:0000000:784</t>
  </si>
  <si>
    <t>52:37:0000000:786</t>
  </si>
  <si>
    <t>52:37:0000000:788</t>
  </si>
  <si>
    <t>52:37:0000000:789</t>
  </si>
  <si>
    <t>52:37:0000000:790</t>
  </si>
  <si>
    <t>52:37:0000000:791</t>
  </si>
  <si>
    <t>52:37:0000000:792</t>
  </si>
  <si>
    <t>52:37:0000000:793</t>
  </si>
  <si>
    <t>52:37:0000000:794</t>
  </si>
  <si>
    <t>52:37:0000000:795</t>
  </si>
  <si>
    <t>52:37:0000000:801</t>
  </si>
  <si>
    <t>52:37:0000000:796</t>
  </si>
  <si>
    <t>52:37:0000000:797</t>
  </si>
  <si>
    <t>52:37:0000000:800</t>
  </si>
  <si>
    <t>52:37:0000000:799</t>
  </si>
  <si>
    <t>52:37:0000000:798</t>
  </si>
  <si>
    <t>52:37:0000000:772</t>
  </si>
  <si>
    <t>52:37:0000000:773</t>
  </si>
  <si>
    <t>52:37:0000000:770</t>
  </si>
  <si>
    <t>52:37:0000000:767</t>
  </si>
  <si>
    <t>52:37:0000000:771</t>
  </si>
  <si>
    <t>52:37:0600004:13110</t>
  </si>
  <si>
    <t>52:37:0000000:774</t>
  </si>
  <si>
    <t>52:37:0000000:775</t>
  </si>
  <si>
    <t>52:37:0000000:776</t>
  </si>
  <si>
    <t>52:37:0000000:777</t>
  </si>
  <si>
    <t>52:37:0600004:13109</t>
  </si>
  <si>
    <t>52:37:0000000:779</t>
  </si>
  <si>
    <t>52:37:0000000:782</t>
  </si>
  <si>
    <t>52:37:0000000:785</t>
  </si>
  <si>
    <t>52:37:0000000:787</t>
  </si>
  <si>
    <t>52:37:0000000:806</t>
  </si>
  <si>
    <t>52:37:0000000:822</t>
  </si>
  <si>
    <t>52:37:0000000:814</t>
  </si>
  <si>
    <t>52:37:0000000:827</t>
  </si>
  <si>
    <t>52:37:0000000:816</t>
  </si>
  <si>
    <t>52:37:0000000:820</t>
  </si>
  <si>
    <t>52:37:0000000:846</t>
  </si>
  <si>
    <t>52:37:0000000:818</t>
  </si>
  <si>
    <t>52:37:00000000:819</t>
  </si>
  <si>
    <t>52:37:0000000:821</t>
  </si>
  <si>
    <t>52:37:0000000:823</t>
  </si>
  <si>
    <t>52:37:0600004:13111</t>
  </si>
  <si>
    <t>52:37:0600004:13114</t>
  </si>
  <si>
    <t>52:37:0000000:824</t>
  </si>
  <si>
    <t>52:37:0000000:802</t>
  </si>
  <si>
    <t>52:37:0000000:803</t>
  </si>
  <si>
    <t>52:37:0000000:812</t>
  </si>
  <si>
    <t>52:37:0000000:830</t>
  </si>
  <si>
    <t>52:37:0000000:807</t>
  </si>
  <si>
    <t>52:37:0000000:832</t>
  </si>
  <si>
    <t>52:37:0000000:804</t>
  </si>
  <si>
    <t>52:37:0000000:808</t>
  </si>
  <si>
    <t>52:37:0000000:833</t>
  </si>
  <si>
    <t>52:37:0000000:809</t>
  </si>
  <si>
    <t>52:37:0000000:805</t>
  </si>
  <si>
    <t>52:37:0000000:836</t>
  </si>
  <si>
    <t>52:37:0000000:815</t>
  </si>
  <si>
    <t>52:37:0000000:810</t>
  </si>
  <si>
    <t>52:37:0000000:811</t>
  </si>
  <si>
    <t>52:37:0000000:842</t>
  </si>
  <si>
    <t>52:37:0000000:834</t>
  </si>
  <si>
    <t>52:37:0000000:835</t>
  </si>
  <si>
    <t>52:37:0000000:840</t>
  </si>
  <si>
    <t>52:37:0000000:857</t>
  </si>
  <si>
    <t>52:37:0000000:845</t>
  </si>
  <si>
    <t>52:37:0000000:837</t>
  </si>
  <si>
    <t>52:37:0000000:826</t>
  </si>
  <si>
    <t>52:37:0000000:839</t>
  </si>
  <si>
    <t>52:37:0000000:831</t>
  </si>
  <si>
    <t>52:37:0000000:838</t>
  </si>
  <si>
    <t>52:37:0000000:847</t>
  </si>
  <si>
    <t>52:37:0000000:825</t>
  </si>
  <si>
    <t>52:37:0000000:813</t>
  </si>
  <si>
    <t>52:37:0000000:856</t>
  </si>
  <si>
    <t>52:37:0000000:828</t>
  </si>
  <si>
    <t>52:37:0000000:817</t>
  </si>
  <si>
    <t>52:37:0600004:13119</t>
  </si>
  <si>
    <t>52:37:0600004:13116</t>
  </si>
  <si>
    <t>52:37:0600004:13113</t>
  </si>
  <si>
    <t>52:37:0600004:13115</t>
  </si>
  <si>
    <t>52:37:0600004:13112</t>
  </si>
  <si>
    <t>52:37:0000000:829</t>
  </si>
  <si>
    <t>52:37:0000000:850</t>
  </si>
  <si>
    <t>52:37:0000000:853</t>
  </si>
  <si>
    <t>52:37:0000000:852</t>
  </si>
  <si>
    <t>52:37:0000000:849</t>
  </si>
  <si>
    <t>52:37:0000000:855</t>
  </si>
  <si>
    <t>52:37:0600004:13118</t>
  </si>
  <si>
    <t>52:37:0000000:854</t>
  </si>
  <si>
    <t>52:37:0000000:844</t>
  </si>
  <si>
    <t>52:37:0000000:841</t>
  </si>
  <si>
    <t>52:37:0000000:851</t>
  </si>
  <si>
    <t>52:37:0000000:848</t>
  </si>
  <si>
    <t>52:37:0000000:843</t>
  </si>
  <si>
    <t>Распоряжение администрации г.о.Навашинский от 20.10.2022 №515-р</t>
  </si>
  <si>
    <t>Хоз -114</t>
  </si>
  <si>
    <t>хоз-114</t>
  </si>
  <si>
    <t>Хоз -115</t>
  </si>
  <si>
    <t>хоз-115</t>
  </si>
  <si>
    <t>Хоз -116</t>
  </si>
  <si>
    <t>хоз-116</t>
  </si>
  <si>
    <t>Хоз -117</t>
  </si>
  <si>
    <t>хоз-117</t>
  </si>
  <si>
    <t>Хоз -118</t>
  </si>
  <si>
    <t>хоз-118</t>
  </si>
  <si>
    <t>Хоз -119</t>
  </si>
  <si>
    <t>хоз-119</t>
  </si>
  <si>
    <t>Хоз -120</t>
  </si>
  <si>
    <t>хоз-120</t>
  </si>
  <si>
    <t>Хоз -121</t>
  </si>
  <si>
    <t>хоз-121</t>
  </si>
  <si>
    <t>Хоз -122</t>
  </si>
  <si>
    <t>хоз-122</t>
  </si>
  <si>
    <t>хоз-123</t>
  </si>
  <si>
    <t>хоз-124</t>
  </si>
  <si>
    <t>хоз-125</t>
  </si>
  <si>
    <t>Хоз -126</t>
  </si>
  <si>
    <t>хоз-126</t>
  </si>
  <si>
    <t>Хоз -127</t>
  </si>
  <si>
    <t>хоз-127</t>
  </si>
  <si>
    <t>Хоз -128</t>
  </si>
  <si>
    <t>хоз-128</t>
  </si>
  <si>
    <t>Хоз -129</t>
  </si>
  <si>
    <t>хоз-129</t>
  </si>
  <si>
    <t>Хоз -130</t>
  </si>
  <si>
    <t>хоз-130</t>
  </si>
  <si>
    <t>Хоз -131</t>
  </si>
  <si>
    <t>хоз-131</t>
  </si>
  <si>
    <t>Хоз -132</t>
  </si>
  <si>
    <t>хоз-132</t>
  </si>
  <si>
    <t>Хоз -133</t>
  </si>
  <si>
    <t>хоз-133</t>
  </si>
  <si>
    <t>Хоз -134</t>
  </si>
  <si>
    <t>хоз-134</t>
  </si>
  <si>
    <t>Хоз -135</t>
  </si>
  <si>
    <t>хоз-135</t>
  </si>
  <si>
    <t>Хоз -136</t>
  </si>
  <si>
    <t>хоз-136</t>
  </si>
  <si>
    <t>Хоз -137</t>
  </si>
  <si>
    <t>хоз-137</t>
  </si>
  <si>
    <t>Хоз -138</t>
  </si>
  <si>
    <t>хоз-138</t>
  </si>
  <si>
    <t>Хоз -139</t>
  </si>
  <si>
    <t>хоз-139</t>
  </si>
  <si>
    <t>Хоз -140</t>
  </si>
  <si>
    <t>хоз-140</t>
  </si>
  <si>
    <t>Хоз -141</t>
  </si>
  <si>
    <t>хоз-141</t>
  </si>
  <si>
    <t>Хоз -142</t>
  </si>
  <si>
    <t>хоз-142</t>
  </si>
  <si>
    <t>Хоз -143</t>
  </si>
  <si>
    <t>хоз-143</t>
  </si>
  <si>
    <t>Хоз -144</t>
  </si>
  <si>
    <t>хоз-144</t>
  </si>
  <si>
    <t>Хоз -145</t>
  </si>
  <si>
    <t>хоз-145</t>
  </si>
  <si>
    <t>Хоз -146</t>
  </si>
  <si>
    <t>хоз-146</t>
  </si>
  <si>
    <t>Хоз -147</t>
  </si>
  <si>
    <t>хоз-147</t>
  </si>
  <si>
    <t>Хоз -148</t>
  </si>
  <si>
    <t>хоз-148</t>
  </si>
  <si>
    <t>Хоз -149</t>
  </si>
  <si>
    <t>хоз-149</t>
  </si>
  <si>
    <t>Хоз -150</t>
  </si>
  <si>
    <t>хоз-150</t>
  </si>
  <si>
    <t>Хоз -151</t>
  </si>
  <si>
    <t>хоз-151</t>
  </si>
  <si>
    <t>Хоз -152</t>
  </si>
  <si>
    <t>хоз-152</t>
  </si>
  <si>
    <t>Хоз -153</t>
  </si>
  <si>
    <t>хоз-153</t>
  </si>
  <si>
    <t>Хоз -154</t>
  </si>
  <si>
    <t>хоз-154</t>
  </si>
  <si>
    <t>Хоз -155</t>
  </si>
  <si>
    <t>хоз-155</t>
  </si>
  <si>
    <t>Хоз -156</t>
  </si>
  <si>
    <t>хоз-156</t>
  </si>
  <si>
    <t>Хоз -157</t>
  </si>
  <si>
    <t>хоз-157</t>
  </si>
  <si>
    <t>Хоз -158</t>
  </si>
  <si>
    <t>хоз-158</t>
  </si>
  <si>
    <t>Хоз -159</t>
  </si>
  <si>
    <t>хоз-159</t>
  </si>
  <si>
    <t>Хоз -160</t>
  </si>
  <si>
    <t>хоз-160</t>
  </si>
  <si>
    <t>Хоз -161</t>
  </si>
  <si>
    <t>хоз-161</t>
  </si>
  <si>
    <t>Хоз -162</t>
  </si>
  <si>
    <t>хоз-162</t>
  </si>
  <si>
    <t>Хоз -163</t>
  </si>
  <si>
    <t>хоз-163</t>
  </si>
  <si>
    <t>Хоз -164</t>
  </si>
  <si>
    <t>хоз-164</t>
  </si>
  <si>
    <t>Хоз -165</t>
  </si>
  <si>
    <t>хоз-165</t>
  </si>
  <si>
    <t>Хоз -166</t>
  </si>
  <si>
    <t>хоз-166</t>
  </si>
  <si>
    <t>Хоз -167</t>
  </si>
  <si>
    <t>хоз-167</t>
  </si>
  <si>
    <t>Хоз -168</t>
  </si>
  <si>
    <t>хоз-168</t>
  </si>
  <si>
    <t>Хоз -169</t>
  </si>
  <si>
    <t>хоз-169</t>
  </si>
  <si>
    <t>Хоз -170</t>
  </si>
  <si>
    <t>хоз-170</t>
  </si>
  <si>
    <t>Хоз -171</t>
  </si>
  <si>
    <t>хоз-171</t>
  </si>
  <si>
    <t>Хоз -172</t>
  </si>
  <si>
    <t>хоз-172</t>
  </si>
  <si>
    <t>Хоз -173</t>
  </si>
  <si>
    <t>хоз-173</t>
  </si>
  <si>
    <t>Хоз -174</t>
  </si>
  <si>
    <t>хоз-174</t>
  </si>
  <si>
    <t>Нижегородская область, г.о.Навашинский с.Большое Окулово, ул.Комсомольская, зу14</t>
  </si>
  <si>
    <t>Распоряжение от 20.10.2022 №513-р</t>
  </si>
  <si>
    <t>Выписка из ЕГРН от 26.10.2022</t>
  </si>
  <si>
    <t>52:37:0300003:435</t>
  </si>
  <si>
    <t>52:37:0300003:444</t>
  </si>
  <si>
    <t>Ленина д.28</t>
  </si>
  <si>
    <t>52:37:0600004:13127</t>
  </si>
  <si>
    <t>Нижегородская обл, г.Навашино, ул Гагарина</t>
  </si>
  <si>
    <t>Выписка из ЕГРН от 03.11.2022</t>
  </si>
  <si>
    <t>РФ, Нижегородская обл.г.о.Навашинский, в районе Южно Горьковского месторождения подзеимных вод</t>
  </si>
  <si>
    <t>52:37:0900007:115</t>
  </si>
  <si>
    <t>Выписка из ЕГРН от 27.10.2022</t>
  </si>
  <si>
    <t>РФ, Нижегородсмкая обл, Навашинский район, Г.Навашино, ул.Гагарина</t>
  </si>
  <si>
    <t>РФ, Нижегородская область, ьг.Навашино, ул.Цветочная, Чапаева</t>
  </si>
  <si>
    <t>Выписка из ЕРГН от 27.10.2022</t>
  </si>
  <si>
    <t xml:space="preserve">РФ, Нижегородская область, Навашинский район, г.Навашино, ул.Советская, </t>
  </si>
  <si>
    <t xml:space="preserve">РФ, Нижегородская область, Навашинский район, г.Навашино, ул.Советская </t>
  </si>
  <si>
    <t>РФ, Нижегородская область, Навашинский район, г.Навашино, в районе ул.Дорожная</t>
  </si>
  <si>
    <t>РФ, Нижегородская область, Навашинский район, г.Навашино,ул.Лепсе, ул.Садовая, пер.Труда</t>
  </si>
  <si>
    <t>РФ, Нижегородская область, Навашинский район, г.Навашино,вдоль ул.Дорожная, и ул.Проезжая</t>
  </si>
  <si>
    <t>52:37:0600001:21</t>
  </si>
  <si>
    <t>Нижегородская обл., Навашинский район, г.Навашинго, в районе подсобного хозяйства общепита</t>
  </si>
  <si>
    <t>52:37:0600001:903</t>
  </si>
  <si>
    <t>Нижегородская область, Навашинский район, в границах ТОО "Новошинское"</t>
  </si>
  <si>
    <t>Нижегородская область, городской округ Навашинский, п.Степурино, ул.Станционная, д.35, кв2</t>
  </si>
  <si>
    <t>00000000000000001723</t>
  </si>
  <si>
    <t>Нижегородская обл, г.о.Навашинский, г.Навашино, пр.Корабелов, напротив дворца спортиа.</t>
  </si>
  <si>
    <t>Выписка из ЕГРН от 13.11.2022</t>
  </si>
  <si>
    <t>Нижегородская область, Навашинский городской округ</t>
  </si>
  <si>
    <t>52:37:0600004:13139</t>
  </si>
  <si>
    <t>52:37:0600004:13137</t>
  </si>
  <si>
    <t>52:37:0600004:6845</t>
  </si>
  <si>
    <t>52:37:0600004:6338</t>
  </si>
  <si>
    <t>52:37:0600004:13145</t>
  </si>
  <si>
    <t>52:37:0600004:13144</t>
  </si>
  <si>
    <t>52:37:0600004:131143</t>
  </si>
  <si>
    <t>52:37:0600004:13141</t>
  </si>
  <si>
    <t>52:37:0600004:13140</t>
  </si>
  <si>
    <t>52:37:0600004:13183</t>
  </si>
  <si>
    <t>52:37:0600004:13148</t>
  </si>
  <si>
    <t>52:37:0500008:285</t>
  </si>
  <si>
    <t>Нижегородская область, Навашинский район, тер сад , тер №9, ориентир участок №278.</t>
  </si>
  <si>
    <t>Нижегородская область, Навашинский район, тер сад , тер №7, ориентир участок №229.</t>
  </si>
  <si>
    <t>52:37:0300009:9</t>
  </si>
  <si>
    <t>52:37:0600004:6740</t>
  </si>
  <si>
    <t>Право безвозмездного пользования (Нижегородский центр занятости)</t>
  </si>
  <si>
    <t>Передан на праве безвозмездного пользования (Центр занятости )</t>
  </si>
  <si>
    <t>52:37:110003:420</t>
  </si>
  <si>
    <t>52:37:0600013:1365</t>
  </si>
  <si>
    <t>52:37:0300003:554</t>
  </si>
  <si>
    <t>Нежилое помещение №23 (2 эта, общий коридорж)</t>
  </si>
  <si>
    <t>Нежилое помещение №10 (1этаж, бывшее Мурагин)</t>
  </si>
  <si>
    <t xml:space="preserve">Нежилое помещение № 9 (1 этаж, Мурагин) </t>
  </si>
  <si>
    <t>Нежилое помещение №11 (1этаж, Мурагин)</t>
  </si>
  <si>
    <t>Нежилое помещение №23 (1этаж, коридор)</t>
  </si>
  <si>
    <t>Нежилое помещение №2 (1 этаж, фойе)</t>
  </si>
  <si>
    <t>Нежилое помещение №22 (2 этаж,  коридор)</t>
  </si>
  <si>
    <t>Нежилое помещение №11А (1этаж, мурагин)</t>
  </si>
  <si>
    <t>Нежилое помещение №25 (1этаж, фойе)</t>
  </si>
  <si>
    <t>Нежилое помещение №10 (2 этаж, коридор)</t>
  </si>
  <si>
    <t>52:37:0000000:747</t>
  </si>
  <si>
    <t>52:37:0800005:434</t>
  </si>
  <si>
    <t>Нижегородская область,г.Навашино, ул.Калинина, д.27, нежилое помещение №20</t>
  </si>
  <si>
    <t>52:37:060004:13170</t>
  </si>
  <si>
    <t>Нижегородская область, г.о.НавашинскийКорабелов д.2, кв.35</t>
  </si>
  <si>
    <t>Нежилое здание (котельная) стр.1 52:37:1000002:1097, Десятая группа (свыше 30 лет)</t>
  </si>
  <si>
    <t xml:space="preserve">Натальино,ул.Школьная эд.52 </t>
  </si>
  <si>
    <t>52:37:1000002:1097,</t>
  </si>
  <si>
    <t>52:37:0600005:562</t>
  </si>
  <si>
    <t>52:37:0600004:1344</t>
  </si>
  <si>
    <t>Нижегородская область, городской округ Навашинский, город Навашино, проспект Корабелов, земельный участок 10КС</t>
  </si>
  <si>
    <t>Нижегородская обл, р-н Навашинский, ООО "Левинское", чересполосный земельный участок №1, примерно в 1,0 км на север от с. Натальино</t>
  </si>
  <si>
    <t>Выписка из Единого рестра недвижимости</t>
  </si>
  <si>
    <t>Выписка из ЕГРН от 18.10.2022</t>
  </si>
  <si>
    <t>Выписка из ЕГРН  ОТ 19.12.2022</t>
  </si>
  <si>
    <t>Выписка и з ЕГРН 04.05.2022</t>
  </si>
  <si>
    <t>52:37:060004:13185</t>
  </si>
  <si>
    <t>52:37:0600004:13168</t>
  </si>
  <si>
    <t>52:37:0600001:2188</t>
  </si>
  <si>
    <t>Нижегородская обл., Навашинский район, с.Натальино, ул.Олимпийская, д.13</t>
  </si>
  <si>
    <t>52:37:060001:3355</t>
  </si>
  <si>
    <t>52:37:0600002:1290</t>
  </si>
  <si>
    <t>52:37:0600002:1291</t>
  </si>
  <si>
    <t>52:37:0600004:4045</t>
  </si>
  <si>
    <t>52:37:0600004:4039</t>
  </si>
  <si>
    <t>52:37:0600002:2784</t>
  </si>
  <si>
    <t>52:37:0600004:4524</t>
  </si>
  <si>
    <t>52:37:0600004:7234</t>
  </si>
  <si>
    <t>52:37:1400002:427</t>
  </si>
  <si>
    <t>свидетельство от 28.05.2013 52-АД 824562,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</si>
  <si>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Земельный участок(водовод)</t>
  </si>
  <si>
    <t>4902.3</t>
  </si>
  <si>
    <t xml:space="preserve">
52:37:0600004:1695-родительский объект    52:37:0600004:7254</t>
  </si>
  <si>
    <t>52:37:0600004:4267</t>
  </si>
  <si>
    <t>МБДОУ детский сад №8 "Ласточка"МБДОУ детский сад №6 "Аленка"</t>
  </si>
  <si>
    <t>607118, Нижегородская область, г.о. Навашинский, с.Коробково,, ул. Школьная, д. 38</t>
  </si>
  <si>
    <t xml:space="preserve">  </t>
  </si>
  <si>
    <t>52:37:0600004:6649</t>
  </si>
  <si>
    <t>Пристрой-блок Сонино (спорт зал или кухня школа)</t>
  </si>
  <si>
    <t>Здание интернат</t>
  </si>
  <si>
    <t>Н-11</t>
  </si>
  <si>
    <t>Н-14</t>
  </si>
  <si>
    <t>Н-16</t>
  </si>
  <si>
    <t>Н-19</t>
  </si>
  <si>
    <t>Н-178</t>
  </si>
  <si>
    <t>Н-255</t>
  </si>
  <si>
    <t>Н-257</t>
  </si>
  <si>
    <t>Н-258</t>
  </si>
  <si>
    <t>Н-260</t>
  </si>
  <si>
    <t>Н-262</t>
  </si>
  <si>
    <t>Н-263</t>
  </si>
  <si>
    <t>Н-264</t>
  </si>
  <si>
    <t>Н-267</t>
  </si>
  <si>
    <t>Н-268</t>
  </si>
  <si>
    <t>Н-269</t>
  </si>
  <si>
    <t>Н-270</t>
  </si>
  <si>
    <t>Н-276</t>
  </si>
  <si>
    <t>Н-278</t>
  </si>
  <si>
    <t>Н-279</t>
  </si>
  <si>
    <t>Н-283</t>
  </si>
  <si>
    <t>Н-325</t>
  </si>
  <si>
    <t>Н-332</t>
  </si>
  <si>
    <t>Н-337</t>
  </si>
  <si>
    <t>Н-355</t>
  </si>
  <si>
    <t>Н-358</t>
  </si>
  <si>
    <t>Н-359</t>
  </si>
  <si>
    <t>Н-360</t>
  </si>
  <si>
    <t>Н-361</t>
  </si>
  <si>
    <t>Н-362</t>
  </si>
  <si>
    <t>Н-363</t>
  </si>
  <si>
    <t>Н-364</t>
  </si>
  <si>
    <t>Н-365</t>
  </si>
  <si>
    <t>Н-368</t>
  </si>
  <si>
    <t>Н-369</t>
  </si>
  <si>
    <t>Н-390</t>
  </si>
  <si>
    <t>Н-392</t>
  </si>
  <si>
    <t>Н-393</t>
  </si>
  <si>
    <t>52:37:1000004:307</t>
  </si>
  <si>
    <t>52:37:0600001:3350</t>
  </si>
  <si>
    <t>52:37:0400004:538</t>
  </si>
  <si>
    <t>52:37:0000000:312</t>
  </si>
  <si>
    <t>52:37:0600004:3361</t>
  </si>
  <si>
    <t>52:37:0000000:315</t>
  </si>
  <si>
    <t>52:37:0600001:3353</t>
  </si>
  <si>
    <t>Распоряжение от 20.12.2020 №752-р</t>
  </si>
  <si>
    <t>Решение Навашинского суда</t>
  </si>
  <si>
    <t xml:space="preserve">без обременений </t>
  </si>
  <si>
    <t xml:space="preserve">Договор найма </t>
  </si>
  <si>
    <t>Передан по договору найма</t>
  </si>
  <si>
    <t>Передан по договору  найма</t>
  </si>
  <si>
    <t>Распределительный газопровод низкого давления (подземный)</t>
  </si>
  <si>
    <t>Распределительный газопровод низкого давления</t>
  </si>
  <si>
    <t>Российская Федерация, Нижегородская область, городской округ Навашинский, г.Навашино, ул.Губкина (Зеленая) д.84 (80), 86 (82), 87 (84), 90 (86), 92 (88), 94 (90), 96 (92), 98(94), 100 (96), 102(98), 45 (3), 47 (5), 49 (7), 51 (9), 53 (11), 55 (13), 57 (15), 59 (17), 61 (19), 63 (21), 65 (23), 67 (25), 69 (27), 71 (29), 73 (31), 75 (33); ул.Полевая (Горького) д.86 (80), 88 (84), 90 (84), 92 (86), 94 (88), 96 (90), 98 (92), 100 (94), 102 (96), 104 (98), 106 (100), 87 (81), 89 (83), 91 (85), 93 (87), 95 (89), 97 (91), 99 (93), 101 (95), 103 (97), 105 (99), 107 (101</t>
  </si>
  <si>
    <t>52:37:0600002:4582</t>
  </si>
  <si>
    <t>Решение суда  от 17.02.2023</t>
  </si>
  <si>
    <t>Российская Федерация, Нижегородская область, городской округ Навашинский, г.Навашино, ул.Губкина, д.20-76</t>
  </si>
  <si>
    <t>52:37:0600002:4584</t>
  </si>
  <si>
    <t>газопровод - ввод низкого давления</t>
  </si>
  <si>
    <t>Российская Федерация, Нижегородская область, городской округ Навашинский, г.Навашино, ул.Губкина, д.9, 11, 17 (1,2);</t>
  </si>
  <si>
    <t>52:37:0600002:4587</t>
  </si>
  <si>
    <t>Российская Федерация, Нижегородская область, городской округ Навашинский, г.Навашино, ул.Губкина, д.21-39</t>
  </si>
  <si>
    <t>52:37:0600002:4585</t>
  </si>
  <si>
    <t>Российская Федерация, Нижегородская область, городской округ Навашинский, г. Навашино, ул. Молодежная</t>
  </si>
  <si>
    <t>52:37:0600002:4581</t>
  </si>
  <si>
    <t>Российская Федерация, Нижегородская область, городской округ Навашинский, г.Навашино, ул.Трудовая д.45, 49 (1,2,3), 47 (1,2), 51(1,2), 53, 55, 56, 57, 58 (1,2), 59, 60, 64, 66, 68, 61</t>
  </si>
  <si>
    <t>52:37:0000000:743</t>
  </si>
  <si>
    <t>Российская Федерация, Нижегородская область, городской округ Навашинский, г.Навашино, ул.Маяковского</t>
  </si>
  <si>
    <t>52:37:0600001:5815</t>
  </si>
  <si>
    <t>Российская Федерация, Нижегородская область, городской округ Навашинский, г.Навашино, ул.Лермонтова, д.1, 3, 5, 6, 7, 8, 9, 11, 13, 14, 15, 16, 17, 18, 19, 20, 22, 24, 26, 28, 30, 32, 34, 36, 38</t>
  </si>
  <si>
    <t>52:37:0600001:5819</t>
  </si>
  <si>
    <t>Российская Федерация, Нижегородская область, городской округ Навашинский, г.Навашино, ул.Луговая, пер.Солнечный д.5, 7,14,16,24,30,43,</t>
  </si>
  <si>
    <t>52:37:0600002:2806</t>
  </si>
  <si>
    <t>Решение суда от 30.01.2023</t>
  </si>
  <si>
    <t>Российская Федерация, Нижегородская область, городской округ Навашинский, г.Навашино, ул.Островского</t>
  </si>
  <si>
    <t>52:37:0600011:1228</t>
  </si>
  <si>
    <t>Российская Федерация, Нижегородская область, городской округ Навашинский, г.Навашино, ул.Овражная, д.1в, 2а,3а, 4б</t>
  </si>
  <si>
    <t>52:37:0600012:1801</t>
  </si>
  <si>
    <t>Российская Федерация, Нижегородская область, городской округ Навашинский, г.Навашино, ул.Чапаева, улФрунзе,ул. Гагарина</t>
  </si>
  <si>
    <t>52:37:0600011:1230</t>
  </si>
  <si>
    <t>Российская Федерация, Нижегородская область, городской округ Навашинский, г.Навашино, ул.Пушкина</t>
  </si>
  <si>
    <t>52:37:0600012:1800</t>
  </si>
  <si>
    <t>Российская Федерация, Нижегородская область, городской округ Навашинский, г.Навашино, ул.Гагарина, д.45-57, ул.Фрунзе, д.43-52</t>
  </si>
  <si>
    <t>52:37:0600011:1227</t>
  </si>
  <si>
    <t>Российская Федерация, Нижегородская область, городской округ Навашинский, г.Навашино, ул.Овражная</t>
  </si>
  <si>
    <t>52:37:0600012:1797</t>
  </si>
  <si>
    <t>Российская Федерация, Нижегородская область, городской округ Навашинский, г.Навашино, ул.Новая</t>
  </si>
  <si>
    <t>52:37:0600011:1229</t>
  </si>
  <si>
    <t>Российская Федерация, Нижегородская область, городской округ Навашинский, г.Навашино, ул.Кирсанова, д.107</t>
  </si>
  <si>
    <t>52:37:0600012:1799</t>
  </si>
  <si>
    <t>Российская Федерация, Нижегородская область, городской округ Навашинский, г.Навашино, ул.Луговая, д17,25</t>
  </si>
  <si>
    <t>52:37:0600002:2807</t>
  </si>
  <si>
    <t>г.Навашино ул.Садовая</t>
  </si>
  <si>
    <t>Российская Федерация, Нижегородская область, городской округ Навашинский, Детский-оздоровительный лагерь Озеро Свято, земельный участок 1</t>
  </si>
  <si>
    <t>НЦДОД</t>
  </si>
  <si>
    <t>Свидетельство серия 52-АЕ№217156 от 05.02.2014г</t>
  </si>
  <si>
    <t>52:37:0000000:178</t>
  </si>
  <si>
    <t>Квартира (</t>
  </si>
  <si>
    <t>52:37:0600013:1435</t>
  </si>
  <si>
    <t>Распоряжение администрации городского округа Навашинский от 25.04.2023 №197-р</t>
  </si>
  <si>
    <t>г.Навашино ул.Силикатный поселок д.15 кв.9</t>
  </si>
  <si>
    <t xml:space="preserve">Газоснабжение жилого фонда г.Навашино ул.Садовая  93, 95, 97, 99, 101, 103, 103, 105, </t>
  </si>
  <si>
    <t>Хоз -175</t>
  </si>
  <si>
    <t>хоз-175</t>
  </si>
  <si>
    <t>Скважина первого подъема №1 с технологическим оборудованием</t>
  </si>
  <si>
    <t>РФ, Нижегородская обл., г.о.Навашинский, город Навашино, территория Промышленная зона, сооружение 6</t>
  </si>
  <si>
    <t>52:37:0900007:124</t>
  </si>
  <si>
    <t>52:37:0900007:125</t>
  </si>
  <si>
    <t>РФ, Нижегородская обл., г.о.Навашинский, город Навашино, территория Промышленная зона, сооружение 7</t>
  </si>
  <si>
    <t>Скважина подъема №1 с технологическим оборудованием</t>
  </si>
  <si>
    <t>Выписка из ЕГРН от 21.06.2023 52:37:0900007:-125-52/300/2023-4</t>
  </si>
  <si>
    <t>Выписка из ЕГРН от 21.06.2023 52:37:0900007:124-52/300/2023-4</t>
  </si>
  <si>
    <t>РФ, Нижегородская обл., г.о. Навашинский, г.Навашино</t>
  </si>
  <si>
    <t>52:37:0600004:13208</t>
  </si>
  <si>
    <t>Выписка из ЕГРН от 19.06.2023</t>
  </si>
  <si>
    <t>17 541 914,7</t>
  </si>
  <si>
    <t>31 695</t>
  </si>
  <si>
    <t>Нежилое помещение (гараж)</t>
  </si>
  <si>
    <t>52:37:0600004:13197</t>
  </si>
  <si>
    <t>ЦОСО</t>
  </si>
  <si>
    <t>Распоряжение от 05.05.2023 №224-р</t>
  </si>
  <si>
    <t>РФ, Нижегородская обл., г.о. Навашинский, г.Навашинотерритория гаражного массива №12, зу 1А/2</t>
  </si>
  <si>
    <t>52:37:0600004:4231</t>
  </si>
  <si>
    <t>РФ, Нижегородская обл., г.о. Навашинский, г.Навашинотерритория гаражного массива №12, зу 1А/1</t>
  </si>
  <si>
    <t>52:37:0600013:755</t>
  </si>
  <si>
    <t>52:37:0600004:13199</t>
  </si>
  <si>
    <t>52:37:0600002:4595</t>
  </si>
  <si>
    <t>52:37:0500008:416</t>
  </si>
  <si>
    <t>52:37:0600002:4594</t>
  </si>
  <si>
    <t>Безвозмездное пользование ( 95-р от 01.03.2023)</t>
  </si>
  <si>
    <t>Нижегородская обл., городской округ Навашинский, с.Монаково, ул.Слободская, зу33/1</t>
  </si>
  <si>
    <t>52:37:0100004:56</t>
  </si>
  <si>
    <t>Выписка из ЕГРН от 17.02.2023</t>
  </si>
  <si>
    <t>Нижегородская обл., городской округ Навашинский,г.Навашино, территория гаражный массив №6, гараж9/8</t>
  </si>
  <si>
    <t>52:37:0600004:13213</t>
  </si>
  <si>
    <t>52:37:0600004:13215</t>
  </si>
  <si>
    <t>52:37:0600004:4226</t>
  </si>
  <si>
    <t>52:37:0600004:4506</t>
  </si>
  <si>
    <t>52:37:0600004:5111</t>
  </si>
  <si>
    <t>52:37:0200004:941</t>
  </si>
  <si>
    <t>52:37:060004:13200</t>
  </si>
  <si>
    <t>52:37:0600004:13193</t>
  </si>
  <si>
    <t>Российская Федерация, городской округ Навашинский, г.Навашино, ул.Лепсе, блок № 1/7, гаражный массив № 4</t>
  </si>
  <si>
    <t>Выписка из егрн от 04.05.2023 Распоряжение от 18.04.2023 №184-р</t>
  </si>
  <si>
    <t>52:37:0600004:13209</t>
  </si>
  <si>
    <t>Передан на праве безвозмездного пользования (Прибылое )</t>
  </si>
  <si>
    <t>52:37:110003:998</t>
  </si>
  <si>
    <t>52:37:0600004:1698</t>
  </si>
  <si>
    <t>52:37:0600012:754</t>
  </si>
  <si>
    <t>52:37:0600004:13240</t>
  </si>
  <si>
    <t>Хоз -176</t>
  </si>
  <si>
    <t>хоз-176</t>
  </si>
  <si>
    <t>Сооружения водозаборные</t>
  </si>
  <si>
    <t>г.Навашино, ул.Трудовая, сооружение 8/2</t>
  </si>
  <si>
    <t>52:37:0600002:4622</t>
  </si>
  <si>
    <t>2,5(глубина)</t>
  </si>
  <si>
    <t>Сооружение коммунального хозяйства:Устройство участка водопровода от построенного участка водовода по ул.Островского</t>
  </si>
  <si>
    <t>г.Навашино, ул.Островского, сооружение1</t>
  </si>
  <si>
    <t>52:37:0000000:867</t>
  </si>
  <si>
    <t>Ходатайство ЖКС от 10.08.2023 №285</t>
  </si>
  <si>
    <t>52:37:1400002:939</t>
  </si>
  <si>
    <t>52:37:0600001:6328</t>
  </si>
  <si>
    <t>52:37:0600004:13233</t>
  </si>
  <si>
    <t>52:37:0600004:13230</t>
  </si>
  <si>
    <t>52:37:60600004:13231</t>
  </si>
  <si>
    <t>52:37:0600004:13238</t>
  </si>
  <si>
    <t>52:37:0600002:4627</t>
  </si>
  <si>
    <t>52:37:0600004:13236</t>
  </si>
  <si>
    <t>52:37:0600004:13234</t>
  </si>
  <si>
    <t>52:37:0600004:13235</t>
  </si>
  <si>
    <t>52:37:1400004:2147</t>
  </si>
  <si>
    <t>52:37:1400002:429</t>
  </si>
  <si>
    <t>52:37:1100003:1004</t>
  </si>
  <si>
    <t>52:37:1100003:999</t>
  </si>
  <si>
    <t>52:37:0600004:13222</t>
  </si>
  <si>
    <t>52:37:0600004:13224</t>
  </si>
  <si>
    <t>52:37:0600004:13225</t>
  </si>
  <si>
    <t>52:37:0600004:13223</t>
  </si>
  <si>
    <t>52:37:1100003:1001</t>
  </si>
  <si>
    <t>52:37:1100003:1000</t>
  </si>
  <si>
    <t>52:37:1100003:1002</t>
  </si>
  <si>
    <t>52:37:1400004:2145</t>
  </si>
  <si>
    <t>52:37:100003:57</t>
  </si>
  <si>
    <t>52:37:1400002:439</t>
  </si>
  <si>
    <t>52:37:1400002:442</t>
  </si>
  <si>
    <t>52:37:1400004:2146</t>
  </si>
  <si>
    <t>52:37:1400002:440</t>
  </si>
  <si>
    <t>52:37:1100003:1003</t>
  </si>
  <si>
    <t>52:37:0600013:2817</t>
  </si>
  <si>
    <t>52:37:0600004:3146</t>
  </si>
  <si>
    <t>52:37:0600004:2987</t>
  </si>
  <si>
    <t>52:37:1000003:60</t>
  </si>
  <si>
    <t>52:37:0600004:13226</t>
  </si>
  <si>
    <t>52:37:1400002:446</t>
  </si>
  <si>
    <t>52:37:0600004:13227</t>
  </si>
  <si>
    <t>52:37:0600004:13228</t>
  </si>
  <si>
    <t>52:37:1400002:445</t>
  </si>
  <si>
    <t>52:37:1400002:444</t>
  </si>
  <si>
    <t>52:37:0600004:3170</t>
  </si>
  <si>
    <t>52:37:60600004:13243</t>
  </si>
  <si>
    <t>52:37:0600004:3993</t>
  </si>
  <si>
    <t>52:37:1100003:1005</t>
  </si>
  <si>
    <t>52:37:0600013:1166</t>
  </si>
  <si>
    <t>52:37:0600004:13242</t>
  </si>
  <si>
    <t>52:36:1400002:941</t>
  </si>
  <si>
    <t>52:37:0900001:82</t>
  </si>
  <si>
    <t>52:37:0900001:77</t>
  </si>
  <si>
    <t>52:37:0900001:78</t>
  </si>
  <si>
    <t>52:37:0900001:79</t>
  </si>
  <si>
    <t>52:37:0900001:80</t>
  </si>
  <si>
    <t>52:37:0900001:81</t>
  </si>
  <si>
    <t>52:37:0900001:73</t>
  </si>
  <si>
    <t>52:37:0900001:75</t>
  </si>
  <si>
    <t>52,:37:0600004:7427</t>
  </si>
  <si>
    <t>52:37:0600004:12999</t>
  </si>
  <si>
    <t>Нижегородская обл., городской округ Навашинский, г.Навашино, ул.Лепсе, гаражный массив 4, блок 1/3</t>
  </si>
  <si>
    <t>52:37:0600004:13245</t>
  </si>
  <si>
    <t>52:37:1400002:940</t>
  </si>
  <si>
    <t>Российская Федерация, Нижегородская область, городской округ Навашинский, город Навашино, сквер 7, земельный участок 1</t>
  </si>
  <si>
    <t>Российская Федерация, Нижегородская область, городской округ Навашинский, город Навашино, сквер 7, земельный участок 2</t>
  </si>
  <si>
    <t>Российская Федерация, Нижегородская область, городской округ Навашинский, город Навашино, ул.Калинина, земельный участок 30А</t>
  </si>
  <si>
    <t>Российская Федерация, Нижегородская область, городской округ Навашинский, город Навашино, сквер 6, земельный участок 1</t>
  </si>
  <si>
    <t>52:37:0200004:277</t>
  </si>
  <si>
    <t>Кваотира</t>
  </si>
  <si>
    <t>Нижегородская область, Навашинский район, р-д Велетьма, д.1,  кв2</t>
  </si>
  <si>
    <t>Нижегородская область, Навашинский район, р-д Велетьма, д.1,  кв3</t>
  </si>
  <si>
    <t>Нижегородская область, Навашинский район, р-д Велетьма, д.1,  кв4</t>
  </si>
  <si>
    <t>Нижегородская область, Навашинский район, р-д Велетьма, д.1,  кв5</t>
  </si>
  <si>
    <t>Нижегородская область, Навашинский район, р-д Велетьма, д.1,  кв6</t>
  </si>
  <si>
    <t>Нижегородская область, Навашинский район, р-д Велетьма, д.1,  кв7</t>
  </si>
  <si>
    <t>Нижегородская область, Навашинский район, р-д Велетьма, д2, кв 1</t>
  </si>
  <si>
    <t>Нижегородская область, Навашинский район, р-д Велетьма, д2, кв 3</t>
  </si>
  <si>
    <t>РФ, Нижегородская обл., городской округ Навашинский, ьг.Навашино, ул.Силикатный поселок, к котельной очистных ОАО "НЗСМ"</t>
  </si>
  <si>
    <t>52:37:0600013:2812</t>
  </si>
  <si>
    <t>Выписка из ЕГРН от 25.08.2023 Решение Навашинского районного суда 30.06.2023</t>
  </si>
  <si>
    <t>Газопровод высокого, низкого давления</t>
  </si>
  <si>
    <t>РФ, Нижегородская обл., городской округ Навашинский, ьг.Навашино, ул.Лепсе, к ШРП БЛОЧНАЯ КОТЕЛЬНАЯ ТАУ УЛ.Лепсе, строение 14Б</t>
  </si>
  <si>
    <t>52:37:0600004:13156</t>
  </si>
  <si>
    <t>Техническое перевооружение системы газораспределения и газопотребления. Газоснабжение 27-ми квартирного жилого дома</t>
  </si>
  <si>
    <t>РФ, Нижегородская обл., городской округ Навашинский, ьг.Навашино, ул.Калинина, д.5</t>
  </si>
  <si>
    <t>52:37:0600004:13151</t>
  </si>
  <si>
    <t>52:37:0600004:13150</t>
  </si>
  <si>
    <t>Газопровод  высокого давления</t>
  </si>
  <si>
    <t>РФ, Нижегородская обл., городской округ Навашинский, ьг.Навашино, ул.Терешкина, 6-больница</t>
  </si>
  <si>
    <t>52:37:0600004:13153</t>
  </si>
  <si>
    <t>РФ, Нижегородская обл., городской округ Навашинский, ьг.Навашино, ул.Пионерская, д.17,помещение 3 котельная бани</t>
  </si>
  <si>
    <t>52:37:0600004:13152</t>
  </si>
  <si>
    <t>52:37:0600004:13157</t>
  </si>
  <si>
    <t>РФ, Нижегородская обл., г.о. Навашинский, городской округ Навашинский, село Б.Окулово, ул.Советская, зу16</t>
  </si>
  <si>
    <t>52:37:0500007:1620</t>
  </si>
  <si>
    <t>Местная религиозная организация</t>
  </si>
  <si>
    <t>Выписка из ЕГРН от 14.08.2023</t>
  </si>
  <si>
    <t>РФ, Нижегородская обл., г.о. Навашинский, городской округ Навашинский,с Б.Окулово, ул.Калинина,</t>
  </si>
  <si>
    <t>52:37:0500007:838</t>
  </si>
  <si>
    <t>Управление образование</t>
  </si>
  <si>
    <t>Выписка из ЕГРН от 09.08.2023</t>
  </si>
  <si>
    <t>721025.28</t>
  </si>
  <si>
    <t>153654.39</t>
  </si>
  <si>
    <t>42001.2</t>
  </si>
  <si>
    <t>Нижегородская область, городской округ Навашинский, г Навашино, пл Ленина, под сценой</t>
  </si>
  <si>
    <t>281480.4</t>
  </si>
  <si>
    <t>Распоряжение "О передаче земельного участка на праве постоянного (бессрочного) пользования, № 482-р, выдан 27.07.2018, Администрация городского округа Навашинский Нижегородской области</t>
  </si>
  <si>
    <t xml:space="preserve">Муниципальное учреждение культуры "Дворец культуры городского округа Навашинский", ИНН: 5223033898 </t>
  </si>
  <si>
    <t>1058480.28</t>
  </si>
  <si>
    <t>8927139.27</t>
  </si>
  <si>
    <t>287547.84</t>
  </si>
  <si>
    <t>17474.1</t>
  </si>
  <si>
    <t>25606.7</t>
  </si>
  <si>
    <t>6769.84</t>
  </si>
  <si>
    <t>3299569.45</t>
  </si>
  <si>
    <t>4823367.72</t>
  </si>
  <si>
    <t>94852.71</t>
  </si>
  <si>
    <t>4594788.9</t>
  </si>
  <si>
    <t>1436335.28</t>
  </si>
  <si>
    <t>98702.82</t>
  </si>
  <si>
    <t>797816.2</t>
  </si>
  <si>
    <t>27820.8</t>
  </si>
  <si>
    <t>160654.59</t>
  </si>
  <si>
    <t>119003.4</t>
  </si>
  <si>
    <t>63701.82</t>
  </si>
  <si>
    <t>35 001 </t>
  </si>
  <si>
    <t>25 318 581,16</t>
  </si>
  <si>
    <t>4 236 081,85 </t>
  </si>
  <si>
    <t>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</si>
  <si>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 xml:space="preserve">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t>
  </si>
  <si>
    <t>52:37:0600013:1228</t>
  </si>
  <si>
    <t>Нижегородская область, г.о.Навашинский, с.п.Теша, пл.Советская, д.8</t>
  </si>
  <si>
    <t>52:37:0600004:1354</t>
  </si>
  <si>
    <t>52:37:0200010:718</t>
  </si>
  <si>
    <t>52:37:0200010:719</t>
  </si>
  <si>
    <t>52:37:0200010:720</t>
  </si>
  <si>
    <t>52:37:0700005:834</t>
  </si>
  <si>
    <t>52:37:0200010:721</t>
  </si>
  <si>
    <t>52:37:0200010:722</t>
  </si>
  <si>
    <t>52:37:0200010:723</t>
  </si>
  <si>
    <t>52:37:0700005:836</t>
  </si>
  <si>
    <t>52:37:0200010:725</t>
  </si>
  <si>
    <t>52:37:0700005:837</t>
  </si>
  <si>
    <t>52:37:0200009:709</t>
  </si>
  <si>
    <t>52:37:0000000:872</t>
  </si>
  <si>
    <t>52:37:0900001:235</t>
  </si>
  <si>
    <t>52:37:0800003:357</t>
  </si>
  <si>
    <t>52:37:0100003:490</t>
  </si>
  <si>
    <t>52:37:1200006:459</t>
  </si>
  <si>
    <t>52:37:0300005:528</t>
  </si>
  <si>
    <t>52:37:0600004:3270</t>
  </si>
  <si>
    <t>Нежилое помещение №10  (лариса павл</t>
  </si>
  <si>
    <t>52:37:0600012:1299-52/150/2022-</t>
  </si>
  <si>
    <t>52:37:060004:13161</t>
  </si>
  <si>
    <t>Нежилое помещение №5 Курочкина АГ</t>
  </si>
  <si>
    <t xml:space="preserve">Административное здание </t>
  </si>
  <si>
    <t>52:37:0200009:710</t>
  </si>
  <si>
    <t>52:37:0100004:1043-52/158/2023-1</t>
  </si>
  <si>
    <t>52:37:0800002:918-52/151/2023-1</t>
  </si>
  <si>
    <t>52:37:1400003:481-52/159/2023-1</t>
  </si>
  <si>
    <t>52:37:1200006:460</t>
  </si>
  <si>
    <t>52:37:1100003:1008</t>
  </si>
  <si>
    <t>Нижегородская обл., Навашинский район, р.п.Теша, ул.Советская, пл.1, кв3</t>
  </si>
  <si>
    <t>РФ, Ниэегородская обл., г.о.Навашинский, г.Навашино, сквер 10, зу1</t>
  </si>
  <si>
    <t>52:37:0600004:13128</t>
  </si>
  <si>
    <t>Распоряжение от 19.09.2023 №486-р</t>
  </si>
  <si>
    <t>52:37:0200010:726</t>
  </si>
  <si>
    <t>52:37:0200010:727</t>
  </si>
  <si>
    <t>52:37:0200010:717</t>
  </si>
  <si>
    <t>Нижегородская область, Навашинский район, Навашино г, ул Советская, д.51</t>
  </si>
  <si>
    <t>Российская Федерация, Нижегородская область, городской округ Навашинский, город
Навашино, проспект Корабелов, земельный участок 16</t>
  </si>
  <si>
    <t>3 818 277,72</t>
  </si>
  <si>
    <t>Распоряжение от 26.10.2023 №619-р</t>
  </si>
  <si>
    <t xml:space="preserve">Распоряжение от 26.10.2023 №618 -р </t>
  </si>
  <si>
    <t>РФ, Нижегородская область, го Навашинский, г.Навашино, сквер 9, зу 1</t>
  </si>
  <si>
    <t>52:37:0500007:2055</t>
  </si>
  <si>
    <t>Российская Федерация, Нижегородская область, городской округ Навашинский, село Большое Окулово, сквер 8, земельный участок 1</t>
  </si>
  <si>
    <t>Российская Федерация, Нижегородская область, г.Навашино, сквер 5, земельный участок 1,</t>
  </si>
  <si>
    <t>Российская Федерация, Нижегородская область, городской округ Навашинский, город Навашино, улица Калинина, земельный участок 20А</t>
  </si>
  <si>
    <t>2402.3</t>
  </si>
  <si>
    <t>52:37:0600004:2665</t>
  </si>
  <si>
    <t>52:37:0600004:2920</t>
  </si>
  <si>
    <t>52:37:0000000:262</t>
  </si>
  <si>
    <t>Нижегородская обл., г.о.Навашинский, пер.Дзержинского, между зданиями Детской школы искусств</t>
  </si>
  <si>
    <t>52:37:0600004:1512</t>
  </si>
  <si>
    <t>Выписка из ЕГРН от 12.05.2023</t>
  </si>
  <si>
    <t>Нижегородская обл, г.о.Навашинский, северо-востьочнее г.Навашино, за озером Зеленое</t>
  </si>
  <si>
    <t>52:37:0500005:423</t>
  </si>
  <si>
    <t>52:37:0600004:4847</t>
  </si>
  <si>
    <t>РФ, Нижегородская обл., г.о.Навашинский, г.Навашино, ул.Калинина, д.1, кв.39</t>
  </si>
  <si>
    <t>52:37:0600004:13301</t>
  </si>
  <si>
    <t>52:37:0600005:248 (сооружение)</t>
  </si>
  <si>
    <t>52:37:1100003:1009-52/292/2023-1 23.11.2023 15:53:12</t>
  </si>
  <si>
    <t>52:37:0600013:2826-52/142/2023-1 23.11.2023 16:07:05</t>
  </si>
  <si>
    <t>52:37:0800005:433-52/115/2018-2 от 12.10.2018 (</t>
  </si>
  <si>
    <t>52:37:1100006:382-52/160/2023-1 от 26.01.2023</t>
  </si>
  <si>
    <t>52:37:11000006:381</t>
  </si>
  <si>
    <t>52:37:1400005:427</t>
  </si>
  <si>
    <t>52:37:1400005:429-52/154/2023-1</t>
  </si>
  <si>
    <t>52:37:11000006:378-52/142/2023-1 от 24.01.2023</t>
  </si>
  <si>
    <t>52:37:1100006:380-52/296/2023-1</t>
  </si>
  <si>
    <t>52:37:1400005:428</t>
  </si>
  <si>
    <t>52:37:1100006:379-52/148/2023-1</t>
  </si>
  <si>
    <t>52:37:11000006:377-52/148/2023-1</t>
  </si>
  <si>
    <t>52:37:0600004:1988</t>
  </si>
  <si>
    <t>52:37:0600004:3912</t>
  </si>
  <si>
    <t>52:37:0600004:13165-52/148/2022-1</t>
  </si>
  <si>
    <t>52:37:0600004:13163</t>
  </si>
  <si>
    <t>52:37:0600013:1224</t>
  </si>
  <si>
    <t>52:37:0600004:4864</t>
  </si>
  <si>
    <t>52:37:0600013:1168</t>
  </si>
  <si>
    <t>52:37:0600004:2518</t>
  </si>
  <si>
    <t>52:37:0600013:1071</t>
  </si>
  <si>
    <t>52:37:0600013:1023</t>
  </si>
  <si>
    <t>52:37:0600004:3896</t>
  </si>
  <si>
    <t>52:37:0600013:1623</t>
  </si>
  <si>
    <t>52:37:0600004:3279</t>
  </si>
  <si>
    <t>52:37:0600004:7512</t>
  </si>
  <si>
    <t>52:37:0600004:1943</t>
  </si>
  <si>
    <t>52:37:0600004:3807</t>
  </si>
  <si>
    <t>52:37:0600001:2370</t>
  </si>
  <si>
    <t>52:37:0600001:2368</t>
  </si>
  <si>
    <t>52:37:0600001:2372</t>
  </si>
  <si>
    <t>52:37:0600004:3727</t>
  </si>
  <si>
    <t>52:37:0600004:3738</t>
  </si>
  <si>
    <t>52:37:0600004:3729</t>
  </si>
  <si>
    <t>52:37:0600004:3753</t>
  </si>
  <si>
    <t>52:37:0600004:3806</t>
  </si>
  <si>
    <t>52:37:0600004:2942</t>
  </si>
  <si>
    <t>52:37:0600012:1316</t>
  </si>
  <si>
    <t>52:37:0600012:1314</t>
  </si>
  <si>
    <t>52:37:0600001:3351</t>
  </si>
  <si>
    <t>52:37:1400001:176</t>
  </si>
  <si>
    <t>52:37:1400001:177</t>
  </si>
  <si>
    <t>52:37:1400002:933</t>
  </si>
  <si>
    <t>52:37:1400001:178</t>
  </si>
  <si>
    <t>52:37:1400001:179</t>
  </si>
  <si>
    <t>52:37:0600001:2410</t>
  </si>
  <si>
    <t>52:37:0600001:2338</t>
  </si>
  <si>
    <t>52:37:0600001:2712</t>
  </si>
  <si>
    <t>52:37:0600001:2416</t>
  </si>
  <si>
    <t>52:37:0600001:2376</t>
  </si>
  <si>
    <t>52:37:1400005:430</t>
  </si>
  <si>
    <t>52:37:1400005:184</t>
  </si>
  <si>
    <t>52:37:1400005:186</t>
  </si>
  <si>
    <t>52:37:1100006:383</t>
  </si>
  <si>
    <t>52:37:0600013:1154</t>
  </si>
  <si>
    <t>52:37:1400002:937</t>
  </si>
  <si>
    <t>52:37:1400002:935</t>
  </si>
  <si>
    <t>52:37:1400002:936</t>
  </si>
  <si>
    <t>52:37:0600004:13258</t>
  </si>
  <si>
    <t>Газопровод высокого давления</t>
  </si>
  <si>
    <t>РФ, Нижегородская обл., г.о.Навашинский, г.Навашино, ул.Калинина, котельная, №5, строение м№31</t>
  </si>
  <si>
    <t>52:37:0600004:13154</t>
  </si>
  <si>
    <t>Выписка из ЕГРН от 21.08.2023</t>
  </si>
  <si>
    <t>Хоз -177</t>
  </si>
  <si>
    <t>РФ,Нижегородская обл., Навашино, пр.Корабелов,  во дворе д.11</t>
  </si>
  <si>
    <t>52:37:0600004:13329</t>
  </si>
  <si>
    <t>Распоряжение ЖКС от 24.11.2023 №699-р</t>
  </si>
  <si>
    <t>52:37:0600004:4612</t>
  </si>
  <si>
    <t>77г</t>
  </si>
  <si>
    <t>798,6</t>
  </si>
  <si>
    <t>52:37:0600004:13342</t>
  </si>
  <si>
    <t>52:37:0600004:13340</t>
  </si>
  <si>
    <t>52:37:0600004:13341</t>
  </si>
  <si>
    <t>52:37:06200004:13339</t>
  </si>
  <si>
    <t>52:37:0600004:13337</t>
  </si>
  <si>
    <t>52:37:0600004:13336</t>
  </si>
  <si>
    <t>52:37:0600004:13335</t>
  </si>
  <si>
    <t>52:37:0600004:13343</t>
  </si>
  <si>
    <t>52:37:0500008:652</t>
  </si>
  <si>
    <t>52:37:000000:886</t>
  </si>
  <si>
    <t>52:37:0600004:13347-52/163/2024-1 23.01.2024 11:54:27</t>
  </si>
  <si>
    <t>52:37:0000000:885-52/281/2024-1 22.01.2024 17:07:55</t>
  </si>
  <si>
    <t>52:37:0000000:884-52/158/2024-1 22.01.2024 16:47:24</t>
  </si>
  <si>
    <t>52:37:0600004:7237</t>
  </si>
  <si>
    <t>52:37:0500007:1147</t>
  </si>
  <si>
    <t>РФ, Нижегородская обл., г.о.Навашинский, спТеша, пл.Советская, зу 12</t>
  </si>
  <si>
    <t>52:37:1400004:607</t>
  </si>
  <si>
    <t>ЕГРН от 24.01.2024</t>
  </si>
  <si>
    <t>52:37:0600004:13351</t>
  </si>
  <si>
    <t>52:37:0600004:13350-52/289/2024-1 24.01.2024 11:19:23</t>
  </si>
  <si>
    <t>52:37:0600004:13352-52/147/2024-1 24.01.2024 14:28:24</t>
  </si>
  <si>
    <t xml:space="preserve">52:37:0000000:887 </t>
  </si>
  <si>
    <t>52:37:0500008:653-52/302/2024-1 26.01.2024 12:47:47</t>
  </si>
  <si>
    <t>52:37:0500008:655-52/158/2024-1 29.01.2024 13:05:05</t>
  </si>
  <si>
    <t>52:37:0000000:888-52/300/2024-1 29.01.2024 10:48:05</t>
  </si>
  <si>
    <t>52:37:0500008:654-52/159/2024-1 29.01.2024 10:28:53</t>
  </si>
  <si>
    <t>52:37:1000002:2511-52/160/2024-1 26.01.2024 15:10:46</t>
  </si>
  <si>
    <t>52:37:0500007:1146</t>
  </si>
  <si>
    <t>Распоряжение от 06.11.2020 №487-р</t>
  </si>
  <si>
    <t>607100, г. Навашино, пл. Ленина, д. 7 во дворе</t>
  </si>
  <si>
    <t>Нежилое помещение (гараж) общей площадью 26 кв.м. пр.Корабелов во дворе</t>
  </si>
  <si>
    <t xml:space="preserve">Нежилое здание 52:37:1100006:176, S=1327,7 кв.м д.Рогово ул.Школьная зд.2, </t>
  </si>
  <si>
    <t xml:space="preserve"> 52:37:1100006:176</t>
  </si>
  <si>
    <t>передан по договору соц.найма</t>
  </si>
  <si>
    <t>Газопровод-ввод высокого давления  пр.403 ул.Почтовая стр.3Б, Десятая группа (свыше 30 лет)</t>
  </si>
  <si>
    <t>Квартира (кад.№52:37:0600004:5597, S=32,7кв.м, г.Навашино ул.Калинина д.25а кв44, Десятая группа (свыше 30 лет)</t>
  </si>
  <si>
    <t>Квартира 52:37:0600004:4847,S=32,5 г.Навашино ул.Соболева д16 кв.8, Десятая группа (свыше 30 лет)</t>
  </si>
  <si>
    <t>г. Навашино, пр.Корабелов, 11</t>
  </si>
  <si>
    <t>г. Навашино пл. Ленина д. 8, сквер дши</t>
  </si>
  <si>
    <t>Игровая зона для малышей в парке у о.Зеленое, Десятая группа (свыше 30 лет)</t>
  </si>
  <si>
    <t xml:space="preserve">нежилое здание (гараж) 52:37:0600004:4367 S=27,4 кв.м. Калинина м. 6, блок 1/26, </t>
  </si>
  <si>
    <t xml:space="preserve">Квартира К№52:37:0900001:76 раз.Велетьма д.1 кв.1 Пл.45,6 кв.м, </t>
  </si>
  <si>
    <t>Фундамент</t>
  </si>
  <si>
    <t>Нижегородская обл., д.Рогово, ул.Школьная, зд.2</t>
  </si>
  <si>
    <t xml:space="preserve">Гараж, </t>
  </si>
  <si>
    <t>д.Рогово, ул.Школьная, зд.2</t>
  </si>
  <si>
    <t>Электросети</t>
  </si>
  <si>
    <t>Рогово, ул.Школьная, зд.2</t>
  </si>
  <si>
    <t xml:space="preserve">Нежилое помещение 52:37:0600004:4983 ул.Ленина зд.28а пом.2, площадь 166,9 кв.м, </t>
  </si>
  <si>
    <t>Газопровод-ввод высокого давления52:37:0600004:13150пр.9м.улКалинина д.7, Десятая группа (свыше 30 лет)</t>
  </si>
  <si>
    <t>Нижегородская Силикатный 16-12</t>
  </si>
  <si>
    <t>52:37?0600013:1435</t>
  </si>
  <si>
    <t>Ситликатный 23-10</t>
  </si>
  <si>
    <t>Распоряжение от 25.12.2023 №790-р</t>
  </si>
  <si>
    <t>Газопровод-ввод высокого давленияпр.877м.улТерешкина 6</t>
  </si>
  <si>
    <t>РФ, Нижегородская обл., г.о.Навашинский, г.Навашино, ул.Калинина, д.1, кв.46</t>
  </si>
  <si>
    <t>Распоряжение от 24.11.2023 №702</t>
  </si>
  <si>
    <t>Распоряжение от 10.11.2023 №665-р</t>
  </si>
  <si>
    <t>52:37:0600004:13308</t>
  </si>
  <si>
    <t>Квартира ,S=59,1г.Навашино ул.Калинина д1 кв.22, Десятая группа (свыше 30 лет)</t>
  </si>
  <si>
    <t>52:37:0600004:13282</t>
  </si>
  <si>
    <t>Распоряжение от 29.11.2023 №719</t>
  </si>
  <si>
    <t>РФ, Нижегородская обл., г.о.Навашинский, г.Навашино, ул.Калинина, д.1, кв.22</t>
  </si>
  <si>
    <t>52:37:0600004:13311</t>
  </si>
  <si>
    <t>Распоряжение от24.11.2023 №702-р</t>
  </si>
  <si>
    <t>РФ, Нижегородская обл., г.о.Навашинский, г.Навашино, ул.Калинина, д.1, кв.4</t>
  </si>
  <si>
    <t>Распоряжение администрации городского округа Навашинский от28.042023 №209-р</t>
  </si>
  <si>
    <t>Распоряжение администрации городского округа Навашинский от 09.06.2023 №289р</t>
  </si>
  <si>
    <t>Распоряжение администрации городского округа Навашинский от04.05.2023 №221-р</t>
  </si>
  <si>
    <t>Газопровод-ввод высокого давления  пр.197 ул.Ленина стр.30Б, Десятая группа (свыше 30 лет)</t>
  </si>
  <si>
    <t xml:space="preserve">Газопровод-ввод высокого давления </t>
  </si>
  <si>
    <t>Решение Навашинского райолнного суда от 30.06.2023</t>
  </si>
  <si>
    <t>Газопровод-ввод низкого давленияпр.235 Почтовая д.24-д.38, Десятая группа (свыше 30 лет)</t>
  </si>
  <si>
    <t xml:space="preserve"> 52:37:0600004:13131 </t>
  </si>
  <si>
    <t>Нижегородская область, г. Навашино ,ул.Почтовая, д.24,26,28,30,32,34,36,38</t>
  </si>
  <si>
    <t>Решение  Навашинского районного суда от 14.04.2023</t>
  </si>
  <si>
    <t>52:37:0600004:4367</t>
  </si>
  <si>
    <t>Нижегородская область, г. Навашино, ул.Калинина, д.6, блок 1/26</t>
  </si>
  <si>
    <t>Распоряжение от 19.12.2023№758-р</t>
  </si>
  <si>
    <t>Выписка из ЕГРН от 14.08.2023г.</t>
  </si>
  <si>
    <t>102.4</t>
  </si>
  <si>
    <t>Выписка из егрн от 14.08.2023</t>
  </si>
  <si>
    <t xml:space="preserve">Квартира раз.Велетьма д.1 кв.1 Пл.45,6 кв.м, </t>
  </si>
  <si>
    <t xml:space="preserve">К№52:37:0900001:76 </t>
  </si>
  <si>
    <t xml:space="preserve">Нежилое помещение  ул.Ленина зд.28а пом.2, площадь 166,9 кв.м, </t>
  </si>
  <si>
    <t>52:37:0600004:4983</t>
  </si>
  <si>
    <t>Сарай</t>
  </si>
  <si>
    <t>Парк им 70летия Победы</t>
  </si>
  <si>
    <t>Нижегородская облать, г.о.Навашинский, г. Навашино, ул.Приозерная</t>
  </si>
  <si>
    <t>Нижегородская область, Навашинский район, г.Навашино,  ул.Трудовая, д.4, кв10</t>
  </si>
  <si>
    <t>52:37:0600004:13181,52:37:0600004:13179</t>
  </si>
  <si>
    <t>Здание Поздняковского  СДК</t>
  </si>
  <si>
    <t>52:37:0600004:12969-52/152/2022-1 от 15.02.2022 (Собственность)</t>
  </si>
  <si>
    <t>52:37:0600004:4613</t>
  </si>
  <si>
    <t>25.11.2019</t>
  </si>
  <si>
    <t>8547.0</t>
  </si>
  <si>
    <t>Российская Федерация, Нижегородская область, городской округ Навашинский, г. Навашино, ул. Советская</t>
  </si>
  <si>
    <t>оссийская Федерация, Нижегородская область, городской округ Навашинский, село Натальино, улица Гагарина, земельный участок 3</t>
  </si>
  <si>
    <t>Российская Федерация, Нижегородская область, городской округ Навашинский, город Навашино, улица Трудовая, земельный участок 8А/С</t>
  </si>
  <si>
    <t>52:37:0600002:300</t>
  </si>
  <si>
    <t>52:37:1400001:7</t>
  </si>
  <si>
    <t>Российская Федерация, Нижегородская обл, городской округ Навашинский, с Сонино, земельный участок 21</t>
  </si>
  <si>
    <t>52:37:0800001:23</t>
  </si>
  <si>
    <t>Российская Федерация, Нижегородская обл, городской округ Навашинский, д Горицы, земельный участок 1</t>
  </si>
  <si>
    <t>Нижегородская область, р-н. Навашинский, г. Навашино, тер. Садоводческое некоммерческое товарищество, тер. № 5 "Спутник"</t>
  </si>
  <si>
    <t>Для ведения садоводства</t>
  </si>
  <si>
    <t>52:37:0600013:1325</t>
  </si>
  <si>
    <t>Российская Федерация, Нижегородская область, городской округ Навашинский, д. Анцифрово, земельный участок 15</t>
  </si>
  <si>
    <t>1390.0</t>
  </si>
  <si>
    <t>52:37:0500008:228</t>
  </si>
  <si>
    <t>Российская Федерация, Нижегородская область, городской округ Навашинский, село Большое Окулово, улица Комсомольская, земельный участок 14А</t>
  </si>
  <si>
    <t>Нижегородская область, р-н Навашинский, г Навашино, ул Шверника, д 17</t>
  </si>
  <si>
    <t>Российская Федерация, Нижегородская обл, городской округ Навашинский, с Сонино, земельный участок 15</t>
  </si>
  <si>
    <t xml:space="preserve">52:37:0300008:508 </t>
  </si>
  <si>
    <t>Российская Федерация, Нижегородская область, городской округ Навашинский, деревня Анцифрово, земельный участок 1А</t>
  </si>
  <si>
    <t xml:space="preserve">52:37:0500007:835 </t>
  </si>
  <si>
    <t>52:37:0600001:1427,</t>
  </si>
  <si>
    <t>Российская Федерация, Нижегородская обл, городской округ Навашинский, г Навашино, ул Трудовая, земельный участок 100КС</t>
  </si>
  <si>
    <t>Российская Федерация, Нижегородская обл, городской округ Навашинский, с Сонино, земельный участок 19</t>
  </si>
  <si>
    <t>Российская Федерация, Нижегородская обл, городской округ Навашинский, с Сонино, земельный участок 14</t>
  </si>
  <si>
    <t>Российская Федерация, Нижегородская обл, городской округ Навашинский, с Сонино, земельный участок 32</t>
  </si>
  <si>
    <t>Российская Федерация, Нижегородская обл, городской округ Навашинский, с Сонино, земельный участок 44</t>
  </si>
  <si>
    <t>8 447 </t>
  </si>
  <si>
    <t>52:37:0800004:167,</t>
  </si>
  <si>
    <t>Российская Федерация, Нижегородская обл, городской округ Навашинский, с Сонино, земельный участок 20</t>
  </si>
  <si>
    <t>оссийская Федерация, Нижегородская обл, городской округ Навашинский, с Сонино, земельный участок 33</t>
  </si>
  <si>
    <t>Российская Федерация, Нижегородская обл, городской округ Навашинский, д Безверниково, земельный участок 1В</t>
  </si>
  <si>
    <t>Российская Федерация, Нижегородская обл., Навашинский район, г. Навашино, ул. Советская</t>
  </si>
  <si>
    <t>емли населённых пунктов</t>
  </si>
  <si>
    <t>Российская Федерация, Нижегородская область, городской округ Навашинский, город Навашино, территория СНТ №5 Спутник, земельный участок 388</t>
  </si>
  <si>
    <t>Российская Федерация, Нижегородская область, городской округ Навашинский, г. Навашино, тер.снт №10, з/у 164</t>
  </si>
  <si>
    <t>52:37:0600010:159</t>
  </si>
  <si>
    <t>Российская Федерация, Нижегородская область, городской округ Навашинский, город Навашино, территория СНТ №4 Вишенка, земельный участок 17</t>
  </si>
  <si>
    <t>ижегородская обл, р-н Навашинский, г Навашино, в районе мехколонны</t>
  </si>
  <si>
    <t>52:37:06000001:6377</t>
  </si>
  <si>
    <t>52:37:02000009:311</t>
  </si>
  <si>
    <t>хоз-177</t>
  </si>
  <si>
    <t>Хоз -178</t>
  </si>
  <si>
    <t>хоз-178</t>
  </si>
  <si>
    <t>Нижегородская обл. г.о.Навашинский</t>
  </si>
  <si>
    <t>Водопроводная насоснгая станция 2 подъема в блочно-модульном исполнении</t>
  </si>
  <si>
    <t>Резервуар чистой воды №2</t>
  </si>
  <si>
    <t>Резервуар чистой воды №1</t>
  </si>
  <si>
    <t>Хоз -179</t>
  </si>
  <si>
    <t>хоз-179</t>
  </si>
  <si>
    <t>Хоз -180</t>
  </si>
  <si>
    <t>Станция очистки воды</t>
  </si>
  <si>
    <t xml:space="preserve">Двухтрансформаторная подстанция </t>
  </si>
  <si>
    <t>хоз-180</t>
  </si>
  <si>
    <t>Хоз -181</t>
  </si>
  <si>
    <t>Внутриплощадочная сеть водопровода</t>
  </si>
  <si>
    <t>Гаражный массив №4, блок 1/4, площадью 30,1 кв.м., расположенный по адресу: Навашинский район, г.Навашино, ул.Лепсе</t>
  </si>
  <si>
    <t>Гаражный массив №4, блок 1/5, площадью 29,6 кв.м., расположенный по адресу: Навашинский район, г.Навашино, ул.Лепсе</t>
  </si>
  <si>
    <t>Подъездная автоморбильная дорога к площадке водозабора</t>
  </si>
  <si>
    <t>хоз-181</t>
  </si>
  <si>
    <t xml:space="preserve">Нижегородская обл., городской округ Навашинский, с Монаково, ул.Завражная, </t>
  </si>
  <si>
    <t xml:space="preserve">Решение Совета депутатов городского округа Навашинский Нижегородской области от 17.12.2015 №58, </t>
  </si>
  <si>
    <t>Нк -18</t>
  </si>
  <si>
    <t>Нк -44</t>
  </si>
  <si>
    <t>Нк -77</t>
  </si>
  <si>
    <t>Нк -101</t>
  </si>
  <si>
    <t>Нк -134</t>
  </si>
  <si>
    <t>Нк -135</t>
  </si>
  <si>
    <t>Нк -146</t>
  </si>
  <si>
    <t>Нк -159</t>
  </si>
  <si>
    <t>Нк -162</t>
  </si>
  <si>
    <t>Нк -163</t>
  </si>
  <si>
    <t>Нк -217</t>
  </si>
  <si>
    <t>Нк -240</t>
  </si>
  <si>
    <t>Нк -258</t>
  </si>
  <si>
    <t>Нк -261</t>
  </si>
  <si>
    <t>Нк -266</t>
  </si>
  <si>
    <t>Нк -284</t>
  </si>
  <si>
    <t>Нк -286</t>
  </si>
  <si>
    <t>Нк -287</t>
  </si>
  <si>
    <t>Нк -301</t>
  </si>
  <si>
    <t>Нк -302</t>
  </si>
  <si>
    <t>Нк -303</t>
  </si>
  <si>
    <t>Нк -304</t>
  </si>
  <si>
    <t>Нк -305</t>
  </si>
  <si>
    <t>Нк -306</t>
  </si>
  <si>
    <t>Нк -312</t>
  </si>
  <si>
    <t>Нк -324</t>
  </si>
  <si>
    <t>Нк -326</t>
  </si>
  <si>
    <t>Нк -328</t>
  </si>
  <si>
    <t>Нк -329</t>
  </si>
  <si>
    <t>Нк -382</t>
  </si>
  <si>
    <t>Нк -406</t>
  </si>
  <si>
    <t>Нк -411</t>
  </si>
  <si>
    <t>Нк -422</t>
  </si>
  <si>
    <t>Нк -442</t>
  </si>
  <si>
    <t>Нк -475</t>
  </si>
  <si>
    <t>Нк -479</t>
  </si>
  <si>
    <t>Нк -487</t>
  </si>
  <si>
    <t>Нк -520</t>
  </si>
  <si>
    <t>Нк -527</t>
  </si>
  <si>
    <t>Нк -540</t>
  </si>
  <si>
    <t>Нк -541</t>
  </si>
  <si>
    <t>Нк -542</t>
  </si>
  <si>
    <t>Нк -549</t>
  </si>
  <si>
    <t>Нк -550</t>
  </si>
  <si>
    <t>Нк -558</t>
  </si>
  <si>
    <t>Нк -562</t>
  </si>
  <si>
    <t>Нк -566</t>
  </si>
  <si>
    <t>Нк -567</t>
  </si>
  <si>
    <t>Нк -575</t>
  </si>
  <si>
    <t>Нк -576</t>
  </si>
  <si>
    <t>Нк -577</t>
  </si>
  <si>
    <t>Нк -578</t>
  </si>
  <si>
    <t>Нк -579</t>
  </si>
  <si>
    <t>Нк -581</t>
  </si>
  <si>
    <t>Нк -586</t>
  </si>
  <si>
    <t>Нк -592</t>
  </si>
  <si>
    <t>Нк -607</t>
  </si>
  <si>
    <t>Нк -608</t>
  </si>
  <si>
    <t>Нк -609</t>
  </si>
  <si>
    <t>Нк -610</t>
  </si>
  <si>
    <t>Нк -611</t>
  </si>
  <si>
    <t>Нк -612</t>
  </si>
  <si>
    <t>Нк -613</t>
  </si>
  <si>
    <t>Нк -614</t>
  </si>
  <si>
    <t>Нк -615</t>
  </si>
  <si>
    <t>Нк -616</t>
  </si>
  <si>
    <t>Нк -617</t>
  </si>
  <si>
    <t>Нк -618</t>
  </si>
  <si>
    <t>Нк -622</t>
  </si>
  <si>
    <t>Нк -635</t>
  </si>
  <si>
    <t>Нк -652</t>
  </si>
  <si>
    <t>Нк -654</t>
  </si>
  <si>
    <t>Нк -657</t>
  </si>
  <si>
    <t>Нк -665</t>
  </si>
  <si>
    <t>Нк -723</t>
  </si>
  <si>
    <t>Нк -724</t>
  </si>
  <si>
    <t>Нк -728</t>
  </si>
  <si>
    <t>52:37:0500007:3829</t>
  </si>
  <si>
    <t>52:37:0000000896</t>
  </si>
  <si>
    <t>52:37:0600004:13272</t>
  </si>
  <si>
    <t>Распоряжение администрации г.о.Навашинский от 14.02.2024 №97-р "О приеме в мун.собственность городского округа Навашинский Нижегородской области приобретенного жилого помещения</t>
  </si>
  <si>
    <t>Квартира 7,S=35,0 г.Навашино ул.Калинина д1 кв.36, Десятая группа (свыше 30 лет)</t>
  </si>
  <si>
    <t>52:37:0600004:13298</t>
  </si>
  <si>
    <t>Квартира ,S=34,7 г.Навашино ул.Калинина д1 кв.37, Десятая группа (свыше 30 лет)</t>
  </si>
  <si>
    <t>Российская Федерация, Нижегородская область, городской округ Навашинский, г. Навашино, ул. Калинина, земельный участок 1</t>
  </si>
  <si>
    <t xml:space="preserve">52:37:0600004:13346, </t>
  </si>
  <si>
    <t>Газоснабжение многоквартирного жилого дома со встроенными помещениями</t>
  </si>
  <si>
    <t xml:space="preserve"> квартира</t>
  </si>
  <si>
    <t>Наружные сети водоснабжения ул.Калинина, д.5,</t>
  </si>
  <si>
    <t>Нижегородская область, Навашинский район, г.Навашино</t>
  </si>
  <si>
    <t>Распоряжение администрации г.о.Навашинский от 19.04.2024 №196-р "О приеме в мун.собственность городского округа Навашинский Нижегородской области приобретенного жилого помещения</t>
  </si>
  <si>
    <t>Распоряжение администрации г.о.Навашинский от 19.04.2024 №195-р "О приеме в мун.собственность городского округа Навашинский Нижегородской области приобретенного жилого помещения</t>
  </si>
  <si>
    <t>договор пожертвования от 27.03.2024 , выписка из егрн от 29.03.2024 №52:37:0600004:13346-52/156/2024-3</t>
  </si>
  <si>
    <t>52:37:0200004:39</t>
  </si>
  <si>
    <t>Нижегородская область, р-н. Навашинский, тер. сад, тер. №7, участок №238</t>
  </si>
  <si>
    <t>Выписка из егрн от 26.01.2024</t>
  </si>
  <si>
    <t>1 018 914,08</t>
  </si>
  <si>
    <t>52:37:0600004:1997</t>
  </si>
  <si>
    <t>Нижегородская обл, р-н Навашинский, г Навашино, ул Калинина, гаражный массив №6, блок 1/27</t>
  </si>
  <si>
    <t>52:37:0600004:335</t>
  </si>
  <si>
    <t>Выписка из егрн от 15.01.2024 52:37:0600004:335-52/159/2024-4</t>
  </si>
  <si>
    <t>Российская Федерация, Нижегородская область, городской округ Навашинский, город Навашино, проспект Корабелов, строение 8/1</t>
  </si>
  <si>
    <t>52:37:0600004:13344</t>
  </si>
  <si>
    <t>Блочно модульная котельная</t>
  </si>
  <si>
    <t>52:37:0200006:551</t>
  </si>
  <si>
    <t>52:37:05000007:3828</t>
  </si>
  <si>
    <t>52:37:0300003:1232</t>
  </si>
  <si>
    <t>52:37:05000007:3827</t>
  </si>
  <si>
    <t>52:37:0200007:492</t>
  </si>
  <si>
    <t>52:37:0500007:3831</t>
  </si>
  <si>
    <t>52:37:0500007:3830</t>
  </si>
  <si>
    <t>52:37:1200006:462</t>
  </si>
  <si>
    <t>52:37:0000000:897</t>
  </si>
  <si>
    <t>52:37:0200009:715</t>
  </si>
  <si>
    <t>1979</t>
  </si>
  <si>
    <t>52:37:0600004:13297</t>
  </si>
  <si>
    <t>Квартира ,S=34,6 г.Навашино ул.Калинина д1 кв.12, Десятая группа (свыше 30 лет)</t>
  </si>
  <si>
    <t>Н-36</t>
  </si>
  <si>
    <t>Н-57</t>
  </si>
  <si>
    <t>Н-266</t>
  </si>
  <si>
    <t>Н-271</t>
  </si>
  <si>
    <t>Н-272</t>
  </si>
  <si>
    <t>Н-273</t>
  </si>
  <si>
    <t>Н-274</t>
  </si>
  <si>
    <t>Н-297</t>
  </si>
  <si>
    <t>Н-335</t>
  </si>
  <si>
    <t>Н-336</t>
  </si>
  <si>
    <t>Н-349</t>
  </si>
  <si>
    <t>Н-353</t>
  </si>
  <si>
    <t>Н-371</t>
  </si>
  <si>
    <t>Н-372</t>
  </si>
  <si>
    <t>Н-373</t>
  </si>
  <si>
    <t>Н-374</t>
  </si>
  <si>
    <t>Н-375</t>
  </si>
  <si>
    <t>Н-376</t>
  </si>
  <si>
    <t>Н-377</t>
  </si>
  <si>
    <t>Н-378</t>
  </si>
  <si>
    <t>Н-379</t>
  </si>
  <si>
    <t>Н-380</t>
  </si>
  <si>
    <t>Н-381</t>
  </si>
  <si>
    <t>Н-382</t>
  </si>
  <si>
    <t>Н-391</t>
  </si>
  <si>
    <t>52:37:0700005:831</t>
  </si>
  <si>
    <t>Российская Федерация, Нижегородская область, городской округ Навашинский, г.Навашино, ул. Калинина, д. 7</t>
  </si>
  <si>
    <t>Нижегородская обл., Навапшинский р-он, г.Навашино, ул.Ленина, д.34, пом 1</t>
  </si>
  <si>
    <t>52:37:0100003:594</t>
  </si>
  <si>
    <t>Российская Федерация, Нижегородская область, городской округ Навашинский, д.Безверниково, земельный участок 11Б</t>
  </si>
  <si>
    <t>52:37:0400006:17</t>
  </si>
  <si>
    <t>52:37:1000002:363</t>
  </si>
  <si>
    <t>Нижегородская обл., г.Навашино, пл.Ленина</t>
  </si>
  <si>
    <t>52:37:0600004:1390</t>
  </si>
  <si>
    <t xml:space="preserve">Российская Федерация, Нижегородская область, городской округ Навашинский, город Навашино, </t>
  </si>
  <si>
    <t>52:37:0600004:4236</t>
  </si>
  <si>
    <t>52:37:0500013:71</t>
  </si>
  <si>
    <t>52:37:0500004:269</t>
  </si>
  <si>
    <t>52:37:0600008:120</t>
  </si>
  <si>
    <t>52:37:0500004:618</t>
  </si>
  <si>
    <t>52:37:0600008:121</t>
  </si>
  <si>
    <t>52:37:0600010:184</t>
  </si>
  <si>
    <t xml:space="preserve">земельный участок 52:37:0500012:58,S=600кв.м, Навашино,сад№7 </t>
  </si>
  <si>
    <t>52:37:0500012:58</t>
  </si>
  <si>
    <t>52:37:0400002:99</t>
  </si>
  <si>
    <t>52:37:05000012:83</t>
  </si>
  <si>
    <t>52:37:0500008:192</t>
  </si>
  <si>
    <t>52:37:0500013:40</t>
  </si>
  <si>
    <t xml:space="preserve">Земельный участок г.Навашино Промышленная зона, з.у 1 S=53824 кв, </t>
  </si>
  <si>
    <t xml:space="preserve">52:37:0900007:4 </t>
  </si>
  <si>
    <t xml:space="preserve">Зем. участок 52:37:1100006:141 Нав.р-он д. Рогово ул.Школьная з.у.2S=15000кв.м., </t>
  </si>
  <si>
    <t xml:space="preserve">Земельный участок  д.Родиониха 27м.юго-восточнее д.4 S=1486 кв.м, </t>
  </si>
  <si>
    <t xml:space="preserve">Земельный участок 52:37:0800005:138с.Сонино ул.Трудовая з.у 58 S=1500кв.м, </t>
  </si>
  <si>
    <t>52:37:0800005:138</t>
  </si>
  <si>
    <t xml:space="preserve"> земельный участок 52:37:0100004:116, S=1500 кв.м.с.Монаково.ул.Слободская,д.14, </t>
  </si>
  <si>
    <t>земельный участок  52:37:0800001:21,S=85011кв.м.г.о.Навашинский,д.Горицы,з/у 3 А, Вторая группа (свыше 2 лет до 3 лет включительно)</t>
  </si>
  <si>
    <t>земельный участок 52:37:0600010:177, S=600кв.м, Навашино,СНТ№10 , Вторая группа (свыше 2 лет до 3 лет включительно)</t>
  </si>
  <si>
    <t>земельный участок 52:37:0600010:177</t>
  </si>
  <si>
    <t xml:space="preserve">Зем.участок с.Ефаново ул. Школьная з.у.27S=1000кв.м, </t>
  </si>
  <si>
    <t xml:space="preserve">Зем.участок 52:37:0500008:192 с.Б.Окулово территория СНТ №9 з.у.109, </t>
  </si>
  <si>
    <t>52:37:0500004:58</t>
  </si>
  <si>
    <t>52:37:0500004:686</t>
  </si>
  <si>
    <t>52:37:0500004:712</t>
  </si>
  <si>
    <t>52:37:0500013:262</t>
  </si>
  <si>
    <t>52:37:0500012:61</t>
  </si>
  <si>
    <t>52:37:05000012:23</t>
  </si>
  <si>
    <t xml:space="preserve">земельный участок №15,52:37:1400002:177, сп.Степурино ул. Советская,S=1500 кв.м., </t>
  </si>
  <si>
    <t>52:37:1400002:177</t>
  </si>
  <si>
    <t>земельный участок ,S=400кв.м, Навашино,СНТ№4 , Вторая группа (свыше 2 лет до 3 лет включительно)</t>
  </si>
  <si>
    <t xml:space="preserve">Зем. участок 52:37:0600009:4  S=250 кв.м. г.Нав СНТ №2 Смородинка з.у255, </t>
  </si>
  <si>
    <t xml:space="preserve">Зем. участок 52:37:0600003:218 тер.СНТ №3 Приозерный, з.у 149 S=250 кв.м, </t>
  </si>
  <si>
    <t>52:37:0600009:4</t>
  </si>
  <si>
    <t xml:space="preserve">Земельный участок 52:37:0800005:204 с.Сонино ул.Трудовая з.у 92, </t>
  </si>
  <si>
    <t>земельный участокземельный участок   ,S=272кв.м ,Навашино,СНТ№5 , Вторая группа (свыше 2 лет до 3 лет включительно)</t>
  </si>
  <si>
    <t xml:space="preserve">Зем.участок 52:37:0600004:336 ул.Калинина г.массив №6, блок 1/28 S=12 , </t>
  </si>
  <si>
    <t>земельный участок  ,S=240кв.м, Навашино,СНТ№5        , Вторая группа (свыше 2 лет до 3 лет включительно)</t>
  </si>
  <si>
    <t xml:space="preserve">Земельный участок  790 м.восточнее с.Спас-Седченоо S=57 кв.м, </t>
  </si>
  <si>
    <t xml:space="preserve">Земельный участок 52:37:0100005:36 20м.юго-восточнее с.Монаково S=195 кв.м, </t>
  </si>
  <si>
    <t xml:space="preserve">Земельный участок 150 м.восточнее с.Монаково, </t>
  </si>
  <si>
    <t xml:space="preserve">52:37:0100003:256 </t>
  </si>
  <si>
    <t xml:space="preserve">д.Ольховка тер.СНТ №8 з.у.93, </t>
  </si>
  <si>
    <t>г.Навашино тер.СНТ №10 з.у186</t>
  </si>
  <si>
    <t>52:37:0500004:691</t>
  </si>
  <si>
    <t>Нижегородская обл., г.о.Навашинская, г.Навашино, ул.Калинина, д.1, кв.8</t>
  </si>
  <si>
    <t>Нижегородская обл., г.о.Навашинская, г.Навашино, ул.Калинина, д.1, кв.13</t>
  </si>
  <si>
    <t>52:37:060004:13316</t>
  </si>
  <si>
    <t>52:37:0600004:13320</t>
  </si>
  <si>
    <t>Распоряжение от 26.06.2024 №497-р</t>
  </si>
  <si>
    <t>Распоряжение от 26.06.2024 №498-р</t>
  </si>
  <si>
    <t>Нижегородская обл., г.о.Навашинская, г.Навашино, ул.Калинина, д.1, кв.29</t>
  </si>
  <si>
    <t>52:37:0600004:13290</t>
  </si>
  <si>
    <t>Распоряжение от 26.06.2024 №492-р</t>
  </si>
  <si>
    <t>Нижегородская обл., Навашинский район, тер.сад,тер №8, Ольховка</t>
  </si>
  <si>
    <t>Нижегородская область, Навашино,сад№8 , Ольховка</t>
  </si>
  <si>
    <t>52:37:0400002:128</t>
  </si>
  <si>
    <t>Выписка из ЕГРН от 29.07.2024</t>
  </si>
  <si>
    <t>газ Шкафной распределительный пункт (ШРП)</t>
  </si>
  <si>
    <t xml:space="preserve">газ №29ШРП  </t>
  </si>
  <si>
    <t xml:space="preserve">газ ШРП №23 </t>
  </si>
  <si>
    <t>Нижегородская обл., Навашинский район,г.Навашино,Сад.товар.,тер №7, уч.121</t>
  </si>
  <si>
    <t>52:37:0500012:124</t>
  </si>
  <si>
    <t>Выписка из ЕГРН от 22.08.2024 52:37:05000012:124-52/142/2023-2</t>
  </si>
  <si>
    <t xml:space="preserve">Распоряжение от31.07.2024 №600 -р </t>
  </si>
  <si>
    <t>Нижегородская  область, городской округ Навашинский, город Навашино, ул.Заводская, д.2, нежилое помещение №3</t>
  </si>
  <si>
    <t>Распоряжение от 25.07.2024 №580-р</t>
  </si>
  <si>
    <t>Нежилоепомещение (гараж)</t>
  </si>
  <si>
    <t>Нижегородская  область, городской округ Навашинский, город Навашино, ул.Заводская, д.2, нежилое помещение №1</t>
  </si>
  <si>
    <t>52:37:0600002:4650</t>
  </si>
  <si>
    <t xml:space="preserve">Внеплощадная сеть водопровода </t>
  </si>
  <si>
    <t>52:37:0000000:866</t>
  </si>
  <si>
    <t>Распоряжение от 29.12.2023 №829-р</t>
  </si>
  <si>
    <t>52:37:0500001:334</t>
  </si>
  <si>
    <t>52:37:0500020:201</t>
  </si>
  <si>
    <t>52:37:0500008:657</t>
  </si>
  <si>
    <t>52:37:06000012:1606</t>
  </si>
  <si>
    <t>Большеокуловская сОШ</t>
  </si>
  <si>
    <t>Распоряжен е от 04.10.2024 822-р</t>
  </si>
  <si>
    <t>ПБП ЗУ 01</t>
  </si>
  <si>
    <t>ПБП ЗУ 02</t>
  </si>
  <si>
    <t>ПБП ЗУ 07</t>
  </si>
  <si>
    <t>ПБП ЗУ 08</t>
  </si>
  <si>
    <t>ПБП ЗУ 09</t>
  </si>
  <si>
    <t>ПБП ЗУ 11</t>
  </si>
  <si>
    <t>ПБП ЗУ 12</t>
  </si>
  <si>
    <t>ПБП ЗУ 13</t>
  </si>
  <si>
    <t>ПБП ЗУ 20</t>
  </si>
  <si>
    <t>ПБП ЗУ 28</t>
  </si>
  <si>
    <t>ПБП ЗУ 30</t>
  </si>
  <si>
    <t>ПБП ЗУ 35</t>
  </si>
  <si>
    <t>ПБП ЗУ 39</t>
  </si>
  <si>
    <t>ПБП ЗУ 40</t>
  </si>
  <si>
    <t>ПБП ЗУ 43</t>
  </si>
  <si>
    <t>ПБП ЗУ 44</t>
  </si>
  <si>
    <t>ПБП ЗУ 46</t>
  </si>
  <si>
    <t>ПБП ЗУ 47</t>
  </si>
  <si>
    <t>ПБП ЗУ 48</t>
  </si>
  <si>
    <t>ПБП ЗУ 49</t>
  </si>
  <si>
    <t>ПБП ЗУ 50</t>
  </si>
  <si>
    <t>ПБП ЗУ 51</t>
  </si>
  <si>
    <t>ПБП ЗУ 52</t>
  </si>
  <si>
    <t>ПБП ЗУ 54</t>
  </si>
  <si>
    <t>ПБП ЗУ 55</t>
  </si>
  <si>
    <t>ПБП ЗУ 56</t>
  </si>
  <si>
    <t>ПБП ЗУ 57</t>
  </si>
  <si>
    <t>ПБП ЗУ 58</t>
  </si>
  <si>
    <t>ПБП ЗУ 59</t>
  </si>
  <si>
    <t>ПБП ЗУ 60</t>
  </si>
  <si>
    <t>ПБП ЗУ 61</t>
  </si>
  <si>
    <t>ПБП ЗУ 62</t>
  </si>
  <si>
    <t>ПБП ЗУ 63</t>
  </si>
  <si>
    <t>ПБП ЗУ 65</t>
  </si>
  <si>
    <t>ПБП ЗУ 67</t>
  </si>
  <si>
    <t>ПБП ЗУ 68</t>
  </si>
  <si>
    <t>ПБП ЗУ 69</t>
  </si>
  <si>
    <t>ПБП ЗУ 70</t>
  </si>
  <si>
    <t>ПБП ЗУ 80</t>
  </si>
  <si>
    <t>ПБП ЗУ 82</t>
  </si>
  <si>
    <t>ПБП ЗУ 83</t>
  </si>
  <si>
    <t>ПБП ЗУ 85</t>
  </si>
  <si>
    <t>ПБП ЗУ 86</t>
  </si>
  <si>
    <t>ПБП ЗУ 87</t>
  </si>
  <si>
    <t>ПБП ЗУ 89</t>
  </si>
  <si>
    <t>ПБП ЗУ 90</t>
  </si>
  <si>
    <t>ПБП ЗУ 91</t>
  </si>
  <si>
    <t>ПБП ЗУ 92</t>
  </si>
  <si>
    <t>ПБП ЗУ 93</t>
  </si>
  <si>
    <t>ПБП ЗУ 94</t>
  </si>
  <si>
    <t>ПБП ЗУ 95</t>
  </si>
  <si>
    <t>ПБП ЗУ 96</t>
  </si>
  <si>
    <t>ПБП ЗУ 98</t>
  </si>
  <si>
    <t>ПБП ЗУ 99</t>
  </si>
  <si>
    <t>ПБП ЗУ 101</t>
  </si>
  <si>
    <t>ПБП ЗУ 103</t>
  </si>
  <si>
    <t>52:37:0300008:276</t>
  </si>
  <si>
    <t>Сош Большеокуловская</t>
  </si>
  <si>
    <t>Нижегородская обл., г.о.Навашинский, с.Поздняково, территория в 170 метрах юговосточнее д.26 по ул.Губкина, зу 1</t>
  </si>
  <si>
    <t xml:space="preserve">Распоряжение от 04.10.2024 №822-р </t>
  </si>
  <si>
    <t>СПИСАТЬ</t>
  </si>
  <si>
    <t>52:37:0300003:1234</t>
  </si>
  <si>
    <t>52:37:1400002:934</t>
  </si>
  <si>
    <t>52:37:1400002:944</t>
  </si>
  <si>
    <t>52:37:1400002: 943</t>
  </si>
  <si>
    <t xml:space="preserve">607120, Нижегородская область, Навашинский район,  п.Степурино
ул.Станционная, д.42 
</t>
  </si>
  <si>
    <t>Нижегородская обл., Навашинский район,д.Салавирь, ул.Советская, з/у 112</t>
  </si>
  <si>
    <t>52:37:1200006:44</t>
  </si>
  <si>
    <t>Выписка из ЕГРН от 21.11.2024</t>
  </si>
  <si>
    <t>Распоряжение от 25.11.2024№1001-р</t>
  </si>
  <si>
    <t>Нижегородская область, г.о.Навашинский, город Навашино, территория СНТ №5, Спутник, зу34</t>
  </si>
  <si>
    <t>52:37:0500004:8</t>
  </si>
  <si>
    <t>Выписка из ЕГРНН от 25.11.2024 №КУВИ-001/2024-28/6154771</t>
  </si>
  <si>
    <t>Нижегородская область, г.о.Навашинский, город Навашино, территория СНТ №5, Спутник, зу452</t>
  </si>
  <si>
    <t>52:37:0500004:743</t>
  </si>
  <si>
    <t>52:37:1400002:946</t>
  </si>
  <si>
    <t>52:37:1400002:942</t>
  </si>
  <si>
    <t>52:37:0600004:3396</t>
  </si>
  <si>
    <t>52:37:0600004:3399</t>
  </si>
  <si>
    <t>52:37:0600004:3355</t>
  </si>
  <si>
    <t>52:37:0600004:3394</t>
  </si>
  <si>
    <t>52:37:0600004:3395</t>
  </si>
  <si>
    <t>ПБП ЗУ 105</t>
  </si>
  <si>
    <t>Нижегородская обл., г.о.Навашинский, г.Навашино, Парк имени 70 летия Победы, зу2</t>
  </si>
  <si>
    <t>Нижегородская обл., г.о.Навашинский, с.Сонино, ул.Трудовая, зу 42</t>
  </si>
  <si>
    <t>52:37:0800005:145</t>
  </si>
  <si>
    <t>Выписка из ЕГРН 52:37:0800005:145-52/149/2024-1</t>
  </si>
  <si>
    <t>52:37:0500013:27</t>
  </si>
  <si>
    <t>Нижегородская область, г.О.Навашинский, г.Навашитно, ул.Калинина, гаражный массив №9, блок2/2</t>
  </si>
  <si>
    <t>52:37:0600004:4400</t>
  </si>
  <si>
    <t>Выписка из ЕГРН  от 26.11.2024</t>
  </si>
  <si>
    <t>Сеть холодного водоснабжения</t>
  </si>
  <si>
    <t>Нижегородская обл., г.о.Навашинский, г.Навашино, ул.Коммунистическая, дома №8,9,10,11,13,15,17</t>
  </si>
  <si>
    <t>52:37:0600001:6388</t>
  </si>
  <si>
    <t>Нижегородская обл., г.о.Навашинский, г.Навашино, ул.Молодежная, от дома №3 до дома №23/1 с точкой пдключения между домами 17 и 19 по ул.Губкина</t>
  </si>
  <si>
    <t>52:37:0600002:4641</t>
  </si>
  <si>
    <t>Нижегородская обл., г.о.Навашинский, г. Навашино, ул.Воровского, от дома №21 ДО КОЛОДЦА НА УЛ.50ЛЕТ ОКТЯБРЯ</t>
  </si>
  <si>
    <t>52:37:0600004:13380</t>
  </si>
  <si>
    <t>Распоряжение администрации городского округа Навашинский от 17.12.2024 №1096-р</t>
  </si>
  <si>
    <t>Выписка из ЕГРН от 18.12.2024, свидетельство от 17.04.2014 52-АЕ 378798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t>
  </si>
  <si>
    <t>52:37:0600010:52</t>
  </si>
  <si>
    <t>52:37:0600010:57</t>
  </si>
  <si>
    <t>52:37:0500008:191</t>
  </si>
  <si>
    <t>52:37:0500008:198</t>
  </si>
  <si>
    <t>52:37:0500008:220</t>
  </si>
  <si>
    <t>52:37:0600008:182</t>
  </si>
  <si>
    <t>52:37:0500004:238</t>
  </si>
  <si>
    <t>52:37:0500004:240</t>
  </si>
  <si>
    <t>52:37:0500004:682</t>
  </si>
  <si>
    <t>52:37:0500004:427</t>
  </si>
  <si>
    <t>52:37:0500004:486</t>
  </si>
  <si>
    <t xml:space="preserve">52:37:0500013:8 </t>
  </si>
  <si>
    <t xml:space="preserve"> 52:37:0500012:110</t>
  </si>
  <si>
    <t xml:space="preserve"> 52:37:0600004:4230</t>
  </si>
  <si>
    <t>Российская Федерация, Нижегородская область, Навашинский р-н, в границах ТОО Б-Окуловское</t>
  </si>
  <si>
    <t>Выписка из ЕГРН 52;37;05000020:201-52/279/2024-1</t>
  </si>
  <si>
    <t>Российская Федерация, Нижегородская обл, городской округ Навашинский, г Навашино, ул Молодежная, земельный участок 35</t>
  </si>
  <si>
    <t>52:37:0600002:579-52/150/2024-2</t>
  </si>
  <si>
    <t>52:37:0600002:579</t>
  </si>
  <si>
    <t>Российская Федерация, Нижегородская обл, городской округ Навашинский, г Навашино, ул Окская, земельный участок 18</t>
  </si>
  <si>
    <t>52:37:0600002:614</t>
  </si>
  <si>
    <t>52:37:0500008:657-52/279/2024-1</t>
  </si>
  <si>
    <t>Местоположение установлено относительно ориентира, расположенного в границах участка. Почтовый адрес ориентира: Нижегородская область, р-н. Навашинский, тер. сад, тер. №6, кв. участок №5.</t>
  </si>
  <si>
    <t>Российская Федерация, Нижегородская область, городской округ Навашинский, город Навашино, территория СНТ №5 Спутник, земельный участок 367</t>
  </si>
  <si>
    <t>52:37:0500004:240-52/300/2024-2</t>
  </si>
  <si>
    <t>Российская Федерация, Нижегородская область, городской округ Навашинский, город Навашино, территория СНТ №5 Спутник, земельный участок 186</t>
  </si>
  <si>
    <t>Российская Федерация, Нижегородская область, городской округ Навашинский, город Навашино, территория СНТ №5 Спутник, земельный участок 425</t>
  </si>
  <si>
    <t>52:37:0500004:486-52/280/2024-3</t>
  </si>
  <si>
    <t>Местоположение установлено относительно ориентира, расположенного в границах участка.Ориентир участок 627. Почтовый адрес ориентира: Нижегородская область, р-н. Навашинский, г. Навашино, тер. Садоводческое некоммерческое товарищество, тер. № 5 "Спутник".</t>
  </si>
  <si>
    <t>52:37:0500004:682-52/147/2024-2</t>
  </si>
  <si>
    <t>Российская Федерация, Нижегородская область, городской округ Навашинский, город Навашино, территория снт №5 Спутник, земельный участок 184</t>
  </si>
  <si>
    <t>52:37:0500004:238-52/148/2023-2</t>
  </si>
  <si>
    <t>Российская Федерация, Нижегородская область, городской округ Навашинский, город Навашино, территория СНТ №4 Вишенка, земельный участок 188</t>
  </si>
  <si>
    <t>52:37:0600008:182-52/289/2024-2</t>
  </si>
  <si>
    <t>Местоположение установлено относительно ориентира, расположенного в границах участка.Ориентир медпункт,СДК. Почтовый адрес ориентира: Нижегородская область, р-н. Навашинский, д. Малое Окулово, ул. Пионерская</t>
  </si>
  <si>
    <t>52:37:0500002:198-52/159/2024-1</t>
  </si>
  <si>
    <t>Российская Федерация, Нижегородская область, городской округ Навашинский, село Большое Окулово, территория снт №9, земельный участок 108</t>
  </si>
  <si>
    <t>52:37:0500008:191-52/148/2024-2</t>
  </si>
  <si>
    <t>Российская Федерация, Нижегородская область, городской округ Навашинский, село Большое Окулово, территория снт №9, земельный участок 140</t>
  </si>
  <si>
    <t>Местоположение установлено относительно ориентира, расположенного в границах участка.Ориентир Участок №54. Почтовый адрес ориентира: Нижегородская область, городской округ Навашинский, город Навашино, территория СНТ №10, земельный участок 54</t>
  </si>
  <si>
    <t>Местоположение установлено относительно ориентира, расположенного в границах участка.Ориентир Участок №48. Почтовый адрес ориентира: Российская Федерация, Нижегородская область, городской округ Навашинский, город Навашино, территория СНТ №10, земельный участок 48.</t>
  </si>
  <si>
    <t>Российская Федерация, Нижегородская область, городской округ Навашинский, с. Поздняково, ул. Богатова, земельный участоку 58</t>
  </si>
  <si>
    <t>52:37:0300003:49-52/153/2024-1</t>
  </si>
  <si>
    <t>52:37:0300003:49</t>
  </si>
  <si>
    <t xml:space="preserve"> земельный участок ,S=460кв.м. с.Б.Окулово,ул.Пролетарская,д.24, </t>
  </si>
  <si>
    <t>52:37:0400004:537</t>
  </si>
  <si>
    <t xml:space="preserve"> 52:37:0500002:198</t>
  </si>
  <si>
    <t>Российская Федерация, Нижегородская область, городской округ Навашинский, село Поздняково, улица Богатова, земельный участок 51</t>
  </si>
  <si>
    <t>52:37:0300002:48</t>
  </si>
  <si>
    <t>52:37:0300002:48-52/149/2022-1</t>
  </si>
  <si>
    <t>Российская Федерация, Нижегородская обл, городской округ Навашинский, сп. Степурино, ул Школьная, земельный участок 19</t>
  </si>
  <si>
    <t>52:37:1400003:103</t>
  </si>
  <si>
    <t>52:37:1400003:103-52/281/2024-1</t>
  </si>
  <si>
    <t xml:space="preserve">52:37:0500005:614 </t>
  </si>
  <si>
    <t>52:37:0600003:74</t>
  </si>
  <si>
    <t xml:space="preserve"> СНТ №3 Приозерный, уч. №371</t>
  </si>
  <si>
    <t xml:space="preserve"> сад №7</t>
  </si>
  <si>
    <t xml:space="preserve">Нижегородская область, г. Навашино, Территория сад №7, зу60 </t>
  </si>
  <si>
    <t>Нижегородская обл., Навашинский р-н, тер.СНТ №?, зу59</t>
  </si>
  <si>
    <t>52:37:0500012:60</t>
  </si>
  <si>
    <t>52:37:0500012:172</t>
  </si>
  <si>
    <t>Нижегородская обл, г.Навашин7о, терСНТ7, зу 171</t>
  </si>
  <si>
    <t>Нижегородская обл, г.Навашино,  тер СНТ 6, зу53</t>
  </si>
  <si>
    <t>52:37:0500012:12</t>
  </si>
  <si>
    <t>Нижегородская обл, г.Навашино,  тер СНТ 7, зу.11</t>
  </si>
  <si>
    <t>52:37:0500013:1</t>
  </si>
  <si>
    <t>Нижегородская обл, г.Навашино,  тер СНТ 6 зу.239а</t>
  </si>
  <si>
    <t>52:37:0500013:123</t>
  </si>
  <si>
    <t>Нижегородская обл, г.Навашино,  тер СНТ 6 зу 117</t>
  </si>
  <si>
    <t>52:37:0500012:25</t>
  </si>
  <si>
    <t>Нижегородская обл., г.Навашино, СНТ 7, ЗУ 24</t>
  </si>
  <si>
    <t>52:37:0500013:44</t>
  </si>
  <si>
    <t>Нижегородская обл., г.Навашино, СНТ 6, ЗУ 42</t>
  </si>
  <si>
    <t>52:37:0500013:191</t>
  </si>
  <si>
    <t>Нижегородская обл., г.Навашино, СНТ 6, ЗУ 179</t>
  </si>
  <si>
    <t>52:37:0500013:285</t>
  </si>
  <si>
    <t>Нижегородская обл., г.Навашино, СНТ 6, зу. 273</t>
  </si>
  <si>
    <t>Нижегородская область, Навашинский район, тер сад , тер №6? Pe 24</t>
  </si>
  <si>
    <t xml:space="preserve">Нав.р-он тер.СНТ, тер.№5 Спутник, уч.10А S=650, </t>
  </si>
  <si>
    <t xml:space="preserve">S=600 кв.м. г.Нав СНТ №5 Спутник з.у691, </t>
  </si>
  <si>
    <t xml:space="preserve">№5 Спутник ор.уч.657 S=600кв.м, </t>
  </si>
  <si>
    <t xml:space="preserve">. г.Нав СНТ №6  з.у 251, </t>
  </si>
  <si>
    <t>Российская Федерация, Нижегородская область, городской округ Навашинский, город Навашино, территория гаражный массив N5, земельный участок 4/1</t>
  </si>
  <si>
    <t>52:37:0600004:13082-52/153/2024-7</t>
  </si>
  <si>
    <t>Местоположение установлено относительно
ориентира, расположенного в границах
участка.Ориентир участок №109. Почтовый
адрес ориентира: Нижегородская область, р-н.
Навашинский, тер. сад, тер. №7заказать</t>
  </si>
  <si>
    <t>52:37:0500012:110-52/289/2024-2</t>
  </si>
  <si>
    <t>52:37:0600004:1442</t>
  </si>
  <si>
    <t xml:space="preserve">.Навашино ул.Калинина гар.массив №9 блок 2/2, </t>
  </si>
  <si>
    <t>52:37:1400002:149</t>
  </si>
  <si>
    <t xml:space="preserve">п.Степурино ул.Трудовая з.у 11 </t>
  </si>
  <si>
    <t xml:space="preserve"> г.Навашино тер.СНТ №2 "Смородинка" 157 </t>
  </si>
  <si>
    <t>52:37:0600009:162</t>
  </si>
  <si>
    <t xml:space="preserve"> 52:37:0600003:218 </t>
  </si>
  <si>
    <t>52:37:0300003:185</t>
  </si>
  <si>
    <t>52:37:0800004:128</t>
  </si>
  <si>
    <t>Российская Федерация, Нижегородская обл, городской округ Навашинский, с Сонино, земельный участок 41</t>
  </si>
  <si>
    <t>Недвижимое имущество муниципального округа Навашинский Нижегородской области</t>
  </si>
  <si>
    <t>52:37:0600004:1442-52/148/2024-2</t>
  </si>
  <si>
    <t>52:37:0300003:185-52/149/2024-1</t>
  </si>
  <si>
    <t>Российская Федерация, Нижегородская область,
городской округ Навашинский, с Поздняково,
ул Кооперативная, земельный участок 9</t>
  </si>
  <si>
    <t>52:37:0000000:459</t>
  </si>
  <si>
    <t>Российская Федерация, Нижегородская область, г Навашино, городской округ Навашинский, с.п. Степурино</t>
  </si>
  <si>
    <t>Выписка из ЕГРН от 24.12.2024</t>
  </si>
  <si>
    <t>Российская Федерация, Нижегородская обл, городской округ Навашинский, с Сонино, земельный участок 12</t>
  </si>
  <si>
    <t>Российская Федерация, Нижегородская обл, городской округ Навашинский, с Сонино, земельный участок 26</t>
  </si>
  <si>
    <t xml:space="preserve"> 52:37:0800004:129</t>
  </si>
  <si>
    <t>52:37:0800004:144</t>
  </si>
  <si>
    <t>Российская Федерация, Нижегородская обл, городской округ Навашинский, с Сонино, земельный участок 4</t>
  </si>
  <si>
    <t>Российская Федерация, Нижегородская область, городской округ Навашинский, город Навашино, территория СНТ №4 Вишенка, земельный участок 122</t>
  </si>
  <si>
    <t>52:37:0800004:155</t>
  </si>
  <si>
    <t>52:37:0800004:141</t>
  </si>
  <si>
    <t>Российская Федерация, Нижегородская обл, городской округ Навашинский, с Сонино, земельный участок 42</t>
  </si>
  <si>
    <t>52:37:0800004:152</t>
  </si>
  <si>
    <t>Российская Федерация, Нижегородская обл, городской округ Навашинский, с Сонино, земельный участок 39</t>
  </si>
  <si>
    <t>г.оНавашинский,с.Сонино,з/у 30</t>
  </si>
  <si>
    <t>Нижегородская область, г.Навашино ул.Трудовая, д.8АС</t>
  </si>
  <si>
    <t>52:37:0500012:23</t>
  </si>
  <si>
    <t>Нижегородская область, р-н Навашинский, г Навашино, сад N7, уч 82</t>
  </si>
  <si>
    <t>ПБП ЗУ 106</t>
  </si>
  <si>
    <t>Российская Федерация, Нижегородская обл, городской округ Навашинский, с Сонино, земельный участок 31</t>
  </si>
  <si>
    <t>4680.00 </t>
  </si>
  <si>
    <t>52:37:0600012:1502</t>
  </si>
  <si>
    <t xml:space="preserve">Зем. участок 52:37:1100006:141 </t>
  </si>
  <si>
    <t xml:space="preserve">Распределительный газопровод низкого давления  ул. Комсомольск, </t>
  </si>
  <si>
    <t>52:37:0600001:5901</t>
  </si>
  <si>
    <t xml:space="preserve">Распределительный газопровод низкого давления  ул. Коммунистич, </t>
  </si>
  <si>
    <t>52:37:0600001:5902</t>
  </si>
  <si>
    <t>Российская Федерация, Нижегородская область, городской округ Навашинский, г.Навашино, ул. Коммунистическая</t>
  </si>
  <si>
    <t>Российская Федерация, Нижегородская область, городской округ Навашинский, г. Навашино, ул. Комсомольск</t>
  </si>
  <si>
    <t xml:space="preserve">Газопровод- ввод низкого давления </t>
  </si>
  <si>
    <t xml:space="preserve">52:37:0600001:5900, </t>
  </si>
  <si>
    <t>Российская Федерация, Нижегородская область, г. Навашино, ул. Тургенева, д. 2,4,5,7,9,10,11,12,15,16,8</t>
  </si>
  <si>
    <t xml:space="preserve">Газопровод-ввод низкого давления 52:37:0000000:860 ул.Трудовая, </t>
  </si>
  <si>
    <t xml:space="preserve">52:37:0000000:860 </t>
  </si>
  <si>
    <t>Российская Федерация, Нижегородская область, городской округ Навашинский, г. Навашино, ул. Трудовая, д. 75 (1,2), 76, 80, 83, 85, 86, 91, 92, 97, 99</t>
  </si>
  <si>
    <t>Нежилое помещение №12/1 г.Навашино ул.Ленина зд.28А, 52:37:0600004:7491 S=37,5, Десятая группа (свыше 30 лет)</t>
  </si>
  <si>
    <t>Нежилое помещение №12/1 г.Навашино ул.Ленина зд.28А, S=37,5, Десятая группа (свыше 30 лет)</t>
  </si>
  <si>
    <t xml:space="preserve"> 52:37:0600004:7491</t>
  </si>
  <si>
    <t>52:37:0500013:55</t>
  </si>
  <si>
    <t xml:space="preserve"> </t>
  </si>
  <si>
    <t>52:37:0500004:352</t>
  </si>
  <si>
    <t>Российская Федерация, Нижегородская область, городской округ Навашинский, город Навашино, территория СНТ №5 Спутник, земельный участок 295</t>
  </si>
  <si>
    <t>Российская Федерация, Нижегородская область, городской округ Навашинский, город Навашино, территория СНТ №2 Смородинка, земельный участок 262</t>
  </si>
  <si>
    <t>52:37:0600009284</t>
  </si>
  <si>
    <t>52:37:0600009:237</t>
  </si>
  <si>
    <t>Российская Федерация, Нижегородская область, городской округ Навашинский, город Навашино, тер. СНТ №2 Смородинка, земельный участок 235</t>
  </si>
  <si>
    <t xml:space="preserve">52:37:0600004:336 </t>
  </si>
  <si>
    <t>ИТОГО</t>
  </si>
  <si>
    <t>52:37:0600010:142</t>
  </si>
  <si>
    <t>Российская Федерация, Нижегородская область, городской округ Навашинский, город Навашино, территория СНТ №10, земельный участок 149</t>
  </si>
  <si>
    <t>земельный участок  52:37:0000000:19,S=27700, кв.м.ТОО "Поздняковское", Вторая группа (свыше 2 лет до 3 лет включительно)</t>
  </si>
  <si>
    <t xml:space="preserve"> 52:37:0000000:29</t>
  </si>
  <si>
    <t>52:37:0500008:239</t>
  </si>
  <si>
    <t>Российская Федерация, Нижегородская область, городской округ Навашинский, село Большое Окулово, территория СНТ №9, земельный участок 187</t>
  </si>
  <si>
    <t xml:space="preserve">Российская Федерация, Нижегородская область, городской округ Навашинский, город Навашино, территория СНТ №4 Вишенка, земельный участок 121
</t>
  </si>
  <si>
    <t>1 520 222,48 </t>
  </si>
  <si>
    <t>931 576,11 </t>
  </si>
  <si>
    <t>654 391,99</t>
  </si>
  <si>
    <t>8 920 328,13</t>
  </si>
  <si>
    <t>3 893 801,36</t>
  </si>
  <si>
    <t>9 484 162,13</t>
  </si>
  <si>
    <t>3 653 971,58</t>
  </si>
  <si>
    <t>земельный участок (Тешинская СОШ)</t>
  </si>
  <si>
    <t>12 931 444,8</t>
  </si>
  <si>
    <t>3 170 513,43</t>
  </si>
  <si>
    <t>7 766 949,03</t>
  </si>
  <si>
    <t>187 841,47</t>
  </si>
  <si>
    <t>?</t>
  </si>
  <si>
    <t>2 708 384</t>
  </si>
  <si>
    <t>2 940 040,72</t>
  </si>
  <si>
    <t>115 853,31</t>
  </si>
  <si>
    <t>65 101,86</t>
  </si>
  <si>
    <t>1 978 000,64 </t>
  </si>
  <si>
    <t>6 307 096,32</t>
  </si>
  <si>
    <t>27 158,4 </t>
  </si>
  <si>
    <t>1 566 039,36</t>
  </si>
  <si>
    <t>1796.00</t>
  </si>
  <si>
    <t>Распоряжение2023</t>
  </si>
  <si>
    <t>52:37:0600004:4502</t>
  </si>
  <si>
    <t>Нижегородская обл., р-н Навашинский, городской округ Навашинский, с.Натальино, ул.Олимпийская, д.57 (площадь пру 355,39кв.м)</t>
  </si>
  <si>
    <t>52:37:0600004:13407</t>
  </si>
  <si>
    <t xml:space="preserve">Здание школы МБОУ Гимназия г. Навашино </t>
  </si>
  <si>
    <t>52:37:1000002:0:11</t>
  </si>
  <si>
    <t>52:37:1400004:202</t>
  </si>
  <si>
    <t>52:37:1400003:203</t>
  </si>
  <si>
    <t>Российская Федерация, Нижегородская область, городской округ Навашинский, с. Поздняково, ул. Богатова, д. № 66,74,76,82</t>
  </si>
  <si>
    <t>52:37:0300003:1238</t>
  </si>
  <si>
    <t>Решение Навашинского районного суда от 27.12.2024</t>
  </si>
  <si>
    <t>52:37:0300003:1239</t>
  </si>
  <si>
    <t>52:37:0000000:902</t>
  </si>
  <si>
    <t>Российская Федерация, Нижегородская область, городской округ Навашинский, с. Поздняково, ул. Богатова, д. 1,5,9,11,21,27,29 (1 переулок), д. № 1,3,4,5 (2 очередь)</t>
  </si>
  <si>
    <t>52:37:0000000:903</t>
  </si>
  <si>
    <t>Российская Федерация, Нижегородская область, городской округ Навашинский, с. Поздняково, ул. Богатова, д. 44,50,51,53,55,56,57,60, 62 по второму переулку 7,8,9</t>
  </si>
  <si>
    <t>Газопрповод низкого давления</t>
  </si>
  <si>
    <t>Решение Навашинского районного суда  от 27.12.2024</t>
  </si>
  <si>
    <t>52:37:03000003:1241</t>
  </si>
  <si>
    <t>Российская Федерация, Нижегородская область, городской округ Навашинский, с. Поздняково, ул. Богатова, д. 4,6,8,10,14,16,28,32,34,38 (1 очередь)</t>
  </si>
  <si>
    <t>Решение Навашинского районного суда Нижегородской области от 27.12.2025</t>
  </si>
  <si>
    <t>52:37:0300003:1243</t>
  </si>
  <si>
    <t>Российская Федерация, Нижегородская область, городской округ Навашинский, с. Поздняково, ул. Строителей, д. № 4,6,9,10,11,14 ул. Губкина д. № 73,74,76,77,88,90 ул. Кооперативная д. № 14,15</t>
  </si>
  <si>
    <t>52:37:0300002:437</t>
  </si>
  <si>
    <t>Российская Федерация, Нижегородская область, городской округ Навашинский, с. Поздняково, пер. Богатова, 3-6 д. № 27,10,15,16,17,18,19,23, 23а,65,69</t>
  </si>
  <si>
    <t>52:37:0000000:905</t>
  </si>
  <si>
    <t>Российская Федерация, Нижегородская область, городской округ Навашинский, с. Поздняково, ул. Зеленая</t>
  </si>
  <si>
    <t xml:space="preserve">Соболева ул., г. Навашино, д. 10, кв.4     (326/523 доли) </t>
  </si>
  <si>
    <t>74(46,35)</t>
  </si>
  <si>
    <t>Российская Федерация, Нижегородская область, городской округ Навашинский, г Навашино, ул Лепсе, д 4</t>
  </si>
  <si>
    <t>52:37:0600004:13394</t>
  </si>
  <si>
    <t>МБОУ детский сад №1 "Василек</t>
  </si>
  <si>
    <t>52:37:0000000:907</t>
  </si>
  <si>
    <t>Российская Федерация, Нижегородская область, городской округ Навашинский, г Навашино, ул 50 лет Октября, д 20</t>
  </si>
  <si>
    <t>Свернуть</t>
  </si>
  <si>
    <t>52:37:0600004:13406</t>
  </si>
  <si>
    <t>52:37:1400005:202</t>
  </si>
  <si>
    <t>52:37:1400005:201</t>
  </si>
  <si>
    <t>52:37:0300003:1235</t>
  </si>
  <si>
    <t>52:37:0300003:1244</t>
  </si>
  <si>
    <t>52:37:1400004:2200</t>
  </si>
  <si>
    <t>52:37:0600004:13383</t>
  </si>
  <si>
    <t>52:37:0000000:899</t>
  </si>
  <si>
    <t>52:37:0600004:13385</t>
  </si>
  <si>
    <t>52:37:0600004:901</t>
  </si>
  <si>
    <t>2 644 </t>
  </si>
  <si>
    <t>РФ Нижегородская обл., городской округ Навашинский, г.Навашгино, ул.Коммунистическая, от колодца №114, расположенного около дома №81 до домов №40 и 47</t>
  </si>
  <si>
    <t>РФ Нижегородская обл., городской округ Навашинский, г.Навашгино, улКомсомольская, от колодца №114А, расположенного около дома №78 до домов №52 и 53</t>
  </si>
  <si>
    <t>52:37:0600001:6396</t>
  </si>
  <si>
    <t>РФ Нижегородская обл., городской округ Навашинский, г.Навашгино, ул.Липненская, оть колодца напротив дома №53до дома №19</t>
  </si>
  <si>
    <t>52:37:06000012:2953</t>
  </si>
  <si>
    <t>52:37:0200005:94</t>
  </si>
  <si>
    <t>52:37:0600004:13435</t>
  </si>
  <si>
    <t>52:37:0600004:13433</t>
  </si>
  <si>
    <t>52:37:0600004:13434</t>
  </si>
  <si>
    <t>52:37:0600004:13436</t>
  </si>
  <si>
    <t>52:37:0600004:13437</t>
  </si>
  <si>
    <t>52:37:0500007:3817</t>
  </si>
  <si>
    <t>Нижегородская область, г. Навашино, пос. Силикатный, д. 29 (52:37:0600013:1821 ареда Сбербанк, площадь 34,5)</t>
  </si>
  <si>
    <t>Нижегородская область, Навашинский район, Навашинский район, с.Натальино, ул.Кооперативная, д.37 (сбербанк договор аренды 52:37:1000002:1501),1500,399</t>
  </si>
  <si>
    <t>Нижегородская область, Навашинский район, с.Б.Окулово, ул.Комсомольская, д.14А</t>
  </si>
  <si>
    <t>52:37:05000007:1436</t>
  </si>
  <si>
    <t>Российская Федерация, Нижегородская область, городской округ Навашинский, территория туристический комплекс Озеро Свято, земельный участок 4</t>
  </si>
  <si>
    <t>Российская Федерация, Нижегородская область, городской округ Навашинский, территория туристический комплекс Озеро Свято, земельный участок 3</t>
  </si>
  <si>
    <t>52:37:0600004:6147</t>
  </si>
  <si>
    <t>Российская Федерация, Нижегородская область, городской округ Навашинский, город Навашино, площадь Ленина, здание 8</t>
  </si>
  <si>
    <t>52:37:1100006:166</t>
  </si>
  <si>
    <t>(52:37:1400004:1362</t>
  </si>
  <si>
    <t>52:37:1000002:1337</t>
  </si>
  <si>
    <t>52:37:0300002:96</t>
  </si>
  <si>
    <t>52:37:0200010:730</t>
  </si>
  <si>
    <t>52:37:0600004:2181</t>
  </si>
  <si>
    <t>52:37:0300008:514</t>
  </si>
  <si>
    <t>52:37:0200004:936</t>
  </si>
  <si>
    <t>52:37:0200004:935</t>
  </si>
  <si>
    <t>52:37:0200004:948</t>
  </si>
  <si>
    <t>Выписка из ЕГРН от 11.03.2025</t>
  </si>
  <si>
    <t>Российская Федерация, Нижегородская область, городской округ Навашинский, город Навашино, территория СНТ №6, земельный участок 52</t>
  </si>
  <si>
    <t>52:378:05000013:54</t>
  </si>
  <si>
    <t>52:37:0600007:28</t>
  </si>
  <si>
    <t>Российская Федерация, Нижегородская область, городской округ Навашинский, город Навашино, территория СНТ N1 Виктория, земельный участок 4</t>
  </si>
  <si>
    <t>52:37:0500004:483</t>
  </si>
  <si>
    <t>Российская Федерация, Нижегородская область, городской округ Навашинский, город Навашино, территория СНТ №5 Спутник, земельный участок 393</t>
  </si>
  <si>
    <t>52:37:1000004:220</t>
  </si>
  <si>
    <t>Нижегородская область, р-н. Навашинский, д. Родяково, ул. Красная, д. 28</t>
  </si>
  <si>
    <t>Выписка из ЕГРН от 25.02.2025</t>
  </si>
  <si>
    <t>52:37:05000004:697</t>
  </si>
  <si>
    <t>Российская Федерация, Нижегородская область, городской округ Навашинский, город Навашино, территория СНТ №5 Спутник, земельный участок 642</t>
  </si>
  <si>
    <t>52:37:0600002:4652</t>
  </si>
  <si>
    <t>Распоряжение от 25.07.2024г №580-р; Распоряжение от 20.03.2025 №189-р</t>
  </si>
  <si>
    <t>Передан в безвозмездное подльзование Прокуратуре Нижегородской области</t>
  </si>
  <si>
    <t>МСП</t>
  </si>
  <si>
    <t>мсп</t>
  </si>
  <si>
    <t>Безвозмездная передача от 01.03.2001г ( 58кв.м), Безвозмездная передача от 17.07.2012 №11(дополнител.соглашение от 18.09.2012 №01) ЦРБ части нежилого помещения 75,8 кв.м; передана на праве аренды по договору  №36 от 01.01.2004г ПАО Сбербанк, передан на праве аренды , площадью 34,54кв.м, Соцаптеки приволжье(22,3). договор аренды №03 от 06.08.2021г. Аренда МСП Ерофеева договор от 06.08.2021 №03., договор аренды № 02 от 17.09.2024 Казимировская А.</t>
  </si>
  <si>
    <t>Акт приема передачи от 05.07.2024г</t>
  </si>
  <si>
    <t>Дорога (площадь у ж/д вокзала ) г. Навашино, по пр-т Корабелов</t>
  </si>
  <si>
    <t>Решение Навашинского районного суда 14.04.2023</t>
  </si>
  <si>
    <t>Решение Навашинского районнного суда от 14.04.2023</t>
  </si>
  <si>
    <t>Решение Навашинского районного суда от 14.04.203</t>
  </si>
  <si>
    <t>Нижегородская область, г.Навашино, ул.Лепсе,д.10, кв1</t>
  </si>
  <si>
    <t>52:37:0600004:5023</t>
  </si>
  <si>
    <t>52:37:0600004:13293</t>
  </si>
  <si>
    <t>Распоряжение от11.03.2025 №159-р</t>
  </si>
  <si>
    <t>Нижегородская обл., г.Навашино, ул. Калинина, д.1, кв.32</t>
  </si>
  <si>
    <t>52:37:0600004:0:155</t>
  </si>
  <si>
    <t>52:37:0600004:2861</t>
  </si>
  <si>
    <t>607102, Нижегородская область, г. Навашино, ул. Трудовая,д.10</t>
  </si>
  <si>
    <t>выгребной бак</t>
  </si>
  <si>
    <t>ПБП ЗУ 107</t>
  </si>
  <si>
    <t>52:37:0600004:855</t>
  </si>
  <si>
    <t>Нижегородская область, р-н. Навашинский, г. Навашино, тер. на территории МУ "ФОЦ"Здоровье"</t>
  </si>
  <si>
    <t>Российская Федерация, Нижегородская область, городской округ Навашинский, город Навашино, территория гаражный массив N12, земельный участок 1А/8</t>
  </si>
  <si>
    <t>дюц</t>
  </si>
  <si>
    <t>свидетельство от 02.08.2006 52-АБ 846021,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Распоряжение от 03.06.2011г. №219-р</t>
  </si>
  <si>
    <t>52:37:1400004:675</t>
  </si>
  <si>
    <t>52:37:0300003:504/52:37:0300003:0263</t>
  </si>
  <si>
    <t>Б окуловская СОШ</t>
  </si>
  <si>
    <t>МБДОУ Детский сад №1  Василек(МБДОУ Поздняковский детский сад "Колобок")</t>
  </si>
  <si>
    <t>28.12.2022 постановление 691-р</t>
  </si>
  <si>
    <t>Тешинская СОШ</t>
  </si>
  <si>
    <t>Нижегородская область, р-н. Навашинский, тер. сад, тер. №6</t>
  </si>
  <si>
    <t>52:37:0500013:228</t>
  </si>
  <si>
    <t>Выписка из ЕГРН от 01.04.2025 52:37:0500013:228-52/147/2024-2</t>
  </si>
  <si>
    <t>Российская Федерация, Нижегородская область, городской округ Навашинский, с.п. Теша, ул Красноармейская, д.29</t>
  </si>
  <si>
    <t>52:37:1400004:166</t>
  </si>
  <si>
    <t>Для ведения ЛПХ</t>
  </si>
  <si>
    <t>Выписка из ЕГРН от 25.03.2025 52:37:1400004:166-52/159/2025-3</t>
  </si>
  <si>
    <t>Выписка из ЕГРН от 29.12.2024</t>
  </si>
  <si>
    <t>52:37:0600009:250</t>
  </si>
  <si>
    <t>Российская федерация, Нижегородская область, городской округ Навашинский, город Навашино, территория СНТ №2 Смородинка, земельный участок 249</t>
  </si>
  <si>
    <t>выписка из ЕГРН от 04.03.2025 52:37:0600009:250-52/151/2023-2</t>
  </si>
  <si>
    <t>52:37:0500008:189</t>
  </si>
  <si>
    <t>Российская Федерация, Нижегородская область, городской округ Навашинский, село Большое Окулово, территория СНТ №9, земельный участок 104</t>
  </si>
  <si>
    <t>52:37:0500008:189-52/147/2025-3</t>
  </si>
  <si>
    <t>Выписка из ЕГРН от 29.12.2025</t>
  </si>
  <si>
    <t>52:37:1000002:1501</t>
  </si>
  <si>
    <t xml:space="preserve"> 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/ПЕредача Постановление от 10.06.2024 №370</t>
  </si>
  <si>
    <t xml:space="preserve"> ПЕредача Постановление от 10.06.2024 №370/ Решение Совета депутатов городского округа Навашинский Нижегородской области от 17.12.2015 №57распор-ие от 08.02.2005 №195-р распор-ие от 25.05.2006 №195-р</t>
  </si>
  <si>
    <t>ООО "Гранд-ритуал"</t>
  </si>
  <si>
    <t>52:37:0600004:12997</t>
  </si>
  <si>
    <t>52:37:0600004:12998</t>
  </si>
  <si>
    <t>52:37:0600004:12992</t>
  </si>
  <si>
    <t>52:37:0600004:12993</t>
  </si>
  <si>
    <t>52:37:0600004:12994</t>
  </si>
  <si>
    <t>52:37:0600004:12990</t>
  </si>
  <si>
    <t>52:37:0600004:12991</t>
  </si>
  <si>
    <t>52:37:0600004:13000</t>
  </si>
  <si>
    <t>52:37:0600004:13356</t>
  </si>
  <si>
    <t>52:37:0600004:12996</t>
  </si>
  <si>
    <t>52:37:0600004:12995</t>
  </si>
  <si>
    <t>ооо</t>
  </si>
  <si>
    <t xml:space="preserve">364-р от 26.08.2020О прекращении права оперативного
управления муниципальным 
имуществом городского округа 
Навашинский Нижегородской области
</t>
  </si>
  <si>
    <t>Нижегородская  область, городской округ Навашинский, город Навашино, ул.Заводская, д.2, нежилое помещение №2</t>
  </si>
  <si>
    <t>Устройство участка водопровода</t>
  </si>
  <si>
    <t>г.Навашино, от пост. уч.вод.по у.Островского до колод.в р-не д.143 у.Советская</t>
  </si>
  <si>
    <t>Распоряжение от 17.02.2025 №107-р, Решение Навашинского районного суда от 2025</t>
  </si>
  <si>
    <t>52:37:0900007:122</t>
  </si>
  <si>
    <t>52:37:09000007:121</t>
  </si>
  <si>
    <t>52:37:09000007:120</t>
  </si>
  <si>
    <t>52:37:09000007:119</t>
  </si>
  <si>
    <t>52:37:09000007:18</t>
  </si>
  <si>
    <t>52:37:0000000:863</t>
  </si>
  <si>
    <t>Н60</t>
  </si>
  <si>
    <t>Н10133003</t>
  </si>
  <si>
    <t>Т1</t>
  </si>
  <si>
    <t>Т2</t>
  </si>
  <si>
    <t>Т6</t>
  </si>
  <si>
    <t>Т5</t>
  </si>
  <si>
    <t>Н1011324</t>
  </si>
  <si>
    <t>Н110</t>
  </si>
  <si>
    <t>Н113</t>
  </si>
  <si>
    <t>Н112</t>
  </si>
  <si>
    <t>Н156</t>
  </si>
  <si>
    <t>Н114</t>
  </si>
  <si>
    <t>Н115</t>
  </si>
  <si>
    <t>Н108</t>
  </si>
  <si>
    <t>Н109</t>
  </si>
  <si>
    <t>Н103</t>
  </si>
  <si>
    <t>Н104</t>
  </si>
  <si>
    <t>Н105</t>
  </si>
  <si>
    <t>Н111</t>
  </si>
  <si>
    <t>Б10103017</t>
  </si>
  <si>
    <t>12.09.2013</t>
  </si>
  <si>
    <t>20.09.2012</t>
  </si>
  <si>
    <t>52:37:0700005:370</t>
  </si>
  <si>
    <t>52:37:0600004:13350</t>
  </si>
  <si>
    <t>52:37:0600004:13368</t>
  </si>
  <si>
    <t>52:37:0600013:2835</t>
  </si>
  <si>
    <t>52:37:0200010:736</t>
  </si>
  <si>
    <t>52:37:0700005:844</t>
  </si>
  <si>
    <t>52:37:02000010:734</t>
  </si>
  <si>
    <t>52:37:02000010:731</t>
  </si>
  <si>
    <t>52:37:0200010:735</t>
  </si>
  <si>
    <t>Российская Федерация, Нижегородская область, городской округ Навашинский, сельский поселок Степурино, улица Жукова, земельный участок 13</t>
  </si>
  <si>
    <t>52:37:1400003:65</t>
  </si>
  <si>
    <t>52:37:0500004:258</t>
  </si>
  <si>
    <t xml:space="preserve">Российская Федерация, Нижегородская область, городской округ Навашинский, город Навашино, территория СНТ №5 Спутник, земельный участок 203
</t>
  </si>
  <si>
    <t>52:37:0600009:278</t>
  </si>
  <si>
    <t>Российская Федерация, Нижегородская область, городской округ Навашинский, город Навашино, территория СНТ №2 Смородинка, земельный участок 256</t>
  </si>
  <si>
    <t>52:37:0300005:529</t>
  </si>
  <si>
    <t>52:37:1400004:2148</t>
  </si>
  <si>
    <t>52:37:1400004:2149</t>
  </si>
  <si>
    <r>
      <rPr>
        <sz val="10"/>
        <color rgb="FFFF0000"/>
        <rFont val="Times New Roman"/>
        <family val="1"/>
        <charset val="204"/>
      </rPr>
      <t xml:space="preserve"> Распоряжение Админситрации </t>
    </r>
    <r>
      <rPr>
        <sz val="10"/>
        <color theme="1"/>
        <rFont val="Times New Roman"/>
        <family val="1"/>
        <charset val="204"/>
      </rPr>
      <t>Распоряжение Правительства Нижегородской области от 30.10.2018 №1138-р №О передаче имущества из государственной собственности Нижегородской области в муниципальную собственность городского округа Навашинский Нижегородской области</t>
    </r>
  </si>
  <si>
    <t>СПРОСИТЬ!!!</t>
  </si>
  <si>
    <t>52:37:11000007:3</t>
  </si>
  <si>
    <t>Выписка из ЕГРН от 05052025</t>
  </si>
  <si>
    <t>Возраждение</t>
  </si>
  <si>
    <t>52:37:0500008:418</t>
  </si>
  <si>
    <t>52:37:0500008:417</t>
  </si>
  <si>
    <t>52:37:0500008:415</t>
  </si>
  <si>
    <t>52:37:0500008:419</t>
  </si>
  <si>
    <t>Выписка из ЕГРН от 28.04.2025</t>
  </si>
  <si>
    <t>52:37:0500004:714</t>
  </si>
  <si>
    <t>г.Навашино, СНТ №5, зу 659</t>
  </si>
  <si>
    <t>52:37:0500004:334</t>
  </si>
  <si>
    <t>Нижегородская обл,  г Навашино, СНТ №5, зу 277А</t>
  </si>
  <si>
    <t>52:37:0600010:278</t>
  </si>
  <si>
    <t>г.Навашино тер.СНТ №10 з.у282</t>
  </si>
  <si>
    <t>Нижегородская область, р-н Навашинский, на расстоянии 1,5км к востоку от с. Большое Окулово, участок 3</t>
  </si>
  <si>
    <t>Выписка из ЕГРН 28.04.2025</t>
  </si>
  <si>
    <t>54 313</t>
  </si>
  <si>
    <t>52:37:0500008:160</t>
  </si>
  <si>
    <t xml:space="preserve">Российская Федерация, Нижегородская область, муниципальный округ Навашинский, село Большое Окулово, территория СНТ №9, земельный участок 63
</t>
  </si>
  <si>
    <t>52:37:0400004:1192</t>
  </si>
  <si>
    <t>52:37:0600004:6668</t>
  </si>
  <si>
    <t>52:37:0600004:6667</t>
  </si>
  <si>
    <t>52:37:0600004:6670</t>
  </si>
  <si>
    <t>52:37:0600004:6676</t>
  </si>
  <si>
    <t>Выписка из ЕГРН от 21.05.2025</t>
  </si>
  <si>
    <t>52:37:0600013:730</t>
  </si>
  <si>
    <t>52:37:0600001:6399</t>
  </si>
  <si>
    <t>52:37:0600001:6386</t>
  </si>
  <si>
    <t>г.Навашино, территория СНТ №6, зу 124</t>
  </si>
  <si>
    <t>52:37:0500013:130</t>
  </si>
  <si>
    <t>Выписка из ЕГРН от 06.06.2025</t>
  </si>
  <si>
    <t>52:37:05000008:193</t>
  </si>
  <si>
    <t>Российская Федерация, Нижегородская область, городской округ Навашинский, село Большое Окулово, территория СНТ №9, земельный участок 110</t>
  </si>
  <si>
    <t>Выписка из ЕГРН от 29.05.2025</t>
  </si>
  <si>
    <t xml:space="preserve">Российская Федерация, Нижегородская область, городской округ Навашинский, город Навашино, территория СНТ №5 Спутник, земельный участок 61
</t>
  </si>
  <si>
    <t>52:37:0500004:110</t>
  </si>
  <si>
    <t>Выписка из ЕГРН от 28.05.2025</t>
  </si>
  <si>
    <t>г.Навашино, территория СНТ №5, зу 622</t>
  </si>
  <si>
    <t>52:37:0500004:677</t>
  </si>
  <si>
    <t>Нижегородская обл., г.о.Навашинский, г.Навашино, территория СНТ №7, зу 212</t>
  </si>
  <si>
    <t>52:37:0500012:211</t>
  </si>
  <si>
    <t>52^37^0000000:19</t>
  </si>
  <si>
    <t>Распоряжение от 04.06.2025 №508-р</t>
  </si>
  <si>
    <t>52:37:0600013:1327</t>
  </si>
  <si>
    <t>Нижеородская обл., г.о.Навашинский, г.Навашино, ул. Силикатный поселок, д.1, кв4</t>
  </si>
  <si>
    <t>52:37:0600013:2834</t>
  </si>
  <si>
    <t>Н-410</t>
  </si>
  <si>
    <t>Н-413</t>
  </si>
  <si>
    <t>Нижегородская область, городской округ Навашинский, г.Навашино, ул.Трудовая, в районе дома №94 по ул.Трудовая</t>
  </si>
  <si>
    <t>Выписка из ЕГРН от17.06.2025</t>
  </si>
  <si>
    <t>52:37:0600002:623</t>
  </si>
  <si>
    <t>Российская Федерация, Нижегородская обл, городской округ Навашинский, г Навашино, ул Велетьменская, земельный участок 19</t>
  </si>
  <si>
    <t>решение Навашинского районного суда от 23.05.2025</t>
  </si>
  <si>
    <t>52:37:0600002:4661</t>
  </si>
  <si>
    <t>Российская Федерация, обл Нижегородская, Навашинский р-н, г Навашино, ул Мордовщиковская</t>
  </si>
  <si>
    <t>52:37:030003:1245</t>
  </si>
  <si>
    <t>Российская Федерация, Нижегородская область, городской округ Навашинский, с. Поздняково</t>
  </si>
  <si>
    <t>Газопровод высокого и низкого давления в с. Поздняково в Навшинском районе</t>
  </si>
  <si>
    <t>52:37:0300003:1246</t>
  </si>
  <si>
    <t>Местоположение установлено относительно ориентира, расположенного за пределами участка. Ориентир с. Большое Окулово. Почтовый адрес ориентира: Нижегородская обл, р-н Навашинский, участок 2</t>
  </si>
  <si>
    <t>2 465</t>
  </si>
  <si>
    <t>Выписка из ЕГРН от 30.06.2025</t>
  </si>
  <si>
    <t>52:37:0900001:13</t>
  </si>
  <si>
    <t>Российская Федерация, Нижегородская область, городской округ Навашинский, сельский поселок Мещерское, земельный участок 5</t>
  </si>
  <si>
    <t>Нижегородская область, р-н. Навашинский, д. Малое Окулово, ул. Пионерская</t>
  </si>
  <si>
    <t xml:space="preserve">52:37:0000000:17 </t>
  </si>
  <si>
    <t>Нижегородская обл, р-н Навашинский, в границах ТОО "Коробковское"</t>
  </si>
  <si>
    <t>Российская Федерация, Нижегородская область, муниципальный округ Навашинский, в границах ТОО "Поздняковское"</t>
  </si>
  <si>
    <t>Российская Федерация, Нижегородская область, городской округ Навашинский, 1200 метров севернее с. Натальино</t>
  </si>
  <si>
    <t xml:space="preserve"> 52:37:0000000:19 </t>
  </si>
  <si>
    <t xml:space="preserve">Зем. участок г.Навашино ул.Строительная з.у.1А S=1332,50 кв.м, </t>
  </si>
  <si>
    <t xml:space="preserve">52:37:0600002:602 </t>
  </si>
  <si>
    <t>Российская Федерация, Нижегородская обл, городской округ Навашинский, г Навашино, ул Велетьменская, земельный участок 17</t>
  </si>
  <si>
    <t>52:37:0600002:622</t>
  </si>
  <si>
    <t xml:space="preserve">Российская Федерация,Нижегородская область, муниципальный округ Навашинский, село Натальино, улица Комарова, земельный участок 13А
</t>
  </si>
  <si>
    <t>52:37:1000005:1281</t>
  </si>
  <si>
    <t xml:space="preserve">Российская Федерация, Нижегородская область, муниципальный округ Навашинский, в границах ТОО "Поздняковское"
</t>
  </si>
  <si>
    <t>Нижегородская область, р-н. Навашинский, д. Горицы, ул. Советская, д. 49</t>
  </si>
  <si>
    <t xml:space="preserve">Земельный участокд.Родиониха 35м.юго-восточнее д.4 S=301 кв.м, </t>
  </si>
  <si>
    <t xml:space="preserve"> 52:37:0200005:95 </t>
  </si>
  <si>
    <t>52:37: 0600002:4651</t>
  </si>
  <si>
    <t xml:space="preserve"> 52:37:0600004:4923</t>
  </si>
  <si>
    <t>52:37:0300003:1240</t>
  </si>
  <si>
    <t xml:space="preserve">Газопровод низкого давления </t>
  </si>
  <si>
    <t xml:space="preserve">Российская Федерация, Нижегородская область, городской округ Навашинский, с. Поздняково, ул. Губкина, д. 23-71, ул. Строителей д. 1
Наименование
Газопровод ни </t>
  </si>
  <si>
    <t xml:space="preserve"> г.Навашино ул.Трудовая д 6 кв.49</t>
  </si>
  <si>
    <t xml:space="preserve">Российская Федерация, Нижегородская область, городской округ Навашинский, с. Поздняково, ул. Кооперативная, д. № 3,5,6,7,10,4, ул. Полевая, д. № 1,3,5,7,10
</t>
  </si>
  <si>
    <t xml:space="preserve">Газопровод низкого давления с.Поздняково у.Кооперативная, </t>
  </si>
  <si>
    <t xml:space="preserve"> 52:37:0300003:1242</t>
  </si>
  <si>
    <t>Российская Федерация, Нижегородская область, городской округ Навашинский, с. Поздняково, ул. Губкина, д. 7а,11,15,16,20,22,24,26</t>
  </si>
  <si>
    <t>Газопровод ул.Островского к домам 24,25,26,27. прот.176.34 м., Девятая группа (свыше 25 лет до 30 лет включительно)</t>
  </si>
  <si>
    <t>52:37:0300003:1237</t>
  </si>
  <si>
    <t xml:space="preserve">Российская Федерация, Нижегородская область, городской округ Навашинский, с. Поздняково, ул. Богатова, д. № 87-91
</t>
  </si>
  <si>
    <t>нежилое помещение №2</t>
  </si>
  <si>
    <t>52:37:0300002:436</t>
  </si>
  <si>
    <t xml:space="preserve">Российская Федерация, Нижегородская область, городской округ Навашинский, с. Поздняково, пер. Богатова, 3 д.12
</t>
  </si>
  <si>
    <t>52:37:0600004:13421</t>
  </si>
  <si>
    <t xml:space="preserve"> ул.Калинина, гаражный массив №9, блок 2/3</t>
  </si>
  <si>
    <t>Сарай кад.</t>
  </si>
  <si>
    <t>52:37:05000013:132</t>
  </si>
  <si>
    <t>52:37:0100004:543</t>
  </si>
  <si>
    <t>52:37:0500013:31</t>
  </si>
  <si>
    <t>52:37:0500004:703</t>
  </si>
  <si>
    <t>52:37:0500012:237</t>
  </si>
  <si>
    <t>52:37:0700005:833</t>
  </si>
  <si>
    <t>52:37:0700005:845</t>
  </si>
  <si>
    <t>52:37:0700005:835</t>
  </si>
  <si>
    <t>52:37:0200010:732</t>
  </si>
  <si>
    <t>52:37:0700005:838</t>
  </si>
  <si>
    <t>52:37:0600004:1691</t>
  </si>
  <si>
    <t>Водопровод</t>
  </si>
  <si>
    <t>52:37:02000010:729</t>
  </si>
  <si>
    <t>Нижегородская обл., г.о.Навашинский, с.Дедово</t>
  </si>
  <si>
    <t>344 ( передать в аренду)</t>
  </si>
  <si>
    <t>52:37:1000002:2520</t>
  </si>
  <si>
    <t>52:37:0700005:832</t>
  </si>
  <si>
    <t>Дом, в котором в 1887 - 1903 гг. жила революционерка Кирсанова Клавдия Ивановна в составе Ансамбля «Мемориальный комплекс»</t>
  </si>
  <si>
    <t>Российская Федерация , Нижегородская область, городской округ Навашинский, г Навашино, ул Советская, здание 51</t>
  </si>
  <si>
    <t>Обелиск, установленный рабочими-судостроителями в 1924 г. на месте проведения митингов и маевок в составе Ансамбля «Мемориальный комплекс».</t>
  </si>
  <si>
    <t>ПБП ЗУ 108</t>
  </si>
  <si>
    <t>52:37:0500007:3861</t>
  </si>
  <si>
    <t>Российская Федерация, Нижегородская область, муниципальный округ Навашинский, село Большое Окулово, улица Клубная, земельный участок 8А</t>
  </si>
  <si>
    <t>395 477,4</t>
  </si>
  <si>
    <t>Распоряжение от 03.09.2025 №736-р</t>
  </si>
  <si>
    <t>Выписка из ЕГРН от 11.09.2025</t>
  </si>
  <si>
    <t>52:37:0600011:317</t>
  </si>
  <si>
    <t>Здание детского сада (МБДОУ детский сад №4 "Ромашка") Адрес скажет Сергей</t>
  </si>
  <si>
    <t>52:37:0200009:310</t>
  </si>
  <si>
    <t>с.Коробково, ул.Школьная, рядом с домом 38/1</t>
  </si>
  <si>
    <t>607102, Нижегородская область, Навашинский район, с.Коробково, ул. Школьная, здание 38</t>
  </si>
  <si>
    <t xml:space="preserve">607101, Нижегородская область, г. Навашино, ул.Чапаева, здание.14  </t>
  </si>
  <si>
    <t xml:space="preserve">607107, Нижегородская область, Навашинский район, с.Большое Окулово, ул. Комсомольская, здание  1а </t>
  </si>
  <si>
    <t>607107, Нижегородская область, Навашинский район, с.Большое Окулово, ул. Комсомольская, д. 1а /1</t>
  </si>
  <si>
    <t>52:37:0500004:679</t>
  </si>
  <si>
    <t>Выписка из ЕГРН от 30.09.2025</t>
  </si>
  <si>
    <t>Распоряжение от 23.12.2019 №757-р10.12.2019 №727</t>
  </si>
  <si>
    <t xml:space="preserve"> экологиНЕЖИЛОЕ ПОМЕЩЕНИЕ №2  </t>
  </si>
  <si>
    <t xml:space="preserve">лысова нНЕЖИЛОЕ ПОМЕЩЕНИЕ №3  </t>
  </si>
  <si>
    <t>НЕЖИЛОЕ ПОМЕЩЕНИЕ №4  МСП (была лысова)</t>
  </si>
  <si>
    <t>в процессе согласования с Советом директоров</t>
  </si>
  <si>
    <t>в процессе согласования с Советом директоров Аварийная</t>
  </si>
  <si>
    <t>52:37:0600001:2151</t>
  </si>
  <si>
    <t>Письмо ООО "Газпром" от 14.10.2024 №ИД-0711/03-03/17719 НЕИСПРАВЕН</t>
  </si>
  <si>
    <t>газопровод-ввод</t>
  </si>
  <si>
    <t>Право безвозмездного пользования у СТО (Россети Центр и Приволжье)</t>
  </si>
  <si>
    <t xml:space="preserve"> Право безвозмездного пользования  сто (Центр и Приволжье.0</t>
  </si>
  <si>
    <t>Нижеородская обл., г.о.Навашинский, г.Навашино, пл.Ленина, д.3, кв.15</t>
  </si>
  <si>
    <t>52:37:0600004:3744</t>
  </si>
  <si>
    <t>Распоряжение от 17.10.2025 №823-р</t>
  </si>
  <si>
    <t>РФ, Нижегородская обл., Навашинский р-н, в границах ТОО Б-Окулово</t>
  </si>
  <si>
    <t>КП Нижегородской области "Нижегородский институт развития использования земель"</t>
  </si>
  <si>
    <t>Распоряжение от 23.10.2025 №846-р</t>
  </si>
  <si>
    <t>Российская Федерация, Нижегородская область, городской округ Навашинский, город Навашино, территория гаражный массив N12, земельный участок 1А/3</t>
  </si>
  <si>
    <t>Рвспоряжкение от 826-р от 17.10.2025</t>
  </si>
  <si>
    <t>52:37:0600004:13155</t>
  </si>
  <si>
    <t>52:37:0600001:5925</t>
  </si>
  <si>
    <t>52:37:0600002:4617</t>
  </si>
  <si>
    <t>52:37:0600013:2813</t>
  </si>
  <si>
    <t>52:37:0800005:37</t>
  </si>
  <si>
    <t>Распоряжение от  26.06.2025 №573-р</t>
  </si>
  <si>
    <t>Решение Навашинского районного суда от 27.12.2025, выписка из егрн от 04.02.2025</t>
  </si>
  <si>
    <t>Н-416</t>
  </si>
  <si>
    <t>Н-419</t>
  </si>
  <si>
    <t>Н-422</t>
  </si>
  <si>
    <t>Н-425</t>
  </si>
  <si>
    <t>Нежилое помещение п001-1</t>
  </si>
  <si>
    <t>Нижегородская обл., г.Навашино, пр.Корабелов д.11, нежилое помещение п100-1</t>
  </si>
  <si>
    <t>52:37:0600004:6678</t>
  </si>
  <si>
    <t>Нк -368</t>
  </si>
  <si>
    <t>Нк -369</t>
  </si>
  <si>
    <t>52:37:0600005:135</t>
  </si>
  <si>
    <t>52:37:10000002:1313</t>
  </si>
  <si>
    <t>52:37:1000002:2502</t>
  </si>
  <si>
    <t>52:37:10000002:2503</t>
  </si>
  <si>
    <t>52:37:0600004:13178</t>
  </si>
  <si>
    <t>52:37:0600004:4964</t>
  </si>
  <si>
    <t>52:37:0600004:7164</t>
  </si>
  <si>
    <t>52:37:0600004:13164</t>
  </si>
  <si>
    <t>52:37:0600004:13160</t>
  </si>
  <si>
    <t>52:37:0600004:3188</t>
  </si>
  <si>
    <t>52:37:0600004:3197</t>
  </si>
  <si>
    <t>52:37:0600004:13158</t>
  </si>
  <si>
    <t>52:37:0600013:1162</t>
  </si>
  <si>
    <t>52:37:0600004:4</t>
  </si>
  <si>
    <t>52:37:0600004:3490</t>
  </si>
  <si>
    <t>52:37:0600004:3175</t>
  </si>
  <si>
    <t>52:37:0600004:5996</t>
  </si>
  <si>
    <t>52:37:0600001:5926</t>
  </si>
  <si>
    <t>52:37:0600002:4618</t>
  </si>
  <si>
    <t>52:37:0600013:1078</t>
  </si>
  <si>
    <t>52:37:0600004:13166</t>
  </si>
  <si>
    <t>52:37:0600002:4619</t>
  </si>
  <si>
    <t>52:37:0600004:3641</t>
  </si>
  <si>
    <t>52:37:0600004:3100</t>
  </si>
  <si>
    <t>52:37:0600002:1759</t>
  </si>
  <si>
    <t>52:37:0600004:3805</t>
  </si>
  <si>
    <t>52:37:0600004:3808</t>
  </si>
  <si>
    <t>52:37:0600004:2997</t>
  </si>
  <si>
    <t>52:37:0600004:7013</t>
  </si>
  <si>
    <t>52:37:0600004:13187</t>
  </si>
  <si>
    <t>52:37:0600004:2966</t>
  </si>
  <si>
    <t>52:37:0600001:6311</t>
  </si>
  <si>
    <t>52:37:0600004:13188</t>
  </si>
  <si>
    <t>52:37:0600004:3259</t>
  </si>
  <si>
    <t>52:37:0600004:13159</t>
  </si>
  <si>
    <t>52:37:0600004:13162</t>
  </si>
  <si>
    <t>52:37:0600004:13229</t>
  </si>
  <si>
    <t>52:37:0600001:6309</t>
  </si>
  <si>
    <t>52:37:0600001:6325</t>
  </si>
  <si>
    <t>52:37:0600001:6306</t>
  </si>
  <si>
    <t>52:37:0600004:13180</t>
  </si>
  <si>
    <t>52:37:1400001:34</t>
  </si>
  <si>
    <t>Распоряжение от01.11.2025 №863-р</t>
  </si>
  <si>
    <t>52:37:0500004:280</t>
  </si>
  <si>
    <t>Российская Федерация, Нижегородская область, муниципальный округ Навашинский, город Навашино, территория СНТ №5 Спутник, земельный участок 222</t>
  </si>
  <si>
    <t>52:37:0600009:238</t>
  </si>
  <si>
    <t>Российская Федерация, Нижегородская область, муниципальный округ Навашинский, город Навашино, территория СНТ №2 Смородинка, земельный участок 236</t>
  </si>
  <si>
    <t xml:space="preserve">52:37:0200012:289 </t>
  </si>
  <si>
    <t>4 009</t>
  </si>
  <si>
    <t>Нижегородская обл, р-н Навашинский</t>
  </si>
  <si>
    <t>52:37:060004:7434</t>
  </si>
  <si>
    <t>52:37:0500004:280-52/163/2025-2</t>
  </si>
  <si>
    <t xml:space="preserve">52:37:0600009:238-52/296/2024-2
</t>
  </si>
  <si>
    <t>ПБП ЗУ 109</t>
  </si>
  <si>
    <t>Российская Федерация, Нижегородская область, городской округ Навашинский, с. Большое Окулово, ул. Советская, земельный участок 1</t>
  </si>
  <si>
    <t>Администрация город.ок.Навашинский</t>
  </si>
  <si>
    <t>52:37:0500007:2051-52/159/2024-4</t>
  </si>
  <si>
    <t>Российская Федерация, Нижегородская область, муниципальный округ Навашинский, город Навашино, улица Советская, земельный участок 180</t>
  </si>
  <si>
    <t>52-52/115-52/115/105/2015-1074/2</t>
  </si>
  <si>
    <t>52:37:0500004:258-52/156/2025-2</t>
  </si>
  <si>
    <t>52:37:0600008:121-52/158/2023-1</t>
  </si>
  <si>
    <t>52:37:0500004:269-52/292/2023-2</t>
  </si>
  <si>
    <t>52:37:0500004:352-52/151/2024-2</t>
  </si>
  <si>
    <t>52:37:0000000:19-52/147/2025-179</t>
  </si>
  <si>
    <t>52:37:0000000:17-52/296/2025-163</t>
  </si>
  <si>
    <t>52:37:0600010:115</t>
  </si>
  <si>
    <t>Выписка из ЕГРН от 17.11.2025</t>
  </si>
  <si>
    <t>г.Навашино, тер.СНТ №10, земельный участок 117</t>
  </si>
  <si>
    <t>52:37:0500007:244</t>
  </si>
  <si>
    <t>г.Навашино, село Б.Окулово, ул.Калинина, земельный участок 34а</t>
  </si>
  <si>
    <t>Нижегородская обл., Навашинский равйон, в границах ТОО "Монаковская"</t>
  </si>
  <si>
    <t>52:37:000000:11</t>
  </si>
  <si>
    <t>52:37:0300006:311</t>
  </si>
  <si>
    <t>РФ,г.Навашинский, дер.Угольное, у дома №58</t>
  </si>
  <si>
    <t>Выписка из ЕГРН от 01.12.2025</t>
  </si>
  <si>
    <t>52:37:0600012:2961</t>
  </si>
  <si>
    <t>Российская Федерация, Нижегородская область, г Навашино, ул Овражная, от колодца напротив дома №2 до дома №4Б</t>
  </si>
  <si>
    <t>52:37:0600013:2851</t>
  </si>
  <si>
    <t>оссийская Федерация, Нижегородская область, м.о. Навашинский, г.Навашино, ул.Набережная</t>
  </si>
  <si>
    <t>Выписка  из ЕГРН от 02.12.2025, решение суда от 20.10.2025</t>
  </si>
  <si>
    <t>52:37:0200004:956</t>
  </si>
  <si>
    <t>Российская Федерация, Нижегородская область, Навашинский м.о., Ефаново с, Молодежная ул</t>
  </si>
  <si>
    <t>Выписка их ЕГРН от 02.123.2025, решение суда от 20.10.2025</t>
  </si>
  <si>
    <t>52:37:0600012:2962</t>
  </si>
  <si>
    <t>Российская Федерация, Нижегородская область, Навашинский м.о., Навашино г, Пятницкого ул</t>
  </si>
  <si>
    <t>газопровод низкого давления</t>
  </si>
  <si>
    <t>выписка из ЕГРН ОТ 28.11.2025, решение суда от 20.10.2025</t>
  </si>
  <si>
    <t>52:37:06000013:2852</t>
  </si>
  <si>
    <t>Российская Федерация, Нижегородская область, муниципальный округ Навашинский, г.Навашино, ул.Зубова, ул.Мичурина, ул.Лесная</t>
  </si>
  <si>
    <t>Распоряжение от 04.12.2025 №923-р</t>
  </si>
  <si>
    <t>52:37:0200012:266</t>
  </si>
  <si>
    <t>Нижегородская обл., м.о. Навашинский, д.Ефремово, зу 11</t>
  </si>
  <si>
    <t>Выписка из ЕГРН от 05.12.2025</t>
  </si>
  <si>
    <t>52:37:0200012:290</t>
  </si>
  <si>
    <t>Нижегородская обл., м.о. Навашинский, примерно в 800м, по напрвлению на север от с.Ефремово</t>
  </si>
  <si>
    <t>52:37:060004:1067</t>
  </si>
  <si>
    <t>Местоположение установлено относительно ориентира, расположенного в границах участка. Почтовый адрес ориентира: Нижегородская обл, р-н Навашинский, г Навашино, ул Ленина, в районе дома 11.</t>
  </si>
  <si>
    <t>Выпискак из ЕГРН от 08.12.2025</t>
  </si>
  <si>
    <t>52:37:0200009:326</t>
  </si>
  <si>
    <t>Российская Федерация, Нижегородская область, р-н Навашинский, с Коробково</t>
  </si>
  <si>
    <t>Российская Федерация, Нижегородская область, муниципальный округ Навашинский, город Навашино, улица Проезжая, земельный участок 4А</t>
  </si>
  <si>
    <t>нет у нади</t>
  </si>
  <si>
    <t>новый</t>
  </si>
  <si>
    <t>52:37:0600013:543</t>
  </si>
  <si>
    <t>Российская Федерация, Нижегородская область, муниципальный округ Навашинский, город Навашино, улица Силикатный поселок, земельный участок 4ЗПТ
Площадь уточненная
85 кв. м</t>
  </si>
  <si>
    <t>Выписка от 09122025</t>
  </si>
  <si>
    <t>52:37:0300011:48</t>
  </si>
  <si>
    <t>Выписка из ЕГРН от 23.12.2025</t>
  </si>
  <si>
    <t>Нижегородская область, р-н. Навашинский, д. Кутарино</t>
  </si>
  <si>
    <t>Нежилоепомещение</t>
  </si>
  <si>
    <t>52:37:0600005:571</t>
  </si>
  <si>
    <t>52:37:0600005:570</t>
  </si>
  <si>
    <t>Нижегородская область, г.Навашино, пр.Корабелов, д.16, неж пом №2</t>
  </si>
  <si>
    <t>Нижегородская область, г.Навашино, пр.Корабелов, д.16, НЕЖ ПОМ №1</t>
  </si>
  <si>
    <t>52:37:0000000:923</t>
  </si>
  <si>
    <t>Российская Федерация, Нижегородская область, муниципальный округ Навашинский, с юго-востока примыкает к с. Сонино</t>
  </si>
  <si>
    <t>Выписка из ЕГРН от 25.12.2025</t>
  </si>
  <si>
    <t xml:space="preserve"> 52:37:0600004:4236</t>
  </si>
  <si>
    <t>Выписка из ЕГРН от 25.12.2026</t>
  </si>
  <si>
    <t>52:37:0600004:123</t>
  </si>
  <si>
    <t>Местоположение установлено относительно ориентира, расположенного в границах участка. Ориентир в районе школы №3. Почтовый адрес ориентира: Нижегородская область, р-н. Навашинский, г. Навашино, ул. Пионерская.</t>
  </si>
  <si>
    <t>24 508,8 </t>
  </si>
  <si>
    <t>Распоряжение от 17.10.2025 №826-р</t>
  </si>
  <si>
    <t xml:space="preserve"> 52:37:1400002:542 </t>
  </si>
  <si>
    <t>Российская Федерация, Нижегородская область, р-н Навашинский, п Степурино, ул Дзержинского</t>
  </si>
  <si>
    <t>Местоположение установлено относительно ориентира, расположенного за пределами участка. Ориентир с. Большое Окулово. Почтовый адрес ориентира: Нижегородская обл, р-н Навашинский, участок 2.</t>
  </si>
  <si>
    <t>52:37:1400002:542-52/163/2025-1</t>
  </si>
  <si>
    <t>52:37:0500004:703-52/159/2025-2</t>
  </si>
  <si>
    <t>52:37:0600009:278-52/147/2024-2</t>
  </si>
  <si>
    <t>52:37:0500004:714-52/295/2025-1</t>
  </si>
  <si>
    <t>52:37:0500013:132-52/160/2025-2</t>
  </si>
  <si>
    <t>52:37:0500004:743-52/142/2023-2</t>
  </si>
  <si>
    <t>52:37:0600004:123-52/289/2025-3</t>
  </si>
  <si>
    <t>52:37:0500012:237-52/142/2024-2</t>
  </si>
  <si>
    <t>52:37:0500013:31-52/153/2025-2</t>
  </si>
  <si>
    <t>52:37:0200012:289-52/300/2025-6</t>
  </si>
  <si>
    <t>52:37:0200012:634-52/148/2021-4</t>
  </si>
  <si>
    <t>52:37:0000000:19-52/149/2025-185</t>
  </si>
  <si>
    <t>52:37:0100005:39-52/279/2022-2</t>
  </si>
  <si>
    <t>52:37:0000000:459-52/153/2021-4</t>
  </si>
  <si>
    <t>52:37:0600004:1344-52/154/2022-30</t>
  </si>
  <si>
    <t>52:37:0500007:347-52/115/2018-1</t>
  </si>
  <si>
    <t>52:37:0400004:537-52/115/2018-</t>
  </si>
  <si>
    <t>52:37:0000000:923-52/145/2025-1</t>
  </si>
  <si>
    <t>52:37:0300007:215-52/142/2021-4</t>
  </si>
  <si>
    <t>на 01.01.2026</t>
  </si>
  <si>
    <t>ИТОГОГ на 01.01.2026</t>
  </si>
  <si>
    <t>В процессе передачи</t>
  </si>
  <si>
    <t>Отказ ПАО Газпром</t>
  </si>
  <si>
    <t>Письмо ООО "Газпром" от 14.10.2024 №ИД-0711/03-03/17719 НЕИСПРАВЕН СНЯТЬ С УЧЕТА</t>
  </si>
  <si>
    <t>в прцессе передачи</t>
  </si>
  <si>
    <t>Решение навашинского районного суда от 20.10.2025</t>
  </si>
  <si>
    <t>Включен в план приватизации</t>
  </si>
  <si>
    <t>в процессе передачи</t>
  </si>
  <si>
    <t>52:37:0300003:1240-52/154/2025-2 решение суда от 2024</t>
  </si>
  <si>
    <t>52:37:0300003:1246-52/160/2025-2</t>
  </si>
  <si>
    <t>52:37:0600002:4651-52/279/2024-1</t>
  </si>
  <si>
    <t>В безвозм пользовании</t>
  </si>
  <si>
    <t>52:37:0600011:1953</t>
  </si>
  <si>
    <t>Помещения переданы на праве апенды,  (аренда Сбербанк 52:37:0300003:263(789,504), безвозмездное пользование (КЦСО населения, почта)</t>
  </si>
  <si>
    <t>52:37:0600011:1953-52/295/2025-2</t>
  </si>
  <si>
    <t>52:37:0600004:4847-52/142/2023-4</t>
  </si>
  <si>
    <t>52:37:0300003:1237-52/279/2024-1У, Решение суда от 2024г</t>
  </si>
  <si>
    <t xml:space="preserve">право безвозмездного пользования </t>
  </si>
  <si>
    <t>Выписка из ЕГРН от 25.08.2023 Решение Навашинского районного суда 30.06.202352:37:0000000:864-52/142/2023-3</t>
  </si>
  <si>
    <t>52:37:0600001:6397</t>
  </si>
  <si>
    <t>52:37:0000000:864</t>
  </si>
  <si>
    <t>дог аренды</t>
  </si>
  <si>
    <t>ВКЛ В ПЕРЕЧЕНЬ</t>
  </si>
  <si>
    <t>52:37:0600011:966</t>
  </si>
  <si>
    <t>Муниципальное автономное учреждение Центр развития культуры и туризма «Возрождение»</t>
  </si>
  <si>
    <t>2024</t>
  </si>
  <si>
    <t>110112000000002</t>
  </si>
  <si>
    <t>52:37:0500007:1842</t>
  </si>
  <si>
    <t>110112000000001</t>
  </si>
  <si>
    <t>25.06.2024</t>
  </si>
  <si>
    <t>Нижегородская область, городской округ Навашинский, село Большое Окулово, улица Советская, здание 1, помещение 1</t>
  </si>
  <si>
    <t>52:37:0500007:3802</t>
  </si>
  <si>
    <t>Нижегородская область, городской округ Навашинский, село Большое Окулово, улица Советская, здание 1, помещение2</t>
  </si>
  <si>
    <r>
      <t>Постановление администрации г.о.Навашинский от 28.11.2024 №816 Об увеличении уставного фонда муниципального предприятия городского округа Навашинский «Жилкомсервис»</t>
    </r>
    <r>
      <rPr>
        <sz val="12"/>
        <color rgb="FF000000"/>
        <rFont val="Times New Roman"/>
        <family val="1"/>
        <charset val="204"/>
      </rPr>
      <t xml:space="preserve">  </t>
    </r>
  </si>
  <si>
    <r>
      <t>Российская Федерация,</t>
    </r>
    <r>
      <rPr>
        <sz val="12"/>
        <color theme="1"/>
        <rFont val="Times New Roman"/>
        <family val="1"/>
        <charset val="204"/>
      </rPr>
      <t xml:space="preserve"> </t>
    </r>
    <r>
      <rPr>
        <sz val="12"/>
        <color rgb="FF000000"/>
        <rFont val="Times New Roman"/>
        <family val="1"/>
        <charset val="204"/>
      </rPr>
      <t>Нижегородская область, городской округ Навашинский, г.Навашино, ул.Соболева, д.9А</t>
    </r>
  </si>
  <si>
    <t>Договор купли продажи №21 от 23.12.2021 Распоряжение Администрации городского округа Навашинский от 22.03.2022 №268-р (Разбили по объектам Письмо от 22.09.2025 №333)</t>
  </si>
  <si>
    <t>52:37:0600004:258</t>
  </si>
  <si>
    <t>с.Поздняково, пер.Школьный, д.3</t>
  </si>
  <si>
    <t>Наружный водопровод (списать затраты)</t>
  </si>
  <si>
    <t xml:space="preserve">Решение Совета депутатов городского округа Навашинский Нижегородской области от 17.12.2015 №57 «Об утверждении передаточных актов между администрацией Навашинского района, администрациями городского поселения город Навашино, сельских поселений Большеокуловский сельсовет, Натальинский сельсовет, Поздняковский сельсовет, сельсовет Теша и администрация городского округа Навашинский Нижегородской области». 
</t>
  </si>
  <si>
    <t>52:37:0600004:914</t>
  </si>
  <si>
    <t>585.89</t>
  </si>
  <si>
    <t>Российская Федерация, Нижегородская обл, городской округ Навашинский, г Навашино, пл Ленина, земельный участок 7</t>
  </si>
  <si>
    <t>52:37:0600001:3587</t>
  </si>
  <si>
    <t>52:37:0600004:117</t>
  </si>
  <si>
    <t>52:37:0600012:172</t>
  </si>
  <si>
    <t>52:37:0300003:263</t>
  </si>
  <si>
    <t xml:space="preserve"> 52:37:0600001:624</t>
  </si>
  <si>
    <t>52:37:0400004:141</t>
  </si>
  <si>
    <t>52:37:1200006:127</t>
  </si>
  <si>
    <t>1 452 883,76</t>
  </si>
  <si>
    <t>52:37:0700005:2</t>
  </si>
  <si>
    <t>30 470,4</t>
  </si>
  <si>
    <t>1 009 189,67</t>
  </si>
  <si>
    <t>РФ, Нижегородская обл,городской округ Навашинский,Дорожная ул., г. Навашино, д.2 а, кв.3</t>
  </si>
  <si>
    <t>Социально-культурное объединение городского округа Навашинский»</t>
  </si>
  <si>
    <t>ПБП ЗУ 110</t>
  </si>
  <si>
    <t>ПБП ЗУ 111</t>
  </si>
  <si>
    <t>ПБП ЗУ 112</t>
  </si>
  <si>
    <t>52:37:0800005:428</t>
  </si>
  <si>
    <t>Нижегородская область, Навашинский район, с. Сонино, ул. Трудовая, д. 92</t>
  </si>
  <si>
    <t>140704.02</t>
  </si>
  <si>
    <t>Муниципальное бюджетное учреждение культуры
централизованная библиотечная система
"Навашинская" 5223033288, 1055213526950</t>
  </si>
  <si>
    <t>0600004:7477</t>
  </si>
  <si>
    <t>52:37:0300005:135</t>
  </si>
  <si>
    <t>Асфальто-бетонное покрытие</t>
  </si>
  <si>
    <t>г.Навашинго, в парке озеро Зеленое</t>
  </si>
  <si>
    <t>Нижегородская обл., г.Навашино, ул.Лепсе, д4</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</si>
</sst>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_-* #,##0.00_р_._-;\-* #,##0.00_р_._-;_-* &quot;-&quot;??_р_._-;_-@_-"/>
    <numFmt numFmtId="165" formatCode="#,##0.00_ ;\-#,##0.00\ "/>
    <numFmt numFmtId="166" formatCode="_-* #,##0\ _₽_-;\-* #,##0\ _₽_-;_-* &quot;-&quot;??\ _₽_-;_-@_-"/>
  </numFmts>
  <fonts count="78" x14ac:knownFonts="1">
    <font>
      <sz val="11"/>
      <color theme="1"/>
      <name val="Calibri"/>
      <family val="2"/>
      <charset val="204"/>
      <scheme val="minor"/>
    </font>
    <font>
      <sz val="11"/>
      <color theme="1"/>
      <name val="Calibri"/>
      <family val="2"/>
      <charset val="204"/>
      <scheme val="minor"/>
    </font>
    <font>
      <sz val="10"/>
      <name val="Arial Cyr"/>
      <charset val="204"/>
    </font>
    <font>
      <sz val="9"/>
      <name val="Times New Roman"/>
      <family val="1"/>
      <charset val="204"/>
    </font>
    <font>
      <sz val="9"/>
      <name val="Calibri"/>
      <family val="2"/>
      <charset val="204"/>
      <scheme val="minor"/>
    </font>
    <font>
      <b/>
      <sz val="8"/>
      <color indexed="81"/>
      <name val="Tahoma"/>
      <family val="2"/>
      <charset val="204"/>
    </font>
    <font>
      <sz val="8"/>
      <color indexed="81"/>
      <name val="Tahoma"/>
      <family val="2"/>
      <charset val="204"/>
    </font>
    <font>
      <sz val="12"/>
      <color theme="1"/>
      <name val="Times New Roman"/>
      <family val="1"/>
      <charset val="204"/>
    </font>
    <font>
      <sz val="9"/>
      <name val="Arial Cyr"/>
      <charset val="204"/>
    </font>
    <font>
      <sz val="12"/>
      <name val="Times New Roman"/>
      <family val="1"/>
      <charset val="204"/>
    </font>
    <font>
      <b/>
      <sz val="12"/>
      <name val="Times New Roman"/>
      <family val="1"/>
      <charset val="204"/>
    </font>
    <font>
      <b/>
      <i/>
      <sz val="12"/>
      <name val="Times New Roman"/>
      <family val="1"/>
      <charset val="204"/>
    </font>
    <font>
      <sz val="10"/>
      <color theme="1"/>
      <name val="Times New Roman"/>
      <family val="1"/>
      <charset val="204"/>
    </font>
    <font>
      <b/>
      <sz val="9"/>
      <name val="Times New Roman"/>
      <family val="1"/>
      <charset val="204"/>
    </font>
    <font>
      <sz val="9"/>
      <color indexed="8"/>
      <name val="Times New Roman"/>
      <family val="1"/>
      <charset val="204"/>
    </font>
    <font>
      <sz val="9"/>
      <color theme="1"/>
      <name val="Times New Roman"/>
      <family val="1"/>
      <charset val="204"/>
    </font>
    <font>
      <sz val="12"/>
      <name val="Arial Cyr"/>
      <charset val="204"/>
    </font>
    <font>
      <sz val="12"/>
      <name val="Arial CYR"/>
    </font>
    <font>
      <sz val="12"/>
      <name val="Calibri"/>
      <family val="2"/>
      <charset val="204"/>
      <scheme val="minor"/>
    </font>
    <font>
      <sz val="12"/>
      <name val="Calibri"/>
      <family val="2"/>
      <charset val="204"/>
    </font>
    <font>
      <b/>
      <sz val="10"/>
      <color indexed="10"/>
      <name val="Times New Roman"/>
      <family val="1"/>
      <charset val="204"/>
    </font>
    <font>
      <sz val="10"/>
      <color indexed="10"/>
      <name val="Times New Roman"/>
      <family val="1"/>
      <charset val="204"/>
    </font>
    <font>
      <sz val="8"/>
      <color indexed="10"/>
      <name val="Times New Roman"/>
      <family val="1"/>
      <charset val="204"/>
    </font>
    <font>
      <sz val="10"/>
      <color indexed="10"/>
      <name val="Arial Cyr"/>
      <charset val="204"/>
    </font>
    <font>
      <sz val="5"/>
      <color indexed="10"/>
      <name val="Arial"/>
      <family val="2"/>
      <charset val="204"/>
    </font>
    <font>
      <sz val="10"/>
      <name val="Times New Roman"/>
      <family val="1"/>
      <charset val="204"/>
    </font>
    <font>
      <b/>
      <sz val="10"/>
      <name val="Times New Roman"/>
      <family val="1"/>
      <charset val="204"/>
    </font>
    <font>
      <b/>
      <i/>
      <sz val="9"/>
      <name val="Times New Roman"/>
      <family val="1"/>
      <charset val="204"/>
    </font>
    <font>
      <sz val="11"/>
      <name val="Arial"/>
      <family val="2"/>
      <charset val="204"/>
    </font>
    <font>
      <sz val="11"/>
      <name val="Arial Cyr"/>
      <charset val="204"/>
    </font>
    <font>
      <sz val="11"/>
      <name val="Times New Roman"/>
      <family val="1"/>
      <charset val="204"/>
    </font>
    <font>
      <sz val="11"/>
      <name val="Calibri"/>
      <family val="2"/>
      <charset val="204"/>
      <scheme val="minor"/>
    </font>
    <font>
      <sz val="11"/>
      <color rgb="FF000000"/>
      <name val="Times New Roman"/>
      <family val="1"/>
      <charset val="204"/>
    </font>
    <font>
      <sz val="11"/>
      <color theme="1"/>
      <name val="Times New Roman"/>
      <family val="1"/>
      <charset val="204"/>
    </font>
    <font>
      <sz val="10"/>
      <color rgb="FF000000"/>
      <name val="Times New Roman"/>
      <family val="1"/>
      <charset val="204"/>
    </font>
    <font>
      <sz val="12"/>
      <color rgb="FF000000"/>
      <name val="Times New Roman"/>
      <family val="1"/>
      <charset val="204"/>
    </font>
    <font>
      <sz val="9"/>
      <color rgb="FF000000"/>
      <name val="Arial"/>
      <family val="2"/>
      <charset val="204"/>
    </font>
    <font>
      <sz val="11"/>
      <name val="Segoe UI"/>
      <family val="2"/>
      <charset val="204"/>
    </font>
    <font>
      <sz val="10"/>
      <color rgb="FF565F69"/>
      <name val="Segoe UI"/>
      <family val="2"/>
      <charset val="204"/>
    </font>
    <font>
      <sz val="11"/>
      <color rgb="FF565F69"/>
      <name val="Segoe UI"/>
      <family val="2"/>
      <charset val="204"/>
    </font>
    <font>
      <sz val="12"/>
      <name val="Arial"/>
      <family val="2"/>
      <charset val="204"/>
    </font>
    <font>
      <b/>
      <sz val="11"/>
      <name val="Times New Roman"/>
      <family val="1"/>
      <charset val="204"/>
    </font>
    <font>
      <sz val="8"/>
      <name val="Arial"/>
      <family val="2"/>
      <charset val="204"/>
    </font>
    <font>
      <sz val="9"/>
      <name val="Arial"/>
      <family val="2"/>
      <charset val="204"/>
    </font>
    <font>
      <u/>
      <sz val="11"/>
      <name val="Calibri"/>
      <family val="2"/>
      <charset val="204"/>
      <scheme val="minor"/>
    </font>
    <font>
      <sz val="10"/>
      <name val="Segoe UI"/>
      <family val="2"/>
      <charset val="204"/>
    </font>
    <font>
      <sz val="10"/>
      <color rgb="FFFF0000"/>
      <name val="Times New Roman"/>
      <family val="1"/>
      <charset val="204"/>
    </font>
    <font>
      <u/>
      <sz val="11"/>
      <color theme="10"/>
      <name val="Calibri"/>
      <family val="2"/>
      <charset val="204"/>
      <scheme val="minor"/>
    </font>
    <font>
      <u/>
      <sz val="11"/>
      <color rgb="FF006FB8"/>
      <name val="Calibri"/>
      <family val="2"/>
      <charset val="204"/>
      <scheme val="minor"/>
    </font>
    <font>
      <sz val="8"/>
      <name val="Arial"/>
      <family val="2"/>
    </font>
    <font>
      <sz val="9"/>
      <color indexed="81"/>
      <name val="Tahoma"/>
      <family val="2"/>
      <charset val="204"/>
    </font>
    <font>
      <b/>
      <sz val="9"/>
      <color indexed="81"/>
      <name val="Tahoma"/>
      <family val="2"/>
      <charset val="204"/>
    </font>
    <font>
      <sz val="12"/>
      <color rgb="FF252625"/>
      <name val="Arial"/>
      <family val="2"/>
      <charset val="204"/>
    </font>
    <font>
      <sz val="14"/>
      <name val="Times New Roman"/>
      <family val="1"/>
      <charset val="204"/>
    </font>
    <font>
      <b/>
      <sz val="10"/>
      <color theme="1"/>
      <name val="Times New Roman"/>
      <family val="1"/>
      <charset val="204"/>
    </font>
    <font>
      <sz val="10"/>
      <color rgb="FF252625"/>
      <name val="Times New Roman"/>
      <family val="1"/>
      <charset val="204"/>
    </font>
    <font>
      <sz val="10"/>
      <color rgb="FF252625"/>
      <name val="Arial"/>
      <family val="2"/>
      <charset val="204"/>
    </font>
    <font>
      <sz val="10"/>
      <color indexed="8"/>
      <name val="Times New Roman"/>
      <family val="1"/>
      <charset val="204"/>
    </font>
    <font>
      <sz val="10"/>
      <color theme="1"/>
      <name val="Calibri"/>
      <family val="2"/>
      <charset val="204"/>
      <scheme val="minor"/>
    </font>
    <font>
      <sz val="10"/>
      <color rgb="FF006FB8"/>
      <name val="Times New Roman"/>
      <family val="1"/>
      <charset val="204"/>
    </font>
    <font>
      <sz val="11"/>
      <color rgb="FFFF0000"/>
      <name val="Calibri"/>
      <family val="2"/>
      <charset val="204"/>
      <scheme val="minor"/>
    </font>
    <font>
      <sz val="12"/>
      <color rgb="FFFF0000"/>
      <name val="Times New Roman"/>
      <family val="1"/>
      <charset val="204"/>
    </font>
    <font>
      <sz val="9"/>
      <color rgb="FF252625"/>
      <name val="Arial"/>
      <family val="2"/>
      <charset val="204"/>
    </font>
    <font>
      <sz val="11"/>
      <color theme="3"/>
      <name val="Times New Roman"/>
      <family val="1"/>
      <charset val="204"/>
    </font>
    <font>
      <sz val="11"/>
      <color theme="5"/>
      <name val="Times New Roman"/>
      <family val="1"/>
      <charset val="204"/>
    </font>
    <font>
      <sz val="11"/>
      <color theme="5"/>
      <name val="Arial"/>
      <family val="2"/>
      <charset val="204"/>
    </font>
    <font>
      <sz val="11"/>
      <color theme="9" tint="-0.249977111117893"/>
      <name val="Times New Roman"/>
      <family val="1"/>
      <charset val="204"/>
    </font>
    <font>
      <sz val="11"/>
      <color rgb="FFFF0000"/>
      <name val="Segoe UI"/>
      <family val="2"/>
      <charset val="204"/>
    </font>
    <font>
      <sz val="11"/>
      <color rgb="FF252625"/>
      <name val="Arial"/>
      <family val="2"/>
      <charset val="204"/>
    </font>
    <font>
      <sz val="10"/>
      <name val="Calibri"/>
      <family val="2"/>
      <charset val="204"/>
      <scheme val="minor"/>
    </font>
    <font>
      <sz val="11"/>
      <color rgb="FF000000"/>
      <name val="Arial"/>
      <family val="2"/>
      <charset val="204"/>
    </font>
    <font>
      <sz val="11"/>
      <color rgb="FF000000"/>
      <name val="Calibri"/>
      <family val="2"/>
      <charset val="204"/>
      <scheme val="minor"/>
    </font>
    <font>
      <sz val="11"/>
      <color rgb="FFFF0000"/>
      <name val="Times New Roman"/>
      <family val="1"/>
      <charset val="204"/>
    </font>
    <font>
      <sz val="11"/>
      <color rgb="FF252625"/>
      <name val="Times New Roman"/>
      <family val="1"/>
      <charset val="204"/>
    </font>
    <font>
      <sz val="11"/>
      <color theme="10"/>
      <name val="Times New Roman"/>
      <family val="1"/>
      <charset val="204"/>
    </font>
    <font>
      <b/>
      <sz val="12"/>
      <color rgb="FF000000"/>
      <name val="Times New Roman"/>
      <family val="1"/>
      <charset val="204"/>
    </font>
    <font>
      <sz val="12"/>
      <color indexed="8"/>
      <name val="Times New Roman"/>
      <family val="1"/>
      <charset val="204"/>
    </font>
    <font>
      <sz val="12"/>
      <color theme="1"/>
      <name val="Calibri"/>
      <family val="2"/>
      <charset val="204"/>
      <scheme val="minor"/>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29"/>
      </left>
      <right style="thin">
        <color indexed="29"/>
      </right>
      <top style="thin">
        <color indexed="29"/>
      </top>
      <bottom style="thin">
        <color indexed="29"/>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rgb="FFCCCCCC"/>
      </left>
      <right style="medium">
        <color rgb="FFCCCCCC"/>
      </right>
      <top style="medium">
        <color rgb="FFCCCCCC"/>
      </top>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26"/>
      </left>
      <right style="thin">
        <color indexed="26"/>
      </right>
      <top style="thin">
        <color indexed="26"/>
      </top>
      <bottom style="thin">
        <color indexed="26"/>
      </bottom>
      <diagonal/>
    </border>
    <border>
      <left/>
      <right/>
      <top/>
      <bottom style="medium">
        <color rgb="FFEEEEEE"/>
      </bottom>
      <diagonal/>
    </border>
    <border>
      <left style="thin">
        <color rgb="FF000000"/>
      </left>
      <right style="thin">
        <color rgb="FF000000"/>
      </right>
      <top/>
      <bottom/>
      <diagonal/>
    </border>
  </borders>
  <cellStyleXfs count="21">
    <xf numFmtId="0" fontId="0" fillId="0" borderId="0"/>
    <xf numFmtId="43" fontId="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164" fontId="2" fillId="0" borderId="0" applyFont="0" applyFill="0" applyBorder="0" applyAlignment="0" applyProtection="0"/>
    <xf numFmtId="0" fontId="2" fillId="0" borderId="0"/>
    <xf numFmtId="0" fontId="2" fillId="0" borderId="0"/>
    <xf numFmtId="0" fontId="47" fillId="0" borderId="0" applyNumberFormat="0" applyFill="0" applyBorder="0" applyAlignment="0" applyProtection="0"/>
    <xf numFmtId="0" fontId="49" fillId="0" borderId="0"/>
  </cellStyleXfs>
  <cellXfs count="821">
    <xf numFmtId="0" fontId="0" fillId="0" borderId="0" xfId="0"/>
    <xf numFmtId="0" fontId="3" fillId="3" borderId="1" xfId="0" applyFont="1" applyFill="1" applyBorder="1" applyAlignment="1">
      <alignment horizontal="justify"/>
    </xf>
    <xf numFmtId="0" fontId="3" fillId="0" borderId="1" xfId="0" applyFont="1" applyFill="1" applyBorder="1" applyAlignment="1">
      <alignment wrapText="1"/>
    </xf>
    <xf numFmtId="0" fontId="20" fillId="2" borderId="1" xfId="0" applyFont="1" applyFill="1" applyBorder="1" applyAlignment="1">
      <alignment wrapText="1"/>
    </xf>
    <xf numFmtId="0" fontId="21" fillId="2" borderId="1" xfId="0" applyFont="1" applyFill="1" applyBorder="1" applyAlignment="1">
      <alignment wrapText="1"/>
    </xf>
    <xf numFmtId="0" fontId="22" fillId="2" borderId="1" xfId="0" applyFont="1" applyFill="1" applyBorder="1" applyAlignment="1">
      <alignment wrapText="1"/>
    </xf>
    <xf numFmtId="0" fontId="23" fillId="2" borderId="1" xfId="0" applyFont="1" applyFill="1" applyBorder="1"/>
    <xf numFmtId="0" fontId="23" fillId="0" borderId="1" xfId="0" applyFont="1" applyBorder="1"/>
    <xf numFmtId="0" fontId="24" fillId="2" borderId="1" xfId="0" applyFont="1" applyFill="1" applyBorder="1" applyAlignment="1">
      <alignment vertical="top" wrapText="1"/>
    </xf>
    <xf numFmtId="0" fontId="15" fillId="3" borderId="1" xfId="0" applyFont="1" applyFill="1" applyBorder="1"/>
    <xf numFmtId="0" fontId="15" fillId="3" borderId="1" xfId="0" applyFont="1" applyFill="1" applyBorder="1" applyAlignment="1">
      <alignment wrapText="1"/>
    </xf>
    <xf numFmtId="0" fontId="14" fillId="3" borderId="1" xfId="0" applyFont="1" applyFill="1" applyBorder="1" applyAlignment="1">
      <alignment wrapText="1"/>
    </xf>
    <xf numFmtId="0" fontId="14" fillId="3" borderId="1" xfId="0" applyFont="1" applyFill="1" applyBorder="1" applyAlignment="1">
      <alignment horizontal="center" wrapText="1"/>
    </xf>
    <xf numFmtId="0" fontId="3" fillId="0" borderId="0" xfId="0" applyFont="1" applyFill="1"/>
    <xf numFmtId="0" fontId="3" fillId="0" borderId="1" xfId="0" applyFont="1" applyFill="1" applyBorder="1" applyAlignment="1">
      <alignment horizontal="center" vertical="center" wrapText="1"/>
    </xf>
    <xf numFmtId="43" fontId="3" fillId="0" borderId="1" xfId="1" applyFont="1" applyFill="1" applyBorder="1" applyAlignment="1">
      <alignment horizontal="center" vertical="center" wrapText="1"/>
    </xf>
    <xf numFmtId="0" fontId="14" fillId="3" borderId="1" xfId="0" applyFont="1" applyFill="1" applyBorder="1" applyAlignment="1">
      <alignment horizontal="center" vertical="center" wrapText="1"/>
    </xf>
    <xf numFmtId="0" fontId="9" fillId="0" borderId="1" xfId="0" applyFont="1" applyFill="1" applyBorder="1" applyAlignment="1">
      <alignment horizontal="left" wrapText="1"/>
    </xf>
    <xf numFmtId="0" fontId="9" fillId="0" borderId="1" xfId="0" applyFont="1" applyFill="1" applyBorder="1" applyAlignment="1">
      <alignment wrapText="1"/>
    </xf>
    <xf numFmtId="0" fontId="7" fillId="0" borderId="1" xfId="0" applyFont="1" applyFill="1" applyBorder="1" applyAlignment="1">
      <alignment wrapText="1"/>
    </xf>
    <xf numFmtId="0" fontId="7" fillId="0" borderId="0" xfId="0" applyFont="1" applyFill="1" applyBorder="1"/>
    <xf numFmtId="0" fontId="7" fillId="0" borderId="0" xfId="0" applyFont="1" applyFill="1"/>
    <xf numFmtId="0" fontId="3" fillId="0" borderId="1" xfId="0" applyFont="1" applyFill="1" applyBorder="1" applyAlignment="1">
      <alignment horizontal="center"/>
    </xf>
    <xf numFmtId="0" fontId="9" fillId="0" borderId="1" xfId="10" applyFont="1" applyFill="1" applyBorder="1" applyAlignment="1">
      <alignment horizontal="left" wrapText="1"/>
    </xf>
    <xf numFmtId="0" fontId="25" fillId="0" borderId="1" xfId="0" applyFont="1" applyFill="1" applyBorder="1" applyAlignment="1">
      <alignment wrapText="1"/>
    </xf>
    <xf numFmtId="0" fontId="25" fillId="0" borderId="1" xfId="0" applyFont="1" applyFill="1" applyBorder="1" applyAlignment="1">
      <alignment horizontal="center"/>
    </xf>
    <xf numFmtId="0" fontId="25" fillId="0" borderId="1" xfId="0" applyFont="1" applyFill="1" applyBorder="1" applyAlignment="1">
      <alignment horizontal="center" wrapText="1"/>
    </xf>
    <xf numFmtId="0" fontId="25" fillId="0" borderId="1" xfId="0" applyFont="1" applyFill="1" applyBorder="1" applyAlignment="1">
      <alignment horizontal="left" wrapText="1"/>
    </xf>
    <xf numFmtId="0" fontId="25" fillId="0" borderId="1" xfId="0" applyFont="1" applyFill="1" applyBorder="1" applyAlignment="1">
      <alignment horizontal="center" vertical="center"/>
    </xf>
    <xf numFmtId="0" fontId="25" fillId="0" borderId="1" xfId="0" applyNumberFormat="1" applyFont="1" applyFill="1" applyBorder="1" applyAlignment="1">
      <alignment horizontal="left" vertical="center" wrapText="1"/>
    </xf>
    <xf numFmtId="0" fontId="25" fillId="0" borderId="1" xfId="0" applyNumberFormat="1" applyFont="1" applyFill="1" applyBorder="1" applyAlignment="1">
      <alignment horizontal="center" wrapText="1"/>
    </xf>
    <xf numFmtId="0" fontId="25" fillId="0" borderId="1" xfId="0" applyFont="1" applyFill="1" applyBorder="1" applyAlignment="1">
      <alignment horizontal="right" vertical="center"/>
    </xf>
    <xf numFmtId="0" fontId="25" fillId="0" borderId="1" xfId="0" applyFont="1" applyFill="1" applyBorder="1" applyAlignment="1">
      <alignment horizontal="left"/>
    </xf>
    <xf numFmtId="0" fontId="25" fillId="0" borderId="0" xfId="0" applyFont="1" applyFill="1" applyBorder="1" applyAlignment="1">
      <alignment horizontal="left"/>
    </xf>
    <xf numFmtId="0" fontId="25" fillId="0" borderId="1" xfId="0" applyFont="1" applyFill="1" applyBorder="1" applyAlignment="1"/>
    <xf numFmtId="0" fontId="25" fillId="0" borderId="1" xfId="14" applyFont="1" applyFill="1" applyBorder="1" applyAlignment="1">
      <alignment horizontal="center" vertical="center" shrinkToFit="1"/>
    </xf>
    <xf numFmtId="43" fontId="25" fillId="0" borderId="1" xfId="1" applyFont="1" applyFill="1" applyBorder="1" applyAlignment="1">
      <alignment horizontal="right"/>
    </xf>
    <xf numFmtId="0" fontId="25" fillId="0" borderId="1" xfId="0" applyFont="1" applyFill="1" applyBorder="1" applyAlignment="1">
      <alignment horizontal="left" vertical="center" wrapText="1"/>
    </xf>
    <xf numFmtId="4" fontId="25" fillId="0" borderId="1" xfId="1" applyNumberFormat="1" applyFont="1" applyFill="1" applyBorder="1" applyAlignment="1">
      <alignment horizontal="right"/>
    </xf>
    <xf numFmtId="0" fontId="25" fillId="0" borderId="10" xfId="14" applyFont="1" applyFill="1" applyBorder="1" applyAlignment="1">
      <alignment horizontal="center" vertical="center" shrinkToFit="1"/>
    </xf>
    <xf numFmtId="0" fontId="25" fillId="0" borderId="10" xfId="0" applyNumberFormat="1" applyFont="1" applyFill="1" applyBorder="1" applyAlignment="1">
      <alignment horizontal="left" vertical="center" wrapText="1"/>
    </xf>
    <xf numFmtId="0" fontId="25" fillId="0" borderId="10" xfId="0" applyFont="1" applyFill="1" applyBorder="1" applyAlignment="1">
      <alignment horizontal="right" vertical="center"/>
    </xf>
    <xf numFmtId="43" fontId="25" fillId="0" borderId="10" xfId="1" applyFont="1" applyFill="1" applyBorder="1" applyAlignment="1">
      <alignment horizontal="right"/>
    </xf>
    <xf numFmtId="0" fontId="12" fillId="0" borderId="1" xfId="0" applyFont="1" applyFill="1" applyBorder="1"/>
    <xf numFmtId="0" fontId="25" fillId="0" borderId="1" xfId="0" applyFont="1" applyFill="1" applyBorder="1" applyAlignment="1">
      <alignment horizontal="right"/>
    </xf>
    <xf numFmtId="0" fontId="25" fillId="0" borderId="3" xfId="0" applyFont="1" applyFill="1" applyBorder="1" applyAlignment="1">
      <alignment horizontal="center" vertical="center" wrapText="1"/>
    </xf>
    <xf numFmtId="0" fontId="25" fillId="0" borderId="3" xfId="0" applyFont="1" applyFill="1" applyBorder="1" applyAlignment="1">
      <alignment horizontal="left" wrapText="1"/>
    </xf>
    <xf numFmtId="43" fontId="14" fillId="3" borderId="1" xfId="1" applyFont="1" applyFill="1" applyBorder="1" applyAlignment="1">
      <alignment horizontal="center" vertical="center" wrapText="1"/>
    </xf>
    <xf numFmtId="43" fontId="9" fillId="0" borderId="1" xfId="1" applyFont="1" applyFill="1" applyBorder="1" applyAlignment="1"/>
    <xf numFmtId="43" fontId="9" fillId="0" borderId="1" xfId="1" applyFont="1" applyFill="1" applyBorder="1" applyAlignment="1">
      <alignment vertical="top" wrapText="1"/>
    </xf>
    <xf numFmtId="43" fontId="18" fillId="0" borderId="1" xfId="1" applyFont="1" applyFill="1" applyBorder="1" applyAlignment="1"/>
    <xf numFmtId="43" fontId="3" fillId="3" borderId="1" xfId="1" applyFont="1" applyFill="1" applyBorder="1" applyAlignment="1">
      <alignment horizontal="center"/>
    </xf>
    <xf numFmtId="0" fontId="25" fillId="0" borderId="4" xfId="0" applyFont="1" applyFill="1" applyBorder="1" applyAlignment="1">
      <alignment wrapText="1"/>
    </xf>
    <xf numFmtId="0" fontId="25" fillId="0" borderId="4" xfId="0" applyFont="1" applyFill="1" applyBorder="1" applyAlignment="1">
      <alignment horizontal="left" wrapText="1"/>
    </xf>
    <xf numFmtId="0" fontId="25" fillId="0" borderId="4" xfId="0" applyFont="1" applyFill="1" applyBorder="1" applyAlignment="1">
      <alignment horizontal="left" vertical="center" wrapText="1"/>
    </xf>
    <xf numFmtId="43" fontId="25" fillId="0" borderId="1" xfId="1" applyFont="1" applyFill="1" applyBorder="1" applyAlignment="1">
      <alignment horizontal="right" vertical="center"/>
    </xf>
    <xf numFmtId="0" fontId="25" fillId="0" borderId="1" xfId="0" applyNumberFormat="1" applyFont="1" applyFill="1" applyBorder="1" applyAlignment="1">
      <alignment horizontal="right" vertical="center" wrapText="1"/>
    </xf>
    <xf numFmtId="0" fontId="25" fillId="0" borderId="1" xfId="0" applyFont="1" applyFill="1" applyBorder="1" applyAlignment="1">
      <alignment horizontal="right" wrapText="1"/>
    </xf>
    <xf numFmtId="0" fontId="25" fillId="0" borderId="0" xfId="12" applyFont="1" applyFill="1" applyBorder="1" applyAlignment="1">
      <alignment horizontal="left" wrapText="1"/>
    </xf>
    <xf numFmtId="2" fontId="18" fillId="0" borderId="1" xfId="0" applyNumberFormat="1" applyFont="1" applyFill="1" applyBorder="1"/>
    <xf numFmtId="0" fontId="18" fillId="0" borderId="1" xfId="0" applyFont="1" applyFill="1" applyBorder="1"/>
    <xf numFmtId="43" fontId="18" fillId="0" borderId="1" xfId="1" applyFont="1" applyFill="1" applyBorder="1"/>
    <xf numFmtId="43" fontId="11" fillId="0" borderId="1" xfId="1" applyFont="1" applyFill="1" applyBorder="1" applyAlignment="1">
      <alignment horizontal="center" vertical="center" wrapText="1"/>
    </xf>
    <xf numFmtId="0" fontId="11" fillId="0" borderId="1" xfId="3" applyFont="1" applyFill="1" applyBorder="1" applyAlignment="1">
      <alignment horizontal="center" vertical="center" wrapText="1"/>
    </xf>
    <xf numFmtId="0" fontId="9" fillId="0" borderId="1" xfId="10" applyFont="1" applyFill="1" applyBorder="1" applyAlignment="1">
      <alignment vertical="top" wrapText="1"/>
    </xf>
    <xf numFmtId="0" fontId="9" fillId="0" borderId="1" xfId="10" applyFont="1" applyFill="1" applyBorder="1" applyAlignment="1">
      <alignment horizontal="left" vertical="top" wrapText="1"/>
    </xf>
    <xf numFmtId="0" fontId="9" fillId="0" borderId="1" xfId="10" applyFont="1" applyFill="1" applyBorder="1"/>
    <xf numFmtId="0" fontId="9" fillId="0" borderId="1" xfId="0" applyFont="1" applyFill="1" applyBorder="1" applyAlignment="1">
      <alignment vertical="top" wrapText="1"/>
    </xf>
    <xf numFmtId="0" fontId="9" fillId="0" borderId="1" xfId="10" applyFont="1" applyFill="1" applyBorder="1" applyAlignment="1">
      <alignment wrapText="1"/>
    </xf>
    <xf numFmtId="0" fontId="9" fillId="0" borderId="1" xfId="10" applyFont="1" applyFill="1" applyBorder="1" applyAlignment="1">
      <alignment vertical="center" wrapText="1"/>
    </xf>
    <xf numFmtId="0" fontId="9" fillId="0" borderId="1" xfId="0" applyFont="1" applyFill="1" applyBorder="1" applyAlignment="1">
      <alignment horizontal="left" vertical="center" wrapText="1"/>
    </xf>
    <xf numFmtId="0" fontId="16" fillId="0" borderId="1" xfId="0" applyFont="1" applyFill="1" applyBorder="1" applyAlignment="1">
      <alignment wrapText="1"/>
    </xf>
    <xf numFmtId="0" fontId="18" fillId="0" borderId="1" xfId="0" applyFont="1" applyFill="1" applyBorder="1" applyAlignment="1">
      <alignment horizontal="left" wrapText="1"/>
    </xf>
    <xf numFmtId="0" fontId="18" fillId="0" borderId="1" xfId="0" applyFont="1" applyFill="1" applyBorder="1" applyAlignment="1">
      <alignment horizontal="left"/>
    </xf>
    <xf numFmtId="0" fontId="30" fillId="0" borderId="1" xfId="0" applyFont="1" applyFill="1" applyBorder="1" applyAlignment="1"/>
    <xf numFmtId="0" fontId="18" fillId="0" borderId="11" xfId="0" applyFont="1" applyFill="1" applyBorder="1" applyAlignment="1">
      <alignment horizontal="left"/>
    </xf>
    <xf numFmtId="165" fontId="18" fillId="0" borderId="1" xfId="1" applyNumberFormat="1" applyFont="1" applyFill="1" applyBorder="1" applyAlignment="1">
      <alignment horizontal="center" wrapText="1"/>
    </xf>
    <xf numFmtId="0" fontId="18" fillId="0" borderId="0" xfId="0" applyFont="1" applyFill="1" applyAlignment="1">
      <alignment horizontal="left"/>
    </xf>
    <xf numFmtId="43" fontId="9" fillId="0" borderId="1" xfId="1" applyFont="1" applyFill="1" applyBorder="1" applyAlignment="1">
      <alignment vertical="center" wrapText="1"/>
    </xf>
    <xf numFmtId="12" fontId="9" fillId="0" borderId="1" xfId="10" applyNumberFormat="1" applyFont="1" applyFill="1" applyBorder="1" applyAlignment="1">
      <alignment horizontal="center" vertical="top" wrapText="1"/>
    </xf>
    <xf numFmtId="0" fontId="9" fillId="0" borderId="1" xfId="10" applyFont="1" applyFill="1" applyBorder="1" applyAlignment="1">
      <alignment horizontal="center" vertical="top" wrapText="1"/>
    </xf>
    <xf numFmtId="12" fontId="9" fillId="0" borderId="1" xfId="10" applyNumberFormat="1" applyFont="1" applyFill="1" applyBorder="1" applyAlignment="1">
      <alignment horizontal="center"/>
    </xf>
    <xf numFmtId="14" fontId="9" fillId="0" borderId="1" xfId="10" applyNumberFormat="1" applyFont="1" applyFill="1" applyBorder="1" applyAlignment="1">
      <alignment horizontal="center"/>
    </xf>
    <xf numFmtId="43" fontId="9" fillId="0" borderId="1" xfId="1" applyFont="1" applyFill="1" applyBorder="1"/>
    <xf numFmtId="1" fontId="9" fillId="0" borderId="1" xfId="10" applyNumberFormat="1" applyFont="1" applyFill="1" applyBorder="1" applyAlignment="1">
      <alignment horizontal="center"/>
    </xf>
    <xf numFmtId="14" fontId="9" fillId="0" borderId="1" xfId="10" applyNumberFormat="1" applyFont="1" applyFill="1" applyBorder="1" applyAlignment="1">
      <alignment horizontal="center" vertical="top" wrapText="1"/>
    </xf>
    <xf numFmtId="0" fontId="9" fillId="0" borderId="1" xfId="10" applyFont="1" applyFill="1" applyBorder="1" applyAlignment="1">
      <alignment horizontal="center"/>
    </xf>
    <xf numFmtId="43" fontId="9" fillId="0" borderId="1" xfId="1" applyFont="1" applyFill="1" applyBorder="1" applyAlignment="1">
      <alignment horizontal="center"/>
    </xf>
    <xf numFmtId="43" fontId="9" fillId="0" borderId="1" xfId="1" applyFont="1" applyFill="1" applyBorder="1" applyAlignment="1">
      <alignment wrapText="1"/>
    </xf>
    <xf numFmtId="43" fontId="9" fillId="0" borderId="10" xfId="1" applyFont="1" applyFill="1" applyBorder="1" applyAlignment="1">
      <alignment vertical="top" wrapText="1"/>
    </xf>
    <xf numFmtId="43" fontId="9" fillId="0" borderId="3" xfId="1" applyFont="1" applyFill="1" applyBorder="1"/>
    <xf numFmtId="12" fontId="9" fillId="0" borderId="1" xfId="10" applyNumberFormat="1" applyFont="1" applyFill="1" applyBorder="1" applyAlignment="1">
      <alignment horizontal="center" vertical="top"/>
    </xf>
    <xf numFmtId="43" fontId="18" fillId="0" borderId="8" xfId="1" applyFont="1" applyFill="1" applyBorder="1" applyAlignment="1">
      <alignment vertical="top"/>
    </xf>
    <xf numFmtId="14" fontId="9" fillId="0" borderId="1" xfId="10" applyNumberFormat="1" applyFont="1" applyFill="1" applyBorder="1" applyAlignment="1">
      <alignment horizontal="center" vertical="center"/>
    </xf>
    <xf numFmtId="12" fontId="3" fillId="0" borderId="1" xfId="10" applyNumberFormat="1" applyFont="1" applyFill="1" applyBorder="1" applyAlignment="1">
      <alignment horizontal="center"/>
    </xf>
    <xf numFmtId="1" fontId="9" fillId="0" borderId="1" xfId="1" applyNumberFormat="1" applyFont="1" applyFill="1" applyBorder="1"/>
    <xf numFmtId="1" fontId="9" fillId="0" borderId="1" xfId="1" applyNumberFormat="1" applyFont="1" applyFill="1" applyBorder="1" applyAlignment="1"/>
    <xf numFmtId="0" fontId="9" fillId="0" borderId="1" xfId="0" applyFont="1" applyFill="1" applyBorder="1" applyAlignment="1">
      <alignment horizontal="center" vertical="center" wrapText="1"/>
    </xf>
    <xf numFmtId="0" fontId="28" fillId="0" borderId="1" xfId="0" applyFont="1" applyFill="1" applyBorder="1" applyAlignment="1">
      <alignment horizontal="left" vertical="center" wrapText="1"/>
    </xf>
    <xf numFmtId="1" fontId="9" fillId="0" borderId="1" xfId="16" applyNumberFormat="1" applyFont="1" applyFill="1" applyBorder="1" applyAlignment="1">
      <alignment horizontal="center"/>
    </xf>
    <xf numFmtId="49" fontId="9" fillId="0" borderId="1" xfId="10" applyNumberFormat="1" applyFont="1" applyFill="1" applyBorder="1" applyAlignment="1">
      <alignment horizontal="center" vertical="top" wrapText="1"/>
    </xf>
    <xf numFmtId="0" fontId="9" fillId="0" borderId="1" xfId="0" applyFont="1" applyFill="1" applyBorder="1" applyAlignment="1">
      <alignment horizontal="center" vertical="top" wrapText="1"/>
    </xf>
    <xf numFmtId="2" fontId="18" fillId="0" borderId="1" xfId="0" applyNumberFormat="1" applyFont="1" applyFill="1" applyBorder="1" applyAlignment="1">
      <alignment wrapText="1"/>
    </xf>
    <xf numFmtId="0" fontId="18" fillId="0" borderId="1" xfId="0" applyFont="1" applyFill="1" applyBorder="1" applyAlignment="1">
      <alignment wrapText="1"/>
    </xf>
    <xf numFmtId="0" fontId="18" fillId="0" borderId="1" xfId="0" applyNumberFormat="1" applyFont="1" applyFill="1" applyBorder="1" applyAlignment="1">
      <alignment horizontal="left" vertical="top" wrapText="1"/>
    </xf>
    <xf numFmtId="0" fontId="3" fillId="0" borderId="1" xfId="0" applyFont="1" applyFill="1" applyBorder="1" applyAlignment="1">
      <alignment horizontal="left" wrapText="1"/>
    </xf>
    <xf numFmtId="0" fontId="28" fillId="0" borderId="1" xfId="0" applyFont="1" applyFill="1" applyBorder="1" applyAlignment="1">
      <alignment vertical="top" wrapText="1"/>
    </xf>
    <xf numFmtId="0" fontId="29"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2" fontId="28" fillId="0" borderId="1" xfId="0" applyNumberFormat="1" applyFont="1" applyFill="1" applyBorder="1" applyAlignment="1">
      <alignment horizontal="center" vertical="center" wrapText="1"/>
    </xf>
    <xf numFmtId="43" fontId="40" fillId="0" borderId="1" xfId="1" applyFont="1" applyFill="1" applyBorder="1" applyAlignment="1">
      <alignment vertical="distributed" wrapText="1"/>
    </xf>
    <xf numFmtId="0" fontId="28" fillId="0" borderId="1" xfId="0" applyFont="1" applyFill="1" applyBorder="1" applyAlignment="1">
      <alignment horizontal="center" vertical="center"/>
    </xf>
    <xf numFmtId="2" fontId="30" fillId="0" borderId="1" xfId="0" applyNumberFormat="1" applyFont="1" applyFill="1" applyBorder="1" applyAlignment="1">
      <alignment wrapText="1"/>
    </xf>
    <xf numFmtId="0" fontId="30" fillId="0" borderId="1" xfId="0" applyFont="1" applyFill="1" applyBorder="1" applyAlignment="1">
      <alignment wrapText="1"/>
    </xf>
    <xf numFmtId="43" fontId="30" fillId="0" borderId="1" xfId="1" applyFont="1" applyFill="1" applyBorder="1" applyAlignment="1">
      <alignment horizontal="center"/>
    </xf>
    <xf numFmtId="43" fontId="30" fillId="0" borderId="1" xfId="1" applyFont="1" applyFill="1" applyBorder="1" applyAlignment="1"/>
    <xf numFmtId="0" fontId="30" fillId="0" borderId="1" xfId="0" applyFont="1" applyFill="1" applyBorder="1" applyAlignment="1">
      <alignment horizontal="center" vertical="center"/>
    </xf>
    <xf numFmtId="0" fontId="30" fillId="0" borderId="1" xfId="0" applyFont="1" applyFill="1" applyBorder="1" applyAlignment="1">
      <alignment horizontal="left" wrapText="1"/>
    </xf>
    <xf numFmtId="0" fontId="30" fillId="0" borderId="1" xfId="0" applyFont="1" applyFill="1" applyBorder="1" applyAlignment="1">
      <alignment horizontal="left"/>
    </xf>
    <xf numFmtId="2" fontId="18" fillId="0" borderId="0" xfId="0" applyNumberFormat="1" applyFont="1" applyFill="1" applyBorder="1"/>
    <xf numFmtId="43" fontId="18" fillId="0" borderId="0" xfId="1" applyFont="1" applyFill="1" applyAlignment="1"/>
    <xf numFmtId="2" fontId="18" fillId="0" borderId="0" xfId="0" applyNumberFormat="1" applyFont="1" applyFill="1"/>
    <xf numFmtId="0" fontId="18" fillId="0" borderId="0" xfId="0" applyFont="1" applyFill="1"/>
    <xf numFmtId="0" fontId="18" fillId="0" borderId="1" xfId="0" applyFont="1" applyFill="1" applyBorder="1" applyAlignment="1">
      <alignment vertical="center"/>
    </xf>
    <xf numFmtId="0" fontId="9" fillId="0" borderId="1" xfId="0" applyFont="1" applyFill="1" applyBorder="1"/>
    <xf numFmtId="0" fontId="31" fillId="0" borderId="0" xfId="0" applyFont="1" applyFill="1" applyAlignment="1">
      <alignment wrapText="1"/>
    </xf>
    <xf numFmtId="43" fontId="18" fillId="0" borderId="0" xfId="0" applyNumberFormat="1" applyFont="1" applyFill="1"/>
    <xf numFmtId="0" fontId="37" fillId="0" borderId="0" xfId="0" applyFont="1" applyFill="1"/>
    <xf numFmtId="0" fontId="37" fillId="0" borderId="0" xfId="0" applyFont="1" applyFill="1" applyAlignment="1">
      <alignment wrapText="1"/>
    </xf>
    <xf numFmtId="0" fontId="31" fillId="0" borderId="0" xfId="0" applyFont="1" applyFill="1"/>
    <xf numFmtId="43" fontId="18" fillId="0" borderId="0" xfId="1" applyFont="1" applyFill="1" applyAlignment="1">
      <alignment horizontal="center"/>
    </xf>
    <xf numFmtId="14" fontId="9" fillId="0" borderId="1" xfId="0" applyNumberFormat="1" applyFont="1" applyFill="1" applyBorder="1" applyAlignment="1">
      <alignment horizontal="center"/>
    </xf>
    <xf numFmtId="0" fontId="45" fillId="0" borderId="0" xfId="0" applyFont="1" applyFill="1"/>
    <xf numFmtId="0" fontId="18" fillId="0" borderId="8" xfId="0" applyNumberFormat="1" applyFont="1" applyFill="1" applyBorder="1" applyAlignment="1">
      <alignment horizontal="center" vertical="top" wrapText="1"/>
    </xf>
    <xf numFmtId="43" fontId="19" fillId="0" borderId="1" xfId="1" applyFont="1" applyFill="1" applyBorder="1" applyAlignment="1">
      <alignment vertical="center" wrapText="1"/>
    </xf>
    <xf numFmtId="49" fontId="19" fillId="0" borderId="1" xfId="0" applyNumberFormat="1" applyFont="1" applyFill="1" applyBorder="1" applyAlignment="1">
      <alignment horizontal="center"/>
    </xf>
    <xf numFmtId="0" fontId="18" fillId="0" borderId="1" xfId="0" applyFont="1" applyFill="1" applyBorder="1" applyAlignment="1">
      <alignment horizontal="center" vertical="center"/>
    </xf>
    <xf numFmtId="43" fontId="18" fillId="0" borderId="1" xfId="1" applyFont="1" applyFill="1" applyBorder="1" applyAlignment="1">
      <alignment horizontal="center"/>
    </xf>
    <xf numFmtId="14" fontId="18" fillId="0" borderId="1" xfId="0" applyNumberFormat="1" applyFont="1" applyFill="1" applyBorder="1" applyAlignment="1">
      <alignment horizontal="center" vertical="top" wrapText="1"/>
    </xf>
    <xf numFmtId="43" fontId="18" fillId="0" borderId="1" xfId="1" applyFont="1" applyFill="1" applyBorder="1" applyAlignment="1">
      <alignment horizontal="center" vertical="top" wrapText="1"/>
    </xf>
    <xf numFmtId="14" fontId="18" fillId="0" borderId="1" xfId="0" applyNumberFormat="1" applyFont="1" applyFill="1" applyBorder="1"/>
    <xf numFmtId="0" fontId="18" fillId="0" borderId="0" xfId="0" applyFont="1" applyFill="1" applyBorder="1"/>
    <xf numFmtId="1" fontId="18" fillId="0" borderId="0" xfId="0" applyNumberFormat="1" applyFont="1" applyFill="1"/>
    <xf numFmtId="1" fontId="18" fillId="0" borderId="1" xfId="0" applyNumberFormat="1" applyFont="1" applyFill="1" applyBorder="1"/>
    <xf numFmtId="0" fontId="37" fillId="0" borderId="1" xfId="0" applyFont="1" applyFill="1" applyBorder="1" applyAlignment="1">
      <alignment wrapText="1"/>
    </xf>
    <xf numFmtId="0" fontId="18" fillId="0" borderId="1" xfId="0" applyFont="1" applyFill="1" applyBorder="1" applyAlignment="1">
      <alignment horizontal="center" wrapText="1"/>
    </xf>
    <xf numFmtId="0" fontId="4" fillId="0" borderId="1" xfId="0" applyFont="1" applyFill="1" applyBorder="1"/>
    <xf numFmtId="14" fontId="30" fillId="0" borderId="1" xfId="0" applyNumberFormat="1" applyFont="1" applyFill="1" applyBorder="1" applyAlignment="1">
      <alignment vertical="center" wrapText="1"/>
    </xf>
    <xf numFmtId="14" fontId="30" fillId="0" borderId="16" xfId="0" applyNumberFormat="1" applyFont="1" applyFill="1" applyBorder="1" applyAlignment="1">
      <alignment vertical="center" wrapText="1"/>
    </xf>
    <xf numFmtId="165" fontId="18" fillId="0" borderId="1" xfId="0" applyNumberFormat="1" applyFont="1" applyFill="1" applyBorder="1"/>
    <xf numFmtId="0" fontId="9" fillId="0" borderId="0" xfId="0" applyFont="1" applyFill="1" applyBorder="1"/>
    <xf numFmtId="0" fontId="18" fillId="0" borderId="0" xfId="0" applyFont="1" applyFill="1" applyAlignment="1">
      <alignment vertical="center"/>
    </xf>
    <xf numFmtId="43" fontId="3" fillId="0" borderId="1" xfId="1" applyFont="1" applyFill="1" applyBorder="1" applyAlignment="1">
      <alignment horizontal="center" wrapText="1"/>
    </xf>
    <xf numFmtId="49" fontId="28" fillId="0" borderId="1" xfId="0" applyNumberFormat="1" applyFont="1" applyFill="1" applyBorder="1" applyAlignment="1">
      <alignment horizontal="center" vertical="center" wrapText="1"/>
    </xf>
    <xf numFmtId="0" fontId="25" fillId="0" borderId="10" xfId="0" applyFont="1" applyFill="1" applyBorder="1" applyAlignment="1">
      <alignment horizontal="left" wrapText="1"/>
    </xf>
    <xf numFmtId="166" fontId="3" fillId="0" borderId="1" xfId="1" applyNumberFormat="1" applyFont="1" applyFill="1" applyBorder="1" applyAlignment="1">
      <alignment vertical="top" wrapText="1"/>
    </xf>
    <xf numFmtId="0" fontId="3" fillId="0" borderId="1" xfId="0" applyFont="1" applyFill="1" applyBorder="1" applyAlignment="1">
      <alignment horizontal="center" vertical="center"/>
    </xf>
    <xf numFmtId="0" fontId="3" fillId="0" borderId="3" xfId="0" applyFont="1" applyFill="1" applyBorder="1" applyAlignment="1">
      <alignment horizontal="center" wrapText="1"/>
    </xf>
    <xf numFmtId="0" fontId="3" fillId="0" borderId="1" xfId="0" applyFont="1" applyFill="1" applyBorder="1"/>
    <xf numFmtId="0" fontId="3" fillId="0" borderId="0" xfId="0" applyFont="1" applyFill="1" applyBorder="1"/>
    <xf numFmtId="22" fontId="18" fillId="0" borderId="1" xfId="0" applyNumberFormat="1" applyFont="1" applyFill="1" applyBorder="1"/>
    <xf numFmtId="0" fontId="3" fillId="0" borderId="1" xfId="0" applyFont="1" applyFill="1" applyBorder="1" applyAlignment="1">
      <alignment horizontal="center" wrapText="1"/>
    </xf>
    <xf numFmtId="0" fontId="30" fillId="0" borderId="0" xfId="0" applyFont="1" applyFill="1" applyBorder="1"/>
    <xf numFmtId="0" fontId="13" fillId="0" borderId="0" xfId="0" applyFont="1" applyFill="1" applyAlignment="1">
      <alignment horizontal="center" vertical="center"/>
    </xf>
    <xf numFmtId="166" fontId="13" fillId="0" borderId="1" xfId="1"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41" fillId="0" borderId="0" xfId="0" applyFont="1" applyFill="1" applyBorder="1" applyAlignment="1">
      <alignment horizontal="center" vertical="center"/>
    </xf>
    <xf numFmtId="0" fontId="13" fillId="0" borderId="0" xfId="0" applyFont="1" applyFill="1" applyBorder="1" applyAlignment="1">
      <alignment horizontal="center" vertical="center"/>
    </xf>
    <xf numFmtId="0" fontId="3" fillId="0" borderId="1" xfId="0" applyFont="1" applyFill="1" applyBorder="1" applyAlignment="1">
      <alignment horizontal="left" vertical="center" wrapText="1"/>
    </xf>
    <xf numFmtId="46" fontId="3" fillId="0" borderId="1" xfId="0" applyNumberFormat="1" applyFont="1" applyFill="1" applyBorder="1" applyAlignment="1">
      <alignment horizontal="center" vertical="center" wrapText="1"/>
    </xf>
    <xf numFmtId="43" fontId="30" fillId="0" borderId="0" xfId="0" applyNumberFormat="1" applyFont="1" applyFill="1" applyBorder="1"/>
    <xf numFmtId="0" fontId="3" fillId="0" borderId="1" xfId="0" applyFont="1" applyFill="1" applyBorder="1" applyAlignment="1">
      <alignment vertical="center" wrapText="1"/>
    </xf>
    <xf numFmtId="43" fontId="3" fillId="0" borderId="1" xfId="1"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10" xfId="0" applyFont="1" applyFill="1" applyBorder="1" applyAlignment="1">
      <alignment wrapText="1"/>
    </xf>
    <xf numFmtId="0" fontId="3" fillId="0" borderId="11" xfId="0" applyFont="1" applyFill="1" applyBorder="1" applyAlignment="1">
      <alignment wrapText="1"/>
    </xf>
    <xf numFmtId="0" fontId="3" fillId="0" borderId="4"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3" fillId="0" borderId="3" xfId="0" applyNumberFormat="1" applyFont="1" applyFill="1" applyBorder="1" applyAlignment="1">
      <alignment horizontal="center" wrapText="1"/>
    </xf>
    <xf numFmtId="49" fontId="3" fillId="0" borderId="1" xfId="0" applyNumberFormat="1" applyFont="1" applyFill="1" applyBorder="1" applyAlignment="1">
      <alignment horizontal="left" vertical="center" wrapText="1"/>
    </xf>
    <xf numFmtId="46" fontId="3" fillId="0" borderId="1" xfId="0" applyNumberFormat="1" applyFont="1" applyFill="1" applyBorder="1" applyAlignment="1">
      <alignment horizontal="center" vertical="center" wrapText="1" shrinkToFit="1"/>
    </xf>
    <xf numFmtId="46" fontId="3" fillId="0" borderId="1" xfId="0" applyNumberFormat="1" applyFont="1" applyFill="1" applyBorder="1" applyAlignment="1">
      <alignment horizontal="left" vertical="center" wrapText="1" shrinkToFit="1"/>
    </xf>
    <xf numFmtId="0" fontId="3" fillId="0" borderId="1" xfId="0" applyFont="1" applyFill="1" applyBorder="1" applyAlignment="1">
      <alignment horizontal="center" vertical="center" wrapText="1" shrinkToFit="1"/>
    </xf>
    <xf numFmtId="0" fontId="3" fillId="0" borderId="1" xfId="0" applyFont="1" applyFill="1" applyBorder="1" applyAlignment="1">
      <alignment horizontal="left" vertical="center" wrapText="1" shrinkToFit="1"/>
    </xf>
    <xf numFmtId="0" fontId="3" fillId="0" borderId="1" xfId="0" applyNumberFormat="1" applyFont="1" applyFill="1" applyBorder="1" applyAlignment="1">
      <alignment horizontal="left" vertical="center" wrapText="1"/>
    </xf>
    <xf numFmtId="0" fontId="3" fillId="0" borderId="0" xfId="0" applyFont="1" applyFill="1" applyBorder="1" applyAlignment="1">
      <alignment horizontal="center" vertical="center"/>
    </xf>
    <xf numFmtId="0" fontId="52" fillId="0" borderId="0" xfId="0" applyFont="1" applyFill="1" applyAlignment="1">
      <alignment wrapText="1"/>
    </xf>
    <xf numFmtId="0" fontId="38" fillId="0" borderId="1" xfId="0" applyFont="1" applyFill="1" applyBorder="1"/>
    <xf numFmtId="43" fontId="3" fillId="0" borderId="3" xfId="1" applyFont="1" applyFill="1" applyBorder="1" applyAlignment="1">
      <alignment horizontal="center"/>
    </xf>
    <xf numFmtId="0" fontId="48" fillId="0" borderId="1" xfId="0" applyFont="1" applyFill="1" applyBorder="1"/>
    <xf numFmtId="0" fontId="3" fillId="0" borderId="11"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0" fillId="0" borderId="0" xfId="0" applyFill="1" applyAlignment="1">
      <alignment wrapText="1"/>
    </xf>
    <xf numFmtId="0" fontId="39" fillId="0" borderId="1" xfId="0" applyFont="1" applyFill="1" applyBorder="1" applyAlignment="1">
      <alignment horizontal="right"/>
    </xf>
    <xf numFmtId="166" fontId="25" fillId="0" borderId="1" xfId="1" applyNumberFormat="1" applyFont="1" applyFill="1" applyBorder="1" applyAlignment="1">
      <alignment vertical="top" wrapText="1"/>
    </xf>
    <xf numFmtId="0" fontId="39" fillId="0" borderId="1" xfId="0" applyFont="1" applyFill="1" applyBorder="1"/>
    <xf numFmtId="0" fontId="38" fillId="0" borderId="0" xfId="0" applyFont="1" applyFill="1" applyBorder="1"/>
    <xf numFmtId="0" fontId="3" fillId="0" borderId="1" xfId="0" applyNumberFormat="1" applyFont="1" applyFill="1" applyBorder="1" applyAlignment="1">
      <alignment horizontal="center" wrapText="1"/>
    </xf>
    <xf numFmtId="43" fontId="3" fillId="0" borderId="1" xfId="1" applyFont="1" applyFill="1" applyBorder="1" applyAlignment="1">
      <alignment horizontal="center"/>
    </xf>
    <xf numFmtId="46" fontId="3" fillId="0" borderId="1" xfId="0" applyNumberFormat="1" applyFont="1" applyFill="1" applyBorder="1" applyAlignment="1">
      <alignment horizontal="center" vertical="center"/>
    </xf>
    <xf numFmtId="0" fontId="9" fillId="0" borderId="1" xfId="0" applyFont="1" applyFill="1" applyBorder="1" applyAlignment="1">
      <alignment horizontal="center"/>
    </xf>
    <xf numFmtId="43" fontId="9" fillId="0" borderId="1" xfId="1" applyFont="1" applyFill="1" applyBorder="1" applyAlignment="1">
      <alignment horizontal="center" vertical="center"/>
    </xf>
    <xf numFmtId="0" fontId="3" fillId="0" borderId="1" xfId="0" applyFont="1" applyFill="1" applyBorder="1" applyAlignment="1">
      <alignment horizontal="center" wrapText="1" shrinkToFit="1"/>
    </xf>
    <xf numFmtId="2" fontId="3" fillId="0" borderId="1" xfId="0" applyNumberFormat="1" applyFont="1" applyFill="1" applyBorder="1" applyAlignment="1">
      <alignment horizontal="center" wrapText="1" shrinkToFit="1"/>
    </xf>
    <xf numFmtId="49" fontId="3" fillId="0" borderId="1" xfId="0" applyNumberFormat="1" applyFont="1" applyFill="1" applyBorder="1" applyAlignment="1">
      <alignment horizontal="center" vertical="center" wrapText="1" shrinkToFit="1"/>
    </xf>
    <xf numFmtId="0" fontId="3" fillId="0" borderId="1" xfId="0" applyNumberFormat="1" applyFont="1" applyFill="1" applyBorder="1" applyAlignment="1">
      <alignment horizontal="center" wrapText="1" shrinkToFit="1"/>
    </xf>
    <xf numFmtId="0"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xf>
    <xf numFmtId="0" fontId="3" fillId="0" borderId="11" xfId="0" applyFont="1" applyFill="1" applyBorder="1" applyAlignment="1">
      <alignment horizontal="center" vertical="center"/>
    </xf>
    <xf numFmtId="0" fontId="3" fillId="0" borderId="11" xfId="0" applyFont="1" applyFill="1" applyBorder="1" applyAlignment="1">
      <alignment horizontal="center"/>
    </xf>
    <xf numFmtId="0" fontId="3" fillId="0" borderId="11" xfId="0" applyFont="1" applyFill="1" applyBorder="1" applyAlignment="1">
      <alignment horizontal="left" vertical="center" wrapText="1"/>
    </xf>
    <xf numFmtId="46" fontId="3" fillId="0" borderId="0" xfId="0" applyNumberFormat="1" applyFont="1" applyFill="1" applyBorder="1" applyAlignment="1">
      <alignment horizontal="center" vertical="center" wrapText="1" shrinkToFit="1"/>
    </xf>
    <xf numFmtId="2" fontId="3" fillId="0" borderId="10" xfId="0" applyNumberFormat="1" applyFont="1" applyFill="1" applyBorder="1" applyAlignment="1">
      <alignment horizontal="center" wrapText="1" shrinkToFit="1"/>
    </xf>
    <xf numFmtId="46" fontId="3" fillId="0" borderId="11" xfId="0" applyNumberFormat="1" applyFont="1" applyFill="1" applyBorder="1" applyAlignment="1">
      <alignment horizontal="left" vertical="center" wrapText="1" shrinkToFit="1"/>
    </xf>
    <xf numFmtId="0" fontId="3" fillId="0" borderId="5" xfId="0" applyFont="1" applyFill="1" applyBorder="1" applyAlignment="1">
      <alignment horizontal="center" wrapText="1"/>
    </xf>
    <xf numFmtId="0" fontId="3" fillId="0" borderId="10" xfId="0" applyFont="1" applyFill="1" applyBorder="1" applyAlignment="1">
      <alignment horizontal="center" wrapText="1"/>
    </xf>
    <xf numFmtId="0" fontId="3" fillId="0" borderId="10"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10" xfId="0" applyFont="1" applyFill="1" applyBorder="1" applyAlignment="1">
      <alignment horizontal="center" vertical="center" wrapText="1"/>
    </xf>
    <xf numFmtId="166" fontId="3" fillId="0" borderId="0" xfId="1" applyNumberFormat="1" applyFont="1" applyFill="1"/>
    <xf numFmtId="0" fontId="3" fillId="0" borderId="0" xfId="0" applyFont="1" applyFill="1" applyAlignment="1">
      <alignment horizontal="center" vertical="center"/>
    </xf>
    <xf numFmtId="0" fontId="3" fillId="0" borderId="0" xfId="0" applyFont="1" applyFill="1" applyAlignment="1">
      <alignment horizontal="center"/>
    </xf>
    <xf numFmtId="0" fontId="3" fillId="0" borderId="0" xfId="0" applyFont="1" applyFill="1" applyAlignment="1"/>
    <xf numFmtId="0" fontId="3" fillId="0" borderId="0" xfId="0" applyFont="1" applyFill="1" applyAlignment="1">
      <alignment horizontal="center" wrapText="1"/>
    </xf>
    <xf numFmtId="0" fontId="32" fillId="0" borderId="1" xfId="0" applyFont="1" applyFill="1" applyBorder="1" applyAlignment="1">
      <alignment wrapText="1"/>
    </xf>
    <xf numFmtId="2" fontId="27" fillId="0" borderId="1" xfId="3" applyNumberFormat="1" applyFont="1" applyFill="1" applyBorder="1" applyAlignment="1">
      <alignment horizontal="center" vertical="center" wrapText="1"/>
    </xf>
    <xf numFmtId="0" fontId="27" fillId="0" borderId="1" xfId="3" applyFont="1" applyFill="1" applyBorder="1" applyAlignment="1">
      <alignment horizontal="center" vertical="center" wrapText="1"/>
    </xf>
    <xf numFmtId="43" fontId="27" fillId="0" borderId="1" xfId="1" applyFont="1" applyFill="1" applyBorder="1" applyAlignment="1">
      <alignment horizontal="center" vertical="center" wrapText="1"/>
    </xf>
    <xf numFmtId="43" fontId="27" fillId="0" borderId="1" xfId="1" applyFont="1" applyFill="1" applyBorder="1" applyAlignment="1">
      <alignment horizontal="center" wrapText="1"/>
    </xf>
    <xf numFmtId="2" fontId="30" fillId="0" borderId="1" xfId="0" applyNumberFormat="1" applyFont="1" applyFill="1" applyBorder="1"/>
    <xf numFmtId="43" fontId="18" fillId="0" borderId="1" xfId="1" applyFont="1" applyFill="1" applyBorder="1" applyAlignment="1">
      <alignment horizontal="center" wrapText="1"/>
    </xf>
    <xf numFmtId="0" fontId="18" fillId="0" borderId="1" xfId="0" applyFont="1" applyFill="1" applyBorder="1" applyAlignment="1">
      <alignment vertical="center" wrapText="1"/>
    </xf>
    <xf numFmtId="14" fontId="28" fillId="0" borderId="1" xfId="0" applyNumberFormat="1" applyFont="1" applyFill="1" applyBorder="1" applyAlignment="1">
      <alignment horizontal="center" vertical="center" wrapText="1"/>
    </xf>
    <xf numFmtId="0" fontId="31" fillId="0" borderId="1" xfId="0" applyFont="1" applyFill="1" applyBorder="1"/>
    <xf numFmtId="0" fontId="53" fillId="0" borderId="1" xfId="0" applyFont="1" applyFill="1" applyBorder="1" applyAlignment="1">
      <alignment wrapText="1"/>
    </xf>
    <xf numFmtId="43" fontId="25" fillId="0" borderId="0" xfId="1" applyFont="1" applyFill="1" applyBorder="1" applyAlignment="1">
      <alignment horizontal="right"/>
    </xf>
    <xf numFmtId="43" fontId="25" fillId="0" borderId="4" xfId="1" applyFont="1" applyFill="1" applyBorder="1" applyAlignment="1">
      <alignment horizontal="right"/>
    </xf>
    <xf numFmtId="0" fontId="3" fillId="0" borderId="10" xfId="0" applyFont="1" applyFill="1" applyBorder="1" applyAlignment="1">
      <alignment horizontal="center"/>
    </xf>
    <xf numFmtId="43" fontId="9" fillId="0" borderId="11" xfId="1" applyFont="1" applyFill="1" applyBorder="1" applyAlignment="1">
      <alignment vertical="top" wrapText="1"/>
    </xf>
    <xf numFmtId="0" fontId="52" fillId="0" borderId="0" xfId="0" applyFont="1" applyFill="1"/>
    <xf numFmtId="0" fontId="9" fillId="0" borderId="1" xfId="0" applyFont="1" applyFill="1" applyBorder="1" applyAlignment="1">
      <alignment horizontal="left" vertical="top" wrapText="1"/>
    </xf>
    <xf numFmtId="43" fontId="18" fillId="0" borderId="0" xfId="1" applyFont="1" applyFill="1"/>
    <xf numFmtId="0" fontId="9" fillId="0" borderId="1" xfId="10" applyFont="1" applyFill="1" applyBorder="1" applyAlignment="1">
      <alignment horizontal="center" wrapText="1"/>
    </xf>
    <xf numFmtId="0" fontId="31" fillId="0" borderId="1" xfId="0" applyNumberFormat="1" applyFont="1" applyFill="1" applyBorder="1" applyAlignment="1">
      <alignment vertical="top" wrapText="1"/>
    </xf>
    <xf numFmtId="0" fontId="31" fillId="0" borderId="1" xfId="0" applyNumberFormat="1" applyFont="1" applyFill="1" applyBorder="1" applyAlignment="1">
      <alignment horizontal="center" vertical="top" wrapText="1"/>
    </xf>
    <xf numFmtId="43" fontId="18" fillId="0" borderId="1" xfId="1" applyFont="1" applyFill="1" applyBorder="1" applyAlignment="1">
      <alignment vertical="top"/>
    </xf>
    <xf numFmtId="43" fontId="18" fillId="0" borderId="1" xfId="1" applyFont="1" applyFill="1" applyBorder="1" applyAlignment="1">
      <alignment wrapText="1"/>
    </xf>
    <xf numFmtId="0" fontId="0" fillId="0" borderId="0" xfId="0" applyFill="1"/>
    <xf numFmtId="0" fontId="12" fillId="0" borderId="0" xfId="0" applyFont="1" applyFill="1" applyBorder="1" applyAlignment="1">
      <alignment horizontal="right"/>
    </xf>
    <xf numFmtId="0" fontId="12" fillId="0" borderId="0" xfId="0" applyFont="1" applyFill="1" applyAlignment="1">
      <alignment horizontal="right"/>
    </xf>
    <xf numFmtId="0" fontId="26" fillId="0" borderId="1" xfId="0" applyNumberFormat="1" applyFont="1" applyFill="1" applyBorder="1" applyAlignment="1">
      <alignment horizontal="right" vertical="center" wrapText="1"/>
    </xf>
    <xf numFmtId="0" fontId="26" fillId="0" borderId="3" xfId="3" applyFont="1" applyFill="1" applyBorder="1" applyAlignment="1">
      <alignment horizontal="right" vertical="center" wrapText="1"/>
    </xf>
    <xf numFmtId="0" fontId="26" fillId="0" borderId="1" xfId="3" applyFont="1" applyFill="1" applyBorder="1" applyAlignment="1">
      <alignment horizontal="right" vertical="center" wrapText="1"/>
    </xf>
    <xf numFmtId="43" fontId="26" fillId="0" borderId="4" xfId="1" applyFont="1" applyFill="1" applyBorder="1" applyAlignment="1">
      <alignment horizontal="right" vertical="center" wrapText="1"/>
    </xf>
    <xf numFmtId="2" fontId="26" fillId="0" borderId="4" xfId="3" applyNumberFormat="1" applyFont="1" applyFill="1" applyBorder="1" applyAlignment="1">
      <alignment horizontal="right" vertical="center" wrapText="1"/>
    </xf>
    <xf numFmtId="0" fontId="26" fillId="0" borderId="4" xfId="3" applyFont="1" applyFill="1" applyBorder="1" applyAlignment="1">
      <alignment horizontal="right" vertical="center" wrapText="1"/>
    </xf>
    <xf numFmtId="0" fontId="54" fillId="0" borderId="12" xfId="0" applyFont="1" applyFill="1" applyBorder="1" applyAlignment="1">
      <alignment horizontal="right" vertical="center" wrapText="1"/>
    </xf>
    <xf numFmtId="0" fontId="54" fillId="0" borderId="0" xfId="0" applyFont="1" applyFill="1" applyBorder="1" applyAlignment="1">
      <alignment horizontal="right" vertical="center"/>
    </xf>
    <xf numFmtId="0" fontId="54" fillId="0" borderId="0" xfId="0" applyFont="1" applyFill="1" applyAlignment="1">
      <alignment horizontal="right" vertical="center"/>
    </xf>
    <xf numFmtId="49" fontId="25" fillId="0" borderId="1" xfId="0" applyNumberFormat="1" applyFont="1" applyFill="1" applyBorder="1" applyAlignment="1">
      <alignment horizontal="right"/>
    </xf>
    <xf numFmtId="0" fontId="25" fillId="0" borderId="3" xfId="0" applyFont="1" applyFill="1" applyBorder="1" applyAlignment="1">
      <alignment horizontal="right" wrapText="1"/>
    </xf>
    <xf numFmtId="0" fontId="25" fillId="0" borderId="1" xfId="0" applyFont="1" applyFill="1" applyBorder="1" applyAlignment="1">
      <alignment horizontal="right" shrinkToFit="1"/>
    </xf>
    <xf numFmtId="0" fontId="55" fillId="0" borderId="0" xfId="0" applyFont="1" applyFill="1" applyAlignment="1">
      <alignment horizontal="right"/>
    </xf>
    <xf numFmtId="2" fontId="25" fillId="0" borderId="4" xfId="0" applyNumberFormat="1" applyFont="1" applyFill="1" applyBorder="1" applyAlignment="1">
      <alignment horizontal="right" vertical="center" wrapText="1"/>
    </xf>
    <xf numFmtId="0" fontId="25" fillId="0" borderId="4" xfId="0" applyFont="1" applyFill="1" applyBorder="1" applyAlignment="1">
      <alignment horizontal="right" wrapText="1"/>
    </xf>
    <xf numFmtId="0" fontId="25" fillId="0" borderId="4" xfId="0" applyNumberFormat="1" applyFont="1" applyFill="1" applyBorder="1" applyAlignment="1">
      <alignment horizontal="right" wrapText="1"/>
    </xf>
    <xf numFmtId="0" fontId="12" fillId="0" borderId="1" xfId="0" applyFont="1" applyFill="1" applyBorder="1" applyAlignment="1">
      <alignment horizontal="right" wrapText="1"/>
    </xf>
    <xf numFmtId="43" fontId="12" fillId="0" borderId="4" xfId="1" applyFont="1" applyFill="1" applyBorder="1" applyAlignment="1">
      <alignment horizontal="right"/>
    </xf>
    <xf numFmtId="2" fontId="12" fillId="0" borderId="4" xfId="0" applyNumberFormat="1" applyFont="1" applyFill="1" applyBorder="1" applyAlignment="1">
      <alignment horizontal="right" wrapText="1"/>
    </xf>
    <xf numFmtId="0" fontId="12" fillId="0" borderId="4" xfId="0" applyFont="1" applyFill="1" applyBorder="1" applyAlignment="1">
      <alignment horizontal="right" wrapText="1"/>
    </xf>
    <xf numFmtId="43" fontId="12" fillId="0" borderId="1" xfId="1" applyFont="1" applyFill="1" applyBorder="1" applyAlignment="1">
      <alignment horizontal="right"/>
    </xf>
    <xf numFmtId="2" fontId="12" fillId="0" borderId="1" xfId="0" applyNumberFormat="1" applyFont="1" applyFill="1" applyBorder="1" applyAlignment="1">
      <alignment horizontal="right" wrapText="1"/>
    </xf>
    <xf numFmtId="0" fontId="12" fillId="0" borderId="1" xfId="0" applyFont="1" applyFill="1" applyBorder="1" applyAlignment="1">
      <alignment horizontal="right"/>
    </xf>
    <xf numFmtId="0" fontId="57" fillId="0" borderId="3" xfId="0" applyFont="1" applyFill="1" applyBorder="1" applyAlignment="1">
      <alignment horizontal="right" wrapText="1"/>
    </xf>
    <xf numFmtId="0" fontId="25" fillId="0" borderId="6" xfId="0" applyFont="1" applyFill="1" applyBorder="1" applyAlignment="1">
      <alignment horizontal="right" wrapText="1"/>
    </xf>
    <xf numFmtId="0" fontId="34" fillId="0" borderId="1" xfId="0" applyFont="1" applyFill="1" applyBorder="1" applyAlignment="1">
      <alignment horizontal="right"/>
    </xf>
    <xf numFmtId="0" fontId="34" fillId="0" borderId="0" xfId="0" applyFont="1" applyFill="1" applyAlignment="1">
      <alignment horizontal="right"/>
    </xf>
    <xf numFmtId="0" fontId="12" fillId="0" borderId="0" xfId="0" applyFont="1" applyFill="1" applyBorder="1" applyAlignment="1">
      <alignment horizontal="right" wrapText="1"/>
    </xf>
    <xf numFmtId="2" fontId="25" fillId="0" borderId="1" xfId="0" applyNumberFormat="1" applyFont="1" applyFill="1" applyBorder="1" applyAlignment="1">
      <alignment horizontal="right" vertical="center" wrapText="1"/>
    </xf>
    <xf numFmtId="43" fontId="25" fillId="0" borderId="4" xfId="1" applyFont="1" applyFill="1" applyBorder="1" applyAlignment="1">
      <alignment horizontal="right" wrapText="1"/>
    </xf>
    <xf numFmtId="43" fontId="12" fillId="0" borderId="1" xfId="1" applyFont="1" applyFill="1" applyBorder="1" applyAlignment="1">
      <alignment horizontal="right" wrapText="1"/>
    </xf>
    <xf numFmtId="0" fontId="12" fillId="0" borderId="9" xfId="0" applyFont="1" applyFill="1" applyBorder="1" applyAlignment="1">
      <alignment horizontal="right" wrapText="1"/>
    </xf>
    <xf numFmtId="0" fontId="12" fillId="0" borderId="0" xfId="0" applyFont="1" applyFill="1" applyAlignment="1">
      <alignment horizontal="right" wrapText="1"/>
    </xf>
    <xf numFmtId="0" fontId="12" fillId="0" borderId="1" xfId="0" applyNumberFormat="1" applyFont="1" applyFill="1" applyBorder="1" applyAlignment="1">
      <alignment horizontal="right" vertical="top" wrapText="1"/>
    </xf>
    <xf numFmtId="0" fontId="57" fillId="0" borderId="1" xfId="0" applyFont="1" applyFill="1" applyBorder="1" applyAlignment="1">
      <alignment horizontal="right" wrapText="1"/>
    </xf>
    <xf numFmtId="0" fontId="34" fillId="0" borderId="1" xfId="0" applyFont="1" applyFill="1" applyBorder="1" applyAlignment="1">
      <alignment horizontal="right" wrapText="1"/>
    </xf>
    <xf numFmtId="0" fontId="25" fillId="0" borderId="1" xfId="0" applyNumberFormat="1" applyFont="1" applyFill="1" applyBorder="1" applyAlignment="1">
      <alignment horizontal="right" wrapText="1"/>
    </xf>
    <xf numFmtId="2" fontId="12" fillId="0" borderId="1" xfId="0" applyNumberFormat="1" applyFont="1" applyFill="1" applyBorder="1" applyAlignment="1">
      <alignment horizontal="right"/>
    </xf>
    <xf numFmtId="0" fontId="25" fillId="0" borderId="10" xfId="0" applyFont="1" applyFill="1" applyBorder="1" applyAlignment="1">
      <alignment horizontal="right" wrapText="1"/>
    </xf>
    <xf numFmtId="0" fontId="25" fillId="0" borderId="10" xfId="0" applyFont="1" applyFill="1" applyBorder="1" applyAlignment="1">
      <alignment horizontal="right" shrinkToFit="1"/>
    </xf>
    <xf numFmtId="2" fontId="25" fillId="0" borderId="10" xfId="0" applyNumberFormat="1" applyFont="1" applyFill="1" applyBorder="1" applyAlignment="1">
      <alignment horizontal="right" vertical="center" wrapText="1"/>
    </xf>
    <xf numFmtId="0" fontId="25" fillId="0" borderId="0" xfId="0" applyFont="1" applyFill="1" applyBorder="1" applyAlignment="1">
      <alignment horizontal="right" wrapText="1"/>
    </xf>
    <xf numFmtId="43" fontId="25" fillId="0" borderId="1" xfId="1" applyFont="1" applyFill="1" applyBorder="1" applyAlignment="1">
      <alignment horizontal="right" vertical="top" wrapText="1"/>
    </xf>
    <xf numFmtId="43" fontId="34" fillId="0" borderId="1" xfId="1" applyFont="1" applyFill="1" applyBorder="1" applyAlignment="1">
      <alignment horizontal="right"/>
    </xf>
    <xf numFmtId="0" fontId="12" fillId="0" borderId="10" xfId="0" applyFont="1" applyFill="1" applyBorder="1" applyAlignment="1">
      <alignment horizontal="right" wrapText="1"/>
    </xf>
    <xf numFmtId="43" fontId="12" fillId="0" borderId="10" xfId="1" applyFont="1" applyFill="1" applyBorder="1" applyAlignment="1">
      <alignment horizontal="right"/>
    </xf>
    <xf numFmtId="2" fontId="12" fillId="0" borderId="10" xfId="0" applyNumberFormat="1" applyFont="1" applyFill="1" applyBorder="1" applyAlignment="1">
      <alignment horizontal="right" wrapText="1"/>
    </xf>
    <xf numFmtId="43" fontId="25" fillId="0" borderId="1" xfId="1" applyFont="1" applyFill="1" applyBorder="1" applyAlignment="1">
      <alignment horizontal="right" wrapText="1"/>
    </xf>
    <xf numFmtId="0" fontId="59" fillId="0" borderId="1" xfId="0" applyFont="1" applyFill="1" applyBorder="1" applyAlignment="1">
      <alignment horizontal="right"/>
    </xf>
    <xf numFmtId="2" fontId="12" fillId="0" borderId="10" xfId="0" applyNumberFormat="1" applyFont="1" applyFill="1" applyBorder="1" applyAlignment="1">
      <alignment horizontal="right"/>
    </xf>
    <xf numFmtId="0" fontId="57" fillId="0" borderId="10" xfId="0" applyFont="1" applyFill="1" applyBorder="1" applyAlignment="1">
      <alignment horizontal="right" wrapText="1"/>
    </xf>
    <xf numFmtId="0" fontId="34" fillId="0" borderId="10" xfId="0" applyFont="1" applyFill="1" applyBorder="1" applyAlignment="1">
      <alignment horizontal="right" wrapText="1"/>
    </xf>
    <xf numFmtId="0" fontId="34" fillId="0" borderId="10" xfId="0" applyFont="1" applyFill="1" applyBorder="1" applyAlignment="1">
      <alignment horizontal="right"/>
    </xf>
    <xf numFmtId="4" fontId="12" fillId="0" borderId="1" xfId="1" applyNumberFormat="1" applyFont="1" applyFill="1" applyBorder="1" applyAlignment="1">
      <alignment horizontal="right" wrapText="1"/>
    </xf>
    <xf numFmtId="0" fontId="25" fillId="0" borderId="7" xfId="0" applyFont="1" applyFill="1" applyBorder="1" applyAlignment="1">
      <alignment horizontal="right" wrapText="1"/>
    </xf>
    <xf numFmtId="0" fontId="12" fillId="0" borderId="10" xfId="0" applyFont="1" applyFill="1" applyBorder="1" applyAlignment="1">
      <alignment horizontal="right"/>
    </xf>
    <xf numFmtId="49" fontId="25" fillId="0" borderId="10" xfId="0" applyNumberFormat="1" applyFont="1" applyFill="1" applyBorder="1" applyAlignment="1">
      <alignment horizontal="right"/>
    </xf>
    <xf numFmtId="0" fontId="25" fillId="0" borderId="10" xfId="0" applyFont="1" applyFill="1" applyBorder="1" applyAlignment="1">
      <alignment horizontal="right"/>
    </xf>
    <xf numFmtId="4" fontId="25" fillId="0" borderId="10" xfId="1" applyNumberFormat="1" applyFont="1" applyFill="1" applyBorder="1" applyAlignment="1">
      <alignment horizontal="right" vertical="center"/>
    </xf>
    <xf numFmtId="2" fontId="25" fillId="0" borderId="4" xfId="0" applyNumberFormat="1" applyFont="1" applyFill="1" applyBorder="1" applyAlignment="1">
      <alignment horizontal="right"/>
    </xf>
    <xf numFmtId="0" fontId="25" fillId="0" borderId="1" xfId="0" applyNumberFormat="1" applyFont="1" applyFill="1" applyBorder="1" applyAlignment="1">
      <alignment horizontal="right" vertical="top" wrapText="1"/>
    </xf>
    <xf numFmtId="0" fontId="55" fillId="0" borderId="1" xfId="0" applyFont="1" applyFill="1" applyBorder="1" applyAlignment="1">
      <alignment horizontal="right"/>
    </xf>
    <xf numFmtId="4" fontId="25" fillId="0" borderId="1" xfId="0" applyNumberFormat="1" applyFont="1" applyFill="1" applyBorder="1" applyAlignment="1">
      <alignment horizontal="right" vertical="top"/>
    </xf>
    <xf numFmtId="0" fontId="12" fillId="0" borderId="0" xfId="0" applyNumberFormat="1" applyFont="1" applyFill="1" applyAlignment="1">
      <alignment horizontal="right"/>
    </xf>
    <xf numFmtId="0" fontId="25" fillId="0" borderId="0" xfId="0" applyFont="1" applyFill="1" applyAlignment="1">
      <alignment horizontal="right"/>
    </xf>
    <xf numFmtId="43" fontId="12" fillId="0" borderId="0" xfId="1" applyFont="1" applyFill="1" applyAlignment="1">
      <alignment horizontal="right"/>
    </xf>
    <xf numFmtId="2" fontId="12" fillId="0" borderId="0" xfId="0" applyNumberFormat="1" applyFont="1" applyFill="1" applyAlignment="1">
      <alignment horizontal="right"/>
    </xf>
    <xf numFmtId="43" fontId="30" fillId="0" borderId="1" xfId="1" applyFont="1" applyFill="1" applyBorder="1" applyAlignment="1">
      <alignment horizontal="right"/>
    </xf>
    <xf numFmtId="4" fontId="3" fillId="0" borderId="0" xfId="0" applyNumberFormat="1" applyFont="1" applyFill="1" applyAlignment="1"/>
    <xf numFmtId="22" fontId="9" fillId="0" borderId="1" xfId="10" applyNumberFormat="1" applyFont="1" applyFill="1" applyBorder="1"/>
    <xf numFmtId="0" fontId="9" fillId="0" borderId="11" xfId="0" applyFont="1" applyFill="1" applyBorder="1"/>
    <xf numFmtId="2" fontId="18" fillId="0" borderId="11" xfId="0" applyNumberFormat="1" applyFont="1" applyFill="1" applyBorder="1"/>
    <xf numFmtId="0" fontId="18" fillId="0" borderId="11" xfId="0" applyFont="1" applyFill="1" applyBorder="1"/>
    <xf numFmtId="43" fontId="18" fillId="0" borderId="11" xfId="1" applyFont="1" applyFill="1" applyBorder="1" applyAlignment="1">
      <alignment horizontal="center"/>
    </xf>
    <xf numFmtId="43" fontId="18" fillId="0" borderId="11" xfId="1" applyFont="1" applyFill="1" applyBorder="1" applyAlignment="1"/>
    <xf numFmtId="0" fontId="18" fillId="0" borderId="11" xfId="0" applyFont="1" applyFill="1" applyBorder="1" applyAlignment="1">
      <alignment vertical="center"/>
    </xf>
    <xf numFmtId="0" fontId="18" fillId="0" borderId="11" xfId="0" applyFont="1" applyFill="1" applyBorder="1" applyAlignment="1">
      <alignment horizontal="left" wrapText="1"/>
    </xf>
    <xf numFmtId="2" fontId="18" fillId="0" borderId="11" xfId="0" applyNumberFormat="1" applyFont="1" applyFill="1" applyBorder="1" applyAlignment="1">
      <alignment wrapText="1"/>
    </xf>
    <xf numFmtId="0" fontId="37" fillId="0" borderId="1" xfId="0" applyFont="1" applyFill="1" applyBorder="1"/>
    <xf numFmtId="0" fontId="15" fillId="0" borderId="1" xfId="0" applyFont="1" applyFill="1" applyBorder="1" applyAlignment="1">
      <alignment horizontal="right" wrapText="1"/>
    </xf>
    <xf numFmtId="2" fontId="15" fillId="0" borderId="1" xfId="0" applyNumberFormat="1" applyFont="1" applyFill="1" applyBorder="1" applyAlignment="1">
      <alignment horizontal="right" wrapText="1"/>
    </xf>
    <xf numFmtId="43" fontId="30" fillId="0" borderId="4" xfId="1" applyFont="1" applyFill="1" applyBorder="1" applyAlignment="1">
      <alignment horizontal="right"/>
    </xf>
    <xf numFmtId="0" fontId="25" fillId="0" borderId="0" xfId="0" applyFont="1" applyFill="1" applyAlignment="1">
      <alignment horizontal="left"/>
    </xf>
    <xf numFmtId="0" fontId="26" fillId="0" borderId="0" xfId="0" applyFont="1" applyFill="1" applyBorder="1" applyAlignment="1">
      <alignment horizontal="left" vertical="center"/>
    </xf>
    <xf numFmtId="0" fontId="26" fillId="0" borderId="0" xfId="0" applyFont="1" applyFill="1" applyBorder="1" applyAlignment="1">
      <alignment horizontal="center" vertical="center"/>
    </xf>
    <xf numFmtId="43" fontId="41" fillId="0" borderId="0" xfId="1" applyFont="1" applyFill="1" applyBorder="1" applyAlignment="1">
      <alignment horizontal="right" vertical="center"/>
    </xf>
    <xf numFmtId="0" fontId="26" fillId="0" borderId="0" xfId="0" applyFont="1" applyFill="1" applyAlignment="1">
      <alignment horizontal="center" vertical="center"/>
    </xf>
    <xf numFmtId="0" fontId="26" fillId="0" borderId="1" xfId="0" applyFont="1" applyFill="1" applyBorder="1" applyAlignment="1">
      <alignment horizontal="center" vertical="center" wrapText="1"/>
    </xf>
    <xf numFmtId="0" fontId="26" fillId="0" borderId="1" xfId="0" applyFont="1" applyFill="1" applyBorder="1" applyAlignment="1">
      <alignment horizontal="center" wrapText="1"/>
    </xf>
    <xf numFmtId="43" fontId="26" fillId="0" borderId="1" xfId="1" applyFont="1" applyFill="1" applyBorder="1" applyAlignment="1">
      <alignment horizontal="right" vertical="center" wrapText="1"/>
    </xf>
    <xf numFmtId="43" fontId="41" fillId="0" borderId="1" xfId="1" applyFont="1" applyFill="1" applyBorder="1" applyAlignment="1">
      <alignment horizontal="right" vertical="center" wrapText="1"/>
    </xf>
    <xf numFmtId="0" fontId="31" fillId="0" borderId="1" xfId="0" applyFont="1" applyFill="1" applyBorder="1" applyAlignment="1">
      <alignment wrapText="1"/>
    </xf>
    <xf numFmtId="0" fontId="40" fillId="0" borderId="0" xfId="0" applyFont="1" applyFill="1" applyAlignment="1">
      <alignment wrapText="1"/>
    </xf>
    <xf numFmtId="0" fontId="40" fillId="0" borderId="0" xfId="0" applyFont="1" applyFill="1"/>
    <xf numFmtId="0" fontId="25" fillId="0" borderId="0" xfId="14" applyFont="1" applyFill="1" applyBorder="1" applyAlignment="1">
      <alignment horizontal="left" wrapText="1"/>
    </xf>
    <xf numFmtId="0" fontId="31" fillId="0" borderId="0" xfId="0" applyFont="1" applyFill="1" applyBorder="1"/>
    <xf numFmtId="43" fontId="30" fillId="0" borderId="0" xfId="1" applyFont="1" applyFill="1" applyBorder="1" applyAlignment="1">
      <alignment horizontal="right"/>
    </xf>
    <xf numFmtId="0" fontId="25" fillId="0" borderId="1" xfId="11" applyFont="1" applyFill="1" applyBorder="1" applyAlignment="1">
      <alignment horizontal="left" wrapText="1"/>
    </xf>
    <xf numFmtId="0" fontId="25" fillId="0" borderId="1" xfId="11" applyFont="1" applyFill="1" applyBorder="1" applyAlignment="1">
      <alignment horizontal="center" vertical="center" shrinkToFit="1"/>
    </xf>
    <xf numFmtId="0" fontId="25" fillId="0" borderId="15" xfId="0" applyFont="1" applyFill="1" applyBorder="1" applyAlignment="1">
      <alignment horizontal="left" vertical="center" wrapText="1"/>
    </xf>
    <xf numFmtId="0" fontId="25" fillId="0" borderId="0" xfId="0" applyFont="1" applyFill="1" applyBorder="1" applyAlignment="1">
      <alignment horizontal="left" wrapText="1"/>
    </xf>
    <xf numFmtId="0" fontId="25" fillId="0" borderId="0" xfId="0" applyFont="1" applyFill="1" applyAlignment="1">
      <alignment horizontal="left" wrapText="1"/>
    </xf>
    <xf numFmtId="43" fontId="30" fillId="0" borderId="0" xfId="1" applyFont="1" applyFill="1" applyAlignment="1">
      <alignment horizontal="right"/>
    </xf>
    <xf numFmtId="0" fontId="30" fillId="0" borderId="0" xfId="0" applyFont="1" applyFill="1" applyAlignment="1">
      <alignment horizontal="left"/>
    </xf>
    <xf numFmtId="43" fontId="31" fillId="0" borderId="1" xfId="1" applyFont="1" applyFill="1" applyBorder="1" applyAlignment="1">
      <alignment horizontal="right"/>
    </xf>
    <xf numFmtId="43" fontId="30" fillId="0" borderId="1" xfId="1" applyFont="1" applyFill="1" applyBorder="1" applyAlignment="1">
      <alignment horizontal="right" wrapText="1"/>
    </xf>
    <xf numFmtId="0" fontId="26" fillId="0" borderId="3" xfId="0" applyFont="1" applyFill="1" applyBorder="1" applyAlignment="1">
      <alignment horizontal="center" vertical="center" wrapText="1"/>
    </xf>
    <xf numFmtId="0" fontId="25" fillId="0" borderId="7" xfId="0" applyFont="1" applyFill="1" applyBorder="1" applyAlignment="1">
      <alignment horizontal="left"/>
    </xf>
    <xf numFmtId="0" fontId="25" fillId="0" borderId="7" xfId="0" applyFont="1" applyFill="1" applyBorder="1" applyAlignment="1">
      <alignment horizontal="left" wrapText="1"/>
    </xf>
    <xf numFmtId="43" fontId="25" fillId="0" borderId="10" xfId="1" applyFont="1" applyFill="1" applyBorder="1" applyAlignment="1">
      <alignment horizontal="right" vertical="center"/>
    </xf>
    <xf numFmtId="43" fontId="30" fillId="0" borderId="10" xfId="1" applyFont="1" applyFill="1" applyBorder="1" applyAlignment="1">
      <alignment horizontal="right"/>
    </xf>
    <xf numFmtId="0" fontId="40" fillId="0" borderId="1" xfId="0" applyFont="1" applyFill="1" applyBorder="1"/>
    <xf numFmtId="0" fontId="28" fillId="0" borderId="1" xfId="0" applyFont="1" applyFill="1" applyBorder="1"/>
    <xf numFmtId="43" fontId="25" fillId="0" borderId="11" xfId="1" applyFont="1" applyFill="1" applyBorder="1" applyAlignment="1">
      <alignment horizontal="right" vertical="center"/>
    </xf>
    <xf numFmtId="0" fontId="25" fillId="0" borderId="3" xfId="0" applyFont="1" applyFill="1" applyBorder="1" applyAlignment="1">
      <alignment horizontal="left" vertical="center" wrapText="1"/>
    </xf>
    <xf numFmtId="43" fontId="25" fillId="0" borderId="1" xfId="1" applyFont="1" applyFill="1" applyBorder="1" applyAlignment="1">
      <alignment horizontal="right" vertical="center" wrapText="1"/>
    </xf>
    <xf numFmtId="0" fontId="43" fillId="0" borderId="1" xfId="0" applyFont="1" applyFill="1" applyBorder="1" applyAlignment="1">
      <alignment vertical="center" wrapText="1"/>
    </xf>
    <xf numFmtId="43" fontId="37" fillId="0" borderId="1" xfId="1" applyFont="1" applyFill="1" applyBorder="1"/>
    <xf numFmtId="0" fontId="18" fillId="0" borderId="0" xfId="0" applyFont="1" applyFill="1" applyBorder="1" applyAlignment="1">
      <alignment wrapText="1"/>
    </xf>
    <xf numFmtId="0" fontId="25" fillId="0" borderId="0" xfId="0" applyFont="1" applyFill="1" applyBorder="1" applyAlignment="1">
      <alignment horizontal="center"/>
    </xf>
    <xf numFmtId="0" fontId="25" fillId="0" borderId="0" xfId="0" applyFont="1" applyFill="1" applyBorder="1" applyAlignment="1">
      <alignment horizontal="center" wrapText="1"/>
    </xf>
    <xf numFmtId="0" fontId="25" fillId="0" borderId="0" xfId="0" applyFont="1" applyFill="1" applyBorder="1" applyAlignment="1">
      <alignment wrapText="1"/>
    </xf>
    <xf numFmtId="0" fontId="25" fillId="0" borderId="0" xfId="0" applyNumberFormat="1" applyFont="1" applyFill="1" applyBorder="1" applyAlignment="1">
      <alignment horizontal="left" vertical="center" wrapText="1"/>
    </xf>
    <xf numFmtId="0" fontId="31" fillId="0" borderId="4" xfId="0" applyFont="1" applyFill="1" applyBorder="1"/>
    <xf numFmtId="0" fontId="25" fillId="0" borderId="1" xfId="0" applyNumberFormat="1"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1" xfId="14" applyFont="1" applyFill="1" applyBorder="1" applyAlignment="1">
      <alignment horizontal="left" wrapText="1"/>
    </xf>
    <xf numFmtId="0" fontId="25" fillId="0" borderId="1" xfId="0" applyNumberFormat="1" applyFont="1" applyFill="1" applyBorder="1" applyAlignment="1">
      <alignment horizontal="center" vertical="center"/>
    </xf>
    <xf numFmtId="43" fontId="30" fillId="0" borderId="1" xfId="1" applyFont="1" applyFill="1" applyBorder="1" applyAlignment="1">
      <alignment horizontal="right" vertical="center"/>
    </xf>
    <xf numFmtId="43" fontId="30" fillId="0" borderId="1" xfId="1" applyFont="1" applyFill="1" applyBorder="1" applyAlignment="1">
      <alignment horizontal="right" vertical="center" wrapText="1"/>
    </xf>
    <xf numFmtId="0" fontId="25" fillId="0" borderId="7" xfId="0" applyFont="1" applyFill="1" applyBorder="1" applyAlignment="1">
      <alignment horizontal="left" vertical="center"/>
    </xf>
    <xf numFmtId="0" fontId="40" fillId="0" borderId="1" xfId="0" applyFont="1" applyFill="1" applyBorder="1" applyAlignment="1">
      <alignment wrapText="1"/>
    </xf>
    <xf numFmtId="0" fontId="25" fillId="0" borderId="0" xfId="0" applyNumberFormat="1" applyFont="1" applyFill="1" applyBorder="1" applyAlignment="1">
      <alignment horizontal="center" vertical="center"/>
    </xf>
    <xf numFmtId="0" fontId="37" fillId="0" borderId="0" xfId="0" applyFont="1" applyFill="1" applyBorder="1" applyAlignment="1">
      <alignment wrapText="1"/>
    </xf>
    <xf numFmtId="0" fontId="37" fillId="0" borderId="0" xfId="0" applyFont="1" applyFill="1" applyBorder="1"/>
    <xf numFmtId="0" fontId="25" fillId="0" borderId="1" xfId="0" applyNumberFormat="1" applyFont="1" applyFill="1" applyBorder="1" applyAlignment="1">
      <alignment horizontal="left" vertical="top" wrapText="1"/>
    </xf>
    <xf numFmtId="0" fontId="40" fillId="0" borderId="0" xfId="0" applyFont="1" applyFill="1" applyBorder="1" applyAlignment="1">
      <alignment wrapText="1"/>
    </xf>
    <xf numFmtId="0" fontId="25" fillId="0" borderId="1" xfId="0" applyNumberFormat="1" applyFont="1" applyFill="1" applyBorder="1" applyAlignment="1">
      <alignment vertical="top" wrapText="1"/>
    </xf>
    <xf numFmtId="0" fontId="26" fillId="0" borderId="4" xfId="0" applyFont="1" applyFill="1" applyBorder="1" applyAlignment="1">
      <alignment horizontal="center" vertical="center" wrapText="1"/>
    </xf>
    <xf numFmtId="0" fontId="26" fillId="0" borderId="7" xfId="0" applyFont="1" applyFill="1" applyBorder="1" applyAlignment="1">
      <alignment horizontal="center" vertical="center" wrapText="1"/>
    </xf>
    <xf numFmtId="0" fontId="37" fillId="0" borderId="4" xfId="0" applyFont="1" applyFill="1" applyBorder="1"/>
    <xf numFmtId="165" fontId="28" fillId="0" borderId="1" xfId="0" applyNumberFormat="1" applyFont="1" applyFill="1" applyBorder="1" applyAlignment="1">
      <alignment horizontal="right"/>
    </xf>
    <xf numFmtId="0" fontId="31" fillId="0" borderId="0" xfId="0" applyFont="1" applyFill="1" applyBorder="1" applyAlignment="1">
      <alignment wrapText="1"/>
    </xf>
    <xf numFmtId="43" fontId="25" fillId="0" borderId="0" xfId="1" applyFont="1" applyFill="1" applyBorder="1" applyAlignment="1">
      <alignment horizontal="right" vertical="center"/>
    </xf>
    <xf numFmtId="0" fontId="25" fillId="0" borderId="4" xfId="0" applyFont="1" applyFill="1" applyBorder="1" applyAlignment="1">
      <alignment horizontal="center" vertical="center" wrapText="1"/>
    </xf>
    <xf numFmtId="0" fontId="25" fillId="0" borderId="0" xfId="0" applyFont="1" applyFill="1" applyBorder="1" applyAlignment="1">
      <alignment horizontal="left" vertical="center"/>
    </xf>
    <xf numFmtId="0" fontId="25" fillId="0" borderId="4" xfId="0" applyFont="1" applyFill="1" applyBorder="1" applyAlignment="1">
      <alignment horizontal="left"/>
    </xf>
    <xf numFmtId="0" fontId="25" fillId="0" borderId="0" xfId="0" applyFont="1" applyFill="1" applyBorder="1" applyAlignment="1">
      <alignment horizontal="left" vertical="center" wrapText="1"/>
    </xf>
    <xf numFmtId="0" fontId="25" fillId="0" borderId="9" xfId="0" applyFont="1" applyFill="1" applyBorder="1" applyAlignment="1">
      <alignment horizontal="left" wrapText="1"/>
    </xf>
    <xf numFmtId="0" fontId="25" fillId="0" borderId="9" xfId="0" applyFont="1" applyFill="1" applyBorder="1" applyAlignment="1">
      <alignment horizontal="left" vertical="center" wrapText="1"/>
    </xf>
    <xf numFmtId="0" fontId="25" fillId="0" borderId="15" xfId="0" applyFont="1" applyFill="1" applyBorder="1" applyAlignment="1">
      <alignment horizontal="left" wrapText="1"/>
    </xf>
    <xf numFmtId="43" fontId="31" fillId="0" borderId="1" xfId="1" applyFont="1" applyFill="1" applyBorder="1"/>
    <xf numFmtId="0" fontId="25" fillId="0" borderId="9" xfId="0" applyFont="1" applyFill="1" applyBorder="1" applyAlignment="1">
      <alignment wrapText="1"/>
    </xf>
    <xf numFmtId="0" fontId="25" fillId="0" borderId="0" xfId="0" applyNumberFormat="1" applyFont="1" applyFill="1" applyBorder="1" applyAlignment="1">
      <alignment horizontal="left" vertical="top" wrapText="1"/>
    </xf>
    <xf numFmtId="43" fontId="41" fillId="0" borderId="1" xfId="1" applyFont="1" applyFill="1" applyBorder="1" applyAlignment="1">
      <alignment horizontal="center" vertical="center" wrapText="1"/>
    </xf>
    <xf numFmtId="0" fontId="25" fillId="0" borderId="0" xfId="11" applyFont="1" applyFill="1" applyBorder="1" applyAlignment="1">
      <alignment horizontal="center" vertical="center" shrinkToFit="1"/>
    </xf>
    <xf numFmtId="0" fontId="25" fillId="0" borderId="0" xfId="0" applyNumberFormat="1" applyFont="1" applyFill="1" applyBorder="1" applyAlignment="1">
      <alignment horizontal="center" wrapText="1"/>
    </xf>
    <xf numFmtId="0" fontId="25" fillId="0" borderId="0" xfId="0" applyFont="1" applyFill="1" applyBorder="1" applyAlignment="1">
      <alignment horizontal="right" vertical="center"/>
    </xf>
    <xf numFmtId="165" fontId="30" fillId="0" borderId="1" xfId="1" applyNumberFormat="1" applyFont="1" applyFill="1" applyBorder="1" applyAlignment="1">
      <alignment horizontal="center" vertical="center"/>
    </xf>
    <xf numFmtId="0" fontId="25" fillId="0" borderId="0" xfId="0" applyNumberFormat="1" applyFont="1" applyFill="1" applyBorder="1" applyAlignment="1">
      <alignment horizontal="right" vertical="center" wrapText="1"/>
    </xf>
    <xf numFmtId="0" fontId="26" fillId="0" borderId="9" xfId="0" applyFont="1" applyFill="1" applyBorder="1" applyAlignment="1">
      <alignment horizontal="center" vertical="center" wrapText="1"/>
    </xf>
    <xf numFmtId="0" fontId="26" fillId="0" borderId="0" xfId="0" applyFont="1" applyFill="1" applyBorder="1" applyAlignment="1">
      <alignment horizontal="center" vertical="center" wrapText="1"/>
    </xf>
    <xf numFmtId="43" fontId="30" fillId="0" borderId="1" xfId="1" applyFont="1" applyFill="1" applyBorder="1" applyAlignment="1" applyProtection="1">
      <alignment horizontal="right"/>
      <protection locked="0"/>
    </xf>
    <xf numFmtId="0" fontId="25" fillId="0" borderId="0" xfId="11" applyFont="1" applyFill="1" applyBorder="1" applyAlignment="1">
      <alignment horizontal="left" wrapText="1"/>
    </xf>
    <xf numFmtId="0" fontId="25" fillId="0" borderId="1" xfId="12" applyFont="1" applyFill="1" applyBorder="1" applyAlignment="1">
      <alignment horizontal="left" wrapText="1"/>
    </xf>
    <xf numFmtId="0" fontId="25" fillId="0" borderId="1" xfId="13" applyFont="1" applyFill="1" applyBorder="1" applyAlignment="1">
      <alignment horizontal="left" wrapText="1"/>
    </xf>
    <xf numFmtId="0" fontId="25" fillId="0" borderId="1" xfId="13" applyFont="1" applyFill="1" applyBorder="1" applyAlignment="1">
      <alignment horizontal="center" vertical="center" shrinkToFit="1"/>
    </xf>
    <xf numFmtId="0" fontId="25" fillId="0" borderId="1" xfId="12" applyFont="1" applyFill="1" applyBorder="1" applyAlignment="1">
      <alignment horizontal="center" vertical="center" shrinkToFit="1"/>
    </xf>
    <xf numFmtId="0" fontId="25" fillId="0" borderId="5" xfId="0" applyFont="1" applyFill="1" applyBorder="1" applyAlignment="1">
      <alignment horizontal="left" wrapText="1"/>
    </xf>
    <xf numFmtId="0" fontId="25" fillId="0" borderId="9" xfId="0" applyFont="1" applyFill="1" applyBorder="1" applyAlignment="1">
      <alignment horizontal="left"/>
    </xf>
    <xf numFmtId="0" fontId="28" fillId="0" borderId="0" xfId="0" applyFont="1" applyFill="1"/>
    <xf numFmtId="0" fontId="25" fillId="0" borderId="3" xfId="0" applyFont="1" applyFill="1" applyBorder="1" applyAlignment="1"/>
    <xf numFmtId="0" fontId="42" fillId="0" borderId="1" xfId="0" applyNumberFormat="1" applyFont="1" applyFill="1" applyBorder="1" applyAlignment="1">
      <alignment vertical="top"/>
    </xf>
    <xf numFmtId="0" fontId="25" fillId="0" borderId="17" xfId="0" applyFont="1" applyFill="1" applyBorder="1" applyAlignment="1">
      <alignment horizontal="left" wrapText="1"/>
    </xf>
    <xf numFmtId="43" fontId="30" fillId="0" borderId="3" xfId="1" applyFont="1" applyFill="1" applyBorder="1" applyAlignment="1">
      <alignment horizontal="right"/>
    </xf>
    <xf numFmtId="0" fontId="44" fillId="0" borderId="1" xfId="0" applyFont="1" applyFill="1" applyBorder="1"/>
    <xf numFmtId="0" fontId="25" fillId="0" borderId="0" xfId="14" applyFont="1" applyFill="1" applyBorder="1" applyAlignment="1">
      <alignment horizontal="center" vertical="center" shrinkToFit="1"/>
    </xf>
    <xf numFmtId="0" fontId="53" fillId="0" borderId="1" xfId="11" applyFont="1" applyFill="1" applyBorder="1" applyAlignment="1">
      <alignment horizontal="center" vertical="center" shrinkToFit="1"/>
    </xf>
    <xf numFmtId="0" fontId="25" fillId="0" borderId="0" xfId="0" applyFont="1" applyFill="1" applyBorder="1" applyAlignment="1"/>
    <xf numFmtId="0" fontId="36" fillId="0" borderId="0" xfId="0" applyFont="1" applyFill="1"/>
    <xf numFmtId="0" fontId="36" fillId="0" borderId="0" xfId="0" applyFont="1" applyFill="1" applyAlignment="1">
      <alignment wrapText="1"/>
    </xf>
    <xf numFmtId="49" fontId="3" fillId="0" borderId="1" xfId="0" applyNumberFormat="1" applyFont="1" applyFill="1" applyBorder="1"/>
    <xf numFmtId="0" fontId="31" fillId="0" borderId="1" xfId="0" applyFont="1" applyFill="1" applyBorder="1" applyAlignment="1">
      <alignment vertical="center" wrapText="1"/>
    </xf>
    <xf numFmtId="0" fontId="3" fillId="0" borderId="3" xfId="0" applyFont="1" applyFill="1" applyBorder="1"/>
    <xf numFmtId="0" fontId="3" fillId="0" borderId="1" xfId="0" applyFont="1" applyFill="1" applyBorder="1" applyAlignment="1"/>
    <xf numFmtId="2" fontId="3" fillId="0" borderId="3" xfId="0" applyNumberFormat="1" applyFont="1" applyFill="1" applyBorder="1" applyAlignment="1">
      <alignment horizontal="center" wrapText="1" shrinkToFit="1"/>
    </xf>
    <xf numFmtId="0" fontId="3" fillId="0" borderId="3" xfId="0" applyFont="1" applyFill="1" applyBorder="1" applyAlignment="1">
      <alignment horizontal="center" wrapText="1" shrinkToFit="1"/>
    </xf>
    <xf numFmtId="0" fontId="3" fillId="0" borderId="1" xfId="0" applyNumberFormat="1" applyFont="1" applyFill="1" applyBorder="1" applyAlignment="1">
      <alignment horizontal="center" vertical="center" wrapText="1"/>
    </xf>
    <xf numFmtId="0" fontId="3" fillId="0" borderId="3" xfId="0" applyNumberFormat="1" applyFont="1" applyFill="1" applyBorder="1" applyAlignment="1">
      <alignment horizontal="center" wrapText="1"/>
    </xf>
    <xf numFmtId="0" fontId="15" fillId="0" borderId="1" xfId="0" applyFont="1" applyFill="1" applyBorder="1"/>
    <xf numFmtId="0" fontId="3" fillId="0" borderId="13" xfId="0" applyFont="1" applyFill="1" applyBorder="1" applyAlignment="1">
      <alignment horizontal="center"/>
    </xf>
    <xf numFmtId="0" fontId="3" fillId="0" borderId="14" xfId="0" applyFont="1" applyFill="1" applyBorder="1" applyAlignment="1">
      <alignment horizontal="center" vertical="center" wrapText="1"/>
    </xf>
    <xf numFmtId="0" fontId="3" fillId="0" borderId="0" xfId="0" applyFont="1" applyFill="1" applyBorder="1" applyAlignment="1">
      <alignment horizontal="center"/>
    </xf>
    <xf numFmtId="0" fontId="3" fillId="0" borderId="0" xfId="0" applyFont="1" applyFill="1" applyBorder="1" applyAlignment="1">
      <alignment horizontal="left" vertical="center" wrapText="1"/>
    </xf>
    <xf numFmtId="2" fontId="3" fillId="0" borderId="1" xfId="0" applyNumberFormat="1" applyFont="1" applyFill="1" applyBorder="1" applyAlignment="1">
      <alignment horizontal="center"/>
    </xf>
    <xf numFmtId="0" fontId="15" fillId="0" borderId="10" xfId="0" applyFont="1" applyFill="1" applyBorder="1" applyAlignment="1">
      <alignment horizontal="right" wrapText="1"/>
    </xf>
    <xf numFmtId="2" fontId="15" fillId="0" borderId="10" xfId="0" applyNumberFormat="1" applyFont="1" applyFill="1" applyBorder="1" applyAlignment="1">
      <alignment horizontal="right" wrapText="1"/>
    </xf>
    <xf numFmtId="43" fontId="64" fillId="0" borderId="1" xfId="1" applyFont="1" applyFill="1" applyBorder="1" applyAlignment="1">
      <alignment horizontal="right" wrapText="1"/>
    </xf>
    <xf numFmtId="43" fontId="64" fillId="0" borderId="10" xfId="1" applyFont="1" applyFill="1" applyBorder="1" applyAlignment="1">
      <alignment horizontal="right"/>
    </xf>
    <xf numFmtId="0" fontId="65" fillId="0" borderId="1" xfId="0" applyFont="1" applyFill="1" applyBorder="1"/>
    <xf numFmtId="43" fontId="64" fillId="0" borderId="11" xfId="1" applyFont="1" applyFill="1" applyBorder="1" applyAlignment="1">
      <alignment horizontal="right"/>
    </xf>
    <xf numFmtId="43" fontId="64" fillId="0" borderId="1" xfId="1" applyFont="1" applyFill="1" applyBorder="1" applyAlignment="1">
      <alignment horizontal="right"/>
    </xf>
    <xf numFmtId="43" fontId="0" fillId="0" borderId="0" xfId="1" applyFont="1" applyFill="1"/>
    <xf numFmtId="43" fontId="66" fillId="0" borderId="1" xfId="1" applyFont="1" applyFill="1" applyBorder="1" applyAlignment="1">
      <alignment horizontal="right" wrapText="1"/>
    </xf>
    <xf numFmtId="43" fontId="63" fillId="0" borderId="1" xfId="1" applyFont="1" applyFill="1" applyBorder="1" applyAlignment="1">
      <alignment horizontal="right"/>
    </xf>
    <xf numFmtId="0" fontId="46" fillId="0" borderId="0" xfId="0" applyFont="1" applyFill="1" applyAlignment="1">
      <alignment horizontal="left"/>
    </xf>
    <xf numFmtId="0" fontId="46" fillId="0" borderId="1" xfId="0" applyFont="1" applyFill="1" applyBorder="1" applyAlignment="1">
      <alignment horizontal="left" wrapText="1"/>
    </xf>
    <xf numFmtId="0" fontId="67" fillId="0" borderId="1" xfId="0" applyFont="1" applyFill="1" applyBorder="1" applyAlignment="1">
      <alignment wrapText="1"/>
    </xf>
    <xf numFmtId="0" fontId="67" fillId="0" borderId="1" xfId="0" applyFont="1" applyFill="1" applyBorder="1"/>
    <xf numFmtId="0" fontId="46" fillId="0" borderId="1" xfId="0" applyNumberFormat="1" applyFont="1" applyFill="1" applyBorder="1" applyAlignment="1">
      <alignment horizontal="right" vertical="center" wrapText="1"/>
    </xf>
    <xf numFmtId="0" fontId="46" fillId="0" borderId="1" xfId="0" applyFont="1" applyFill="1" applyBorder="1" applyAlignment="1">
      <alignment horizontal="right" wrapText="1"/>
    </xf>
    <xf numFmtId="0" fontId="46" fillId="0" borderId="1" xfId="0" applyFont="1" applyFill="1" applyBorder="1" applyAlignment="1">
      <alignment horizontal="right"/>
    </xf>
    <xf numFmtId="43" fontId="46" fillId="0" borderId="1" xfId="1" applyFont="1" applyFill="1" applyBorder="1" applyAlignment="1">
      <alignment horizontal="right" vertical="center"/>
    </xf>
    <xf numFmtId="43" fontId="60" fillId="0" borderId="1" xfId="1" applyFont="1" applyFill="1" applyBorder="1" applyAlignment="1">
      <alignment horizontal="right"/>
    </xf>
    <xf numFmtId="0" fontId="46" fillId="0" borderId="4" xfId="0" applyFont="1" applyFill="1" applyBorder="1" applyAlignment="1">
      <alignment wrapText="1"/>
    </xf>
    <xf numFmtId="0" fontId="46" fillId="0" borderId="3" xfId="0" applyFont="1" applyFill="1" applyBorder="1" applyAlignment="1">
      <alignment horizontal="center" vertical="center" wrapText="1"/>
    </xf>
    <xf numFmtId="0" fontId="46" fillId="0" borderId="1" xfId="0" applyFont="1" applyFill="1" applyBorder="1" applyAlignment="1">
      <alignment horizontal="left"/>
    </xf>
    <xf numFmtId="0" fontId="46" fillId="0" borderId="0" xfId="0" applyFont="1" applyFill="1" applyBorder="1" applyAlignment="1">
      <alignment horizontal="left"/>
    </xf>
    <xf numFmtId="43" fontId="66" fillId="0" borderId="1" xfId="1" applyFont="1" applyFill="1" applyBorder="1" applyAlignment="1">
      <alignment horizontal="right"/>
    </xf>
    <xf numFmtId="0" fontId="30" fillId="0" borderId="0" xfId="0" applyFont="1" applyFill="1" applyBorder="1" applyAlignment="1">
      <alignment horizontal="left"/>
    </xf>
    <xf numFmtId="0" fontId="25" fillId="0" borderId="10" xfId="0" applyFont="1" applyFill="1" applyBorder="1" applyAlignment="1">
      <alignment horizontal="center" vertical="center"/>
    </xf>
    <xf numFmtId="0" fontId="25" fillId="0" borderId="10" xfId="0" applyFont="1" applyFill="1" applyBorder="1" applyAlignment="1">
      <alignment horizontal="center" wrapText="1"/>
    </xf>
    <xf numFmtId="0" fontId="25" fillId="0" borderId="10" xfId="14" applyFont="1" applyFill="1" applyBorder="1" applyAlignment="1">
      <alignment horizontal="left" wrapText="1"/>
    </xf>
    <xf numFmtId="0" fontId="25" fillId="0" borderId="10" xfId="0" applyFont="1" applyFill="1" applyBorder="1" applyAlignment="1">
      <alignment horizontal="center"/>
    </xf>
    <xf numFmtId="0" fontId="37" fillId="0" borderId="10" xfId="0" applyFont="1" applyFill="1" applyBorder="1"/>
    <xf numFmtId="0" fontId="25" fillId="0" borderId="10" xfId="0" applyNumberFormat="1" applyFont="1" applyFill="1" applyBorder="1" applyAlignment="1">
      <alignment horizontal="right" vertical="center" wrapText="1"/>
    </xf>
    <xf numFmtId="43" fontId="37" fillId="0" borderId="10" xfId="1" applyFont="1" applyFill="1" applyBorder="1"/>
    <xf numFmtId="0" fontId="37" fillId="0" borderId="10" xfId="0" applyFont="1" applyFill="1" applyBorder="1" applyAlignment="1">
      <alignment wrapText="1"/>
    </xf>
    <xf numFmtId="0" fontId="25" fillId="0" borderId="10" xfId="0" applyFont="1" applyFill="1" applyBorder="1" applyAlignment="1">
      <alignment wrapText="1"/>
    </xf>
    <xf numFmtId="0" fontId="25" fillId="0" borderId="10" xfId="0" applyNumberFormat="1" applyFont="1" applyFill="1" applyBorder="1" applyAlignment="1">
      <alignment horizontal="center" vertical="center" wrapText="1"/>
    </xf>
    <xf numFmtId="0" fontId="25" fillId="0" borderId="10" xfId="0" applyFont="1" applyFill="1" applyBorder="1" applyAlignment="1"/>
    <xf numFmtId="0" fontId="26" fillId="0" borderId="10" xfId="0" applyFont="1" applyFill="1" applyBorder="1" applyAlignment="1">
      <alignment horizontal="center" wrapText="1"/>
    </xf>
    <xf numFmtId="0" fontId="26" fillId="0" borderId="10" xfId="0" applyFont="1" applyFill="1" applyBorder="1" applyAlignment="1">
      <alignment horizontal="center" vertical="center" wrapText="1"/>
    </xf>
    <xf numFmtId="0" fontId="25" fillId="0" borderId="10" xfId="0" applyFont="1" applyFill="1" applyBorder="1" applyAlignment="1">
      <alignment horizontal="left" vertical="center" wrapText="1"/>
    </xf>
    <xf numFmtId="43" fontId="25" fillId="0" borderId="10" xfId="1" applyFont="1" applyFill="1" applyBorder="1" applyAlignment="1">
      <alignment horizontal="right" wrapText="1"/>
    </xf>
    <xf numFmtId="0" fontId="25" fillId="0" borderId="11" xfId="0" applyFont="1" applyFill="1" applyBorder="1" applyAlignment="1">
      <alignment wrapText="1"/>
    </xf>
    <xf numFmtId="0" fontId="25" fillId="0" borderId="11" xfId="0" applyFont="1" applyFill="1" applyBorder="1" applyAlignment="1">
      <alignment horizontal="center"/>
    </xf>
    <xf numFmtId="0" fontId="25" fillId="0" borderId="11" xfId="0" applyFont="1" applyFill="1" applyBorder="1" applyAlignment="1">
      <alignment horizontal="left" wrapText="1"/>
    </xf>
    <xf numFmtId="0" fontId="25" fillId="0" borderId="11" xfId="0" applyFont="1" applyFill="1" applyBorder="1" applyAlignment="1">
      <alignment horizontal="center" wrapText="1"/>
    </xf>
    <xf numFmtId="0" fontId="25" fillId="0" borderId="11" xfId="0" applyFont="1" applyFill="1" applyBorder="1" applyAlignment="1">
      <alignment horizontal="right"/>
    </xf>
    <xf numFmtId="43" fontId="25" fillId="0" borderId="11" xfId="1" applyFont="1" applyFill="1" applyBorder="1" applyAlignment="1">
      <alignment horizontal="right"/>
    </xf>
    <xf numFmtId="0" fontId="25" fillId="0" borderId="11" xfId="0" applyNumberFormat="1" applyFont="1" applyFill="1" applyBorder="1" applyAlignment="1">
      <alignment horizontal="center" vertical="center"/>
    </xf>
    <xf numFmtId="0" fontId="25" fillId="0" borderId="11" xfId="0" applyNumberFormat="1" applyFont="1" applyFill="1" applyBorder="1" applyAlignment="1">
      <alignment horizontal="left" vertical="center" wrapText="1"/>
    </xf>
    <xf numFmtId="0" fontId="25" fillId="0" borderId="11" xfId="0" applyFont="1" applyFill="1" applyBorder="1" applyAlignment="1">
      <alignment horizontal="right" vertical="center"/>
    </xf>
    <xf numFmtId="0" fontId="25" fillId="0" borderId="11" xfId="14" applyFont="1" applyFill="1" applyBorder="1" applyAlignment="1">
      <alignment horizontal="center" vertical="center" shrinkToFit="1"/>
    </xf>
    <xf numFmtId="0" fontId="25" fillId="0" borderId="11" xfId="0" applyNumberFormat="1" applyFont="1" applyFill="1" applyBorder="1" applyAlignment="1">
      <alignment horizontal="left" vertical="top" wrapText="1"/>
    </xf>
    <xf numFmtId="0" fontId="25" fillId="0" borderId="11" xfId="0" applyNumberFormat="1" applyFont="1" applyFill="1" applyBorder="1" applyAlignment="1">
      <alignment vertical="top" wrapText="1"/>
    </xf>
    <xf numFmtId="0" fontId="31" fillId="0" borderId="11" xfId="0" applyFont="1" applyFill="1" applyBorder="1" applyAlignment="1">
      <alignment wrapText="1"/>
    </xf>
    <xf numFmtId="0" fontId="31" fillId="0" borderId="11" xfId="0" applyFont="1" applyFill="1" applyBorder="1"/>
    <xf numFmtId="0" fontId="25" fillId="0" borderId="11" xfId="0" applyNumberFormat="1" applyFont="1" applyFill="1" applyBorder="1" applyAlignment="1">
      <alignment horizontal="center" vertical="center" wrapText="1"/>
    </xf>
    <xf numFmtId="0" fontId="25" fillId="0" borderId="11" xfId="0" applyFont="1" applyFill="1" applyBorder="1" applyAlignment="1"/>
    <xf numFmtId="0" fontId="37" fillId="0" borderId="11" xfId="0" applyFont="1" applyFill="1" applyBorder="1" applyAlignment="1">
      <alignment wrapText="1"/>
    </xf>
    <xf numFmtId="0" fontId="26" fillId="0" borderId="11" xfId="0" applyFont="1" applyFill="1" applyBorder="1" applyAlignment="1">
      <alignment horizontal="center" wrapText="1"/>
    </xf>
    <xf numFmtId="0" fontId="26" fillId="0" borderId="11" xfId="0" applyFont="1" applyFill="1" applyBorder="1" applyAlignment="1">
      <alignment horizontal="center" vertical="center" wrapText="1"/>
    </xf>
    <xf numFmtId="43" fontId="37" fillId="0" borderId="11" xfId="1" applyFont="1" applyFill="1" applyBorder="1"/>
    <xf numFmtId="0" fontId="37" fillId="0" borderId="1" xfId="0" applyFont="1" applyFill="1" applyBorder="1" applyAlignment="1">
      <alignment horizontal="center" wrapText="1"/>
    </xf>
    <xf numFmtId="43" fontId="41" fillId="0" borderId="0" xfId="1" applyFont="1" applyFill="1" applyBorder="1" applyAlignment="1">
      <alignment vertical="center"/>
    </xf>
    <xf numFmtId="43" fontId="41" fillId="0" borderId="1" xfId="1" applyFont="1" applyFill="1" applyBorder="1" applyAlignment="1">
      <alignment vertical="center" wrapText="1"/>
    </xf>
    <xf numFmtId="43" fontId="30" fillId="0" borderId="4" xfId="1" applyFont="1" applyFill="1" applyBorder="1" applyAlignment="1"/>
    <xf numFmtId="43" fontId="30" fillId="0" borderId="0" xfId="1" applyFont="1" applyFill="1" applyAlignment="1"/>
    <xf numFmtId="43" fontId="41" fillId="0" borderId="1" xfId="1" applyFont="1" applyFill="1" applyBorder="1" applyAlignment="1"/>
    <xf numFmtId="43" fontId="30" fillId="0" borderId="1" xfId="1" applyFont="1" applyFill="1" applyBorder="1" applyAlignment="1">
      <alignment wrapText="1"/>
    </xf>
    <xf numFmtId="43" fontId="28" fillId="0" borderId="1" xfId="1" applyFont="1" applyFill="1" applyBorder="1" applyAlignment="1">
      <alignment vertical="top"/>
    </xf>
    <xf numFmtId="43" fontId="31" fillId="0" borderId="1" xfId="1" applyFont="1" applyFill="1" applyBorder="1" applyAlignment="1"/>
    <xf numFmtId="43" fontId="30" fillId="0" borderId="1" xfId="1" applyFont="1" applyFill="1" applyBorder="1" applyAlignment="1">
      <alignment vertical="center" wrapText="1"/>
    </xf>
    <xf numFmtId="43" fontId="28" fillId="0" borderId="0" xfId="1" applyFont="1" applyFill="1" applyAlignment="1"/>
    <xf numFmtId="43" fontId="37" fillId="0" borderId="1" xfId="1" applyFont="1" applyFill="1" applyBorder="1" applyAlignment="1">
      <alignment horizontal="right"/>
    </xf>
    <xf numFmtId="0" fontId="41" fillId="0" borderId="0" xfId="0" applyFont="1" applyFill="1" applyBorder="1" applyAlignment="1">
      <alignment horizontal="left" vertical="center" wrapText="1"/>
    </xf>
    <xf numFmtId="0" fontId="41" fillId="0" borderId="0" xfId="0" applyFont="1" applyFill="1" applyBorder="1" applyAlignment="1">
      <alignment horizontal="left" vertical="center"/>
    </xf>
    <xf numFmtId="0" fontId="41" fillId="0" borderId="0" xfId="0" applyFont="1" applyFill="1" applyBorder="1" applyAlignment="1">
      <alignment horizontal="center"/>
    </xf>
    <xf numFmtId="0" fontId="41" fillId="0" borderId="0" xfId="0" applyFont="1" applyFill="1" applyAlignment="1">
      <alignment horizontal="center" vertical="center"/>
    </xf>
    <xf numFmtId="0" fontId="41" fillId="0" borderId="1" xfId="0" applyFont="1" applyFill="1" applyBorder="1" applyAlignment="1">
      <alignment horizontal="center" vertical="center" wrapText="1"/>
    </xf>
    <xf numFmtId="0" fontId="41" fillId="0" borderId="1" xfId="0" applyFont="1" applyFill="1" applyBorder="1" applyAlignment="1">
      <alignment horizontal="center" wrapText="1"/>
    </xf>
    <xf numFmtId="0" fontId="30" fillId="0" borderId="1" xfId="0" applyFont="1" applyFill="1" applyBorder="1" applyAlignment="1">
      <alignment horizontal="left" vertical="center" wrapText="1"/>
    </xf>
    <xf numFmtId="0" fontId="30" fillId="0" borderId="1" xfId="0" applyFont="1" applyFill="1" applyBorder="1" applyAlignment="1">
      <alignment horizontal="center" wrapText="1"/>
    </xf>
    <xf numFmtId="0" fontId="30" fillId="0" borderId="4" xfId="0" applyFont="1" applyFill="1" applyBorder="1" applyAlignment="1">
      <alignment wrapText="1"/>
    </xf>
    <xf numFmtId="0" fontId="30" fillId="0" borderId="3" xfId="0" applyFont="1" applyFill="1" applyBorder="1" applyAlignment="1">
      <alignment horizontal="center" vertical="center" wrapText="1"/>
    </xf>
    <xf numFmtId="0" fontId="28" fillId="0" borderId="0" xfId="0" applyFont="1" applyFill="1" applyAlignment="1">
      <alignment wrapText="1"/>
    </xf>
    <xf numFmtId="0" fontId="30" fillId="0" borderId="10" xfId="0" applyFont="1" applyFill="1" applyBorder="1" applyAlignment="1">
      <alignment horizontal="center" vertical="center"/>
    </xf>
    <xf numFmtId="0" fontId="30" fillId="0" borderId="10" xfId="0" applyFont="1" applyFill="1" applyBorder="1" applyAlignment="1">
      <alignment horizontal="center" wrapText="1"/>
    </xf>
    <xf numFmtId="0" fontId="30" fillId="0" borderId="10" xfId="0" applyFont="1" applyFill="1" applyBorder="1" applyAlignment="1">
      <alignment horizontal="right"/>
    </xf>
    <xf numFmtId="0" fontId="30" fillId="0" borderId="4" xfId="0" applyFont="1" applyFill="1" applyBorder="1" applyAlignment="1">
      <alignment horizontal="left" wrapText="1"/>
    </xf>
    <xf numFmtId="0" fontId="68" fillId="0" borderId="1" xfId="0" applyFont="1" applyBorder="1" applyAlignment="1">
      <alignment wrapText="1"/>
    </xf>
    <xf numFmtId="0" fontId="30" fillId="0" borderId="1" xfId="0" applyFont="1" applyFill="1" applyBorder="1" applyAlignment="1">
      <alignment horizontal="right"/>
    </xf>
    <xf numFmtId="43" fontId="68" fillId="0" borderId="1" xfId="1" applyFont="1" applyBorder="1" applyAlignment="1">
      <alignment horizontal="right"/>
    </xf>
    <xf numFmtId="0" fontId="30" fillId="0" borderId="1" xfId="14" applyFont="1" applyFill="1" applyBorder="1" applyAlignment="1">
      <alignment horizontal="center" vertical="center" shrinkToFit="1"/>
    </xf>
    <xf numFmtId="0" fontId="30" fillId="0" borderId="1" xfId="0" applyFont="1" applyFill="1" applyBorder="1" applyAlignment="1">
      <alignment horizontal="center"/>
    </xf>
    <xf numFmtId="0" fontId="30" fillId="0" borderId="1" xfId="0" applyFont="1" applyFill="1" applyBorder="1" applyAlignment="1">
      <alignment horizontal="right" vertical="center"/>
    </xf>
    <xf numFmtId="0" fontId="30" fillId="0" borderId="4" xfId="0" applyFont="1" applyFill="1" applyBorder="1" applyAlignment="1">
      <alignment horizontal="left" vertical="center" wrapText="1"/>
    </xf>
    <xf numFmtId="0" fontId="28" fillId="0" borderId="1" xfId="0" applyFont="1" applyFill="1" applyBorder="1" applyAlignment="1">
      <alignment wrapText="1"/>
    </xf>
    <xf numFmtId="0" fontId="30" fillId="0" borderId="1" xfId="0" applyNumberFormat="1" applyFont="1" applyFill="1" applyBorder="1" applyAlignment="1">
      <alignment horizontal="center" vertical="center"/>
    </xf>
    <xf numFmtId="0" fontId="28" fillId="0" borderId="1" xfId="0" applyFont="1" applyFill="1" applyBorder="1" applyAlignment="1">
      <alignment horizontal="center" wrapText="1"/>
    </xf>
    <xf numFmtId="43" fontId="28" fillId="0" borderId="1" xfId="1" applyFont="1" applyFill="1" applyBorder="1" applyAlignment="1">
      <alignment horizontal="right"/>
    </xf>
    <xf numFmtId="0" fontId="31" fillId="0" borderId="1" xfId="0" applyFont="1" applyFill="1" applyBorder="1" applyAlignment="1">
      <alignment horizontal="center" wrapText="1"/>
    </xf>
    <xf numFmtId="0" fontId="30" fillId="0" borderId="1" xfId="0" applyNumberFormat="1" applyFont="1" applyFill="1" applyBorder="1" applyAlignment="1">
      <alignment horizontal="center" wrapText="1"/>
    </xf>
    <xf numFmtId="0" fontId="30" fillId="0" borderId="1" xfId="0" applyFont="1" applyFill="1" applyBorder="1" applyAlignment="1">
      <alignment horizontal="right" wrapText="1"/>
    </xf>
    <xf numFmtId="0" fontId="30" fillId="0" borderId="0" xfId="0" applyFont="1" applyFill="1" applyBorder="1" applyAlignment="1">
      <alignment wrapText="1"/>
    </xf>
    <xf numFmtId="0" fontId="68" fillId="0" borderId="1" xfId="0" applyFont="1" applyFill="1" applyBorder="1" applyAlignment="1">
      <alignment wrapText="1"/>
    </xf>
    <xf numFmtId="0" fontId="41" fillId="0" borderId="4" xfId="0" applyFont="1" applyFill="1" applyBorder="1" applyAlignment="1">
      <alignment horizontal="center" vertical="center" wrapText="1"/>
    </xf>
    <xf numFmtId="0" fontId="68" fillId="0" borderId="1" xfId="0" applyFont="1" applyFill="1" applyBorder="1" applyAlignment="1">
      <alignment horizontal="center"/>
    </xf>
    <xf numFmtId="0" fontId="30" fillId="0" borderId="0" xfId="0" applyFont="1" applyFill="1" applyBorder="1" applyAlignment="1">
      <alignment horizontal="center" wrapText="1"/>
    </xf>
    <xf numFmtId="0" fontId="30" fillId="0" borderId="0" xfId="0" applyFont="1" applyFill="1" applyBorder="1" applyAlignment="1">
      <alignment horizontal="left" wrapText="1"/>
    </xf>
    <xf numFmtId="0" fontId="68" fillId="0" borderId="0" xfId="0" applyFont="1" applyFill="1" applyAlignment="1">
      <alignment wrapText="1"/>
    </xf>
    <xf numFmtId="0" fontId="30" fillId="0" borderId="0" xfId="0" applyFont="1" applyFill="1" applyAlignment="1">
      <alignment horizontal="left" wrapText="1"/>
    </xf>
    <xf numFmtId="43" fontId="28" fillId="0" borderId="0" xfId="1" applyFont="1" applyFill="1" applyAlignment="1">
      <alignment horizontal="right"/>
    </xf>
    <xf numFmtId="4" fontId="30" fillId="0" borderId="1" xfId="1" applyNumberFormat="1" applyFont="1" applyFill="1" applyBorder="1" applyAlignment="1">
      <alignment horizontal="left"/>
    </xf>
    <xf numFmtId="0" fontId="30" fillId="0" borderId="0" xfId="0" applyFont="1" applyFill="1" applyAlignment="1">
      <alignment horizontal="center"/>
    </xf>
    <xf numFmtId="0" fontId="30" fillId="0" borderId="0" xfId="0" applyFont="1" applyFill="1" applyAlignment="1">
      <alignment horizontal="right"/>
    </xf>
    <xf numFmtId="4" fontId="30" fillId="0" borderId="0" xfId="1" applyNumberFormat="1" applyFont="1" applyFill="1" applyAlignment="1">
      <alignment horizontal="left"/>
    </xf>
    <xf numFmtId="4" fontId="26" fillId="0" borderId="1" xfId="0" applyNumberFormat="1" applyFont="1" applyFill="1" applyBorder="1" applyAlignment="1">
      <alignment horizontal="right" vertical="center" wrapText="1"/>
    </xf>
    <xf numFmtId="4" fontId="25" fillId="0" borderId="1" xfId="1" applyNumberFormat="1" applyFont="1" applyFill="1" applyBorder="1" applyAlignment="1">
      <alignment horizontal="right" vertical="center" wrapText="1"/>
    </xf>
    <xf numFmtId="4" fontId="25" fillId="0" borderId="1" xfId="1" applyNumberFormat="1" applyFont="1" applyFill="1" applyBorder="1" applyAlignment="1">
      <alignment horizontal="right" vertical="center"/>
    </xf>
    <xf numFmtId="4" fontId="69" fillId="0" borderId="1" xfId="1" applyNumberFormat="1" applyFont="1" applyFill="1" applyBorder="1" applyAlignment="1">
      <alignment horizontal="right" vertical="center"/>
    </xf>
    <xf numFmtId="4" fontId="25" fillId="0" borderId="1" xfId="0" applyNumberFormat="1" applyFont="1" applyFill="1" applyBorder="1" applyAlignment="1">
      <alignment horizontal="right"/>
    </xf>
    <xf numFmtId="4" fontId="25" fillId="0" borderId="0" xfId="0" applyNumberFormat="1" applyFont="1" applyFill="1" applyBorder="1" applyAlignment="1">
      <alignment horizontal="right"/>
    </xf>
    <xf numFmtId="4" fontId="25" fillId="0" borderId="1" xfId="1" applyNumberFormat="1" applyFont="1" applyFill="1" applyBorder="1" applyAlignment="1">
      <alignment horizontal="right" vertical="center" wrapText="1" shrinkToFit="1"/>
    </xf>
    <xf numFmtId="4" fontId="25" fillId="0" borderId="11" xfId="0" applyNumberFormat="1" applyFont="1" applyFill="1" applyBorder="1" applyAlignment="1">
      <alignment horizontal="right"/>
    </xf>
    <xf numFmtId="4" fontId="25" fillId="0" borderId="11" xfId="1" applyNumberFormat="1" applyFont="1" applyFill="1" applyBorder="1" applyAlignment="1">
      <alignment horizontal="right" vertical="center"/>
    </xf>
    <xf numFmtId="4" fontId="25" fillId="0" borderId="13" xfId="1" applyNumberFormat="1" applyFont="1" applyFill="1" applyBorder="1" applyAlignment="1">
      <alignment horizontal="right" vertical="center"/>
    </xf>
    <xf numFmtId="4" fontId="25" fillId="0" borderId="10" xfId="1" applyNumberFormat="1" applyFont="1" applyFill="1" applyBorder="1" applyAlignment="1">
      <alignment horizontal="right" vertical="center" wrapText="1" shrinkToFit="1"/>
    </xf>
    <xf numFmtId="4" fontId="25" fillId="0" borderId="10" xfId="1" applyNumberFormat="1" applyFont="1" applyFill="1" applyBorder="1" applyAlignment="1">
      <alignment horizontal="right" vertical="center" wrapText="1"/>
    </xf>
    <xf numFmtId="4" fontId="25" fillId="0" borderId="0" xfId="1" applyNumberFormat="1" applyFont="1" applyFill="1" applyBorder="1" applyAlignment="1">
      <alignment horizontal="right" vertical="center" wrapText="1" shrinkToFit="1"/>
    </xf>
    <xf numFmtId="4" fontId="25" fillId="0" borderId="1" xfId="1" applyNumberFormat="1" applyFont="1" applyFill="1" applyBorder="1" applyAlignment="1">
      <alignment horizontal="right" wrapText="1"/>
    </xf>
    <xf numFmtId="4" fontId="25" fillId="0" borderId="0" xfId="1" applyNumberFormat="1" applyFont="1" applyFill="1" applyAlignment="1">
      <alignment horizontal="right"/>
    </xf>
    <xf numFmtId="4" fontId="25" fillId="0" borderId="0" xfId="0" applyNumberFormat="1" applyFont="1" applyFill="1" applyAlignment="1">
      <alignment horizontal="right"/>
    </xf>
    <xf numFmtId="0" fontId="3" fillId="0" borderId="10" xfId="0" applyFont="1" applyFill="1" applyBorder="1"/>
    <xf numFmtId="4" fontId="25" fillId="0" borderId="10" xfId="0" applyNumberFormat="1" applyFont="1" applyFill="1" applyBorder="1" applyAlignment="1">
      <alignment horizontal="right"/>
    </xf>
    <xf numFmtId="4" fontId="26" fillId="0" borderId="1" xfId="1" applyNumberFormat="1" applyFont="1" applyFill="1" applyBorder="1" applyAlignment="1">
      <alignment horizontal="right"/>
    </xf>
    <xf numFmtId="0" fontId="30" fillId="0" borderId="0" xfId="0" applyFont="1" applyFill="1"/>
    <xf numFmtId="0" fontId="30" fillId="0" borderId="1" xfId="0" applyFont="1" applyFill="1" applyBorder="1" applyAlignment="1">
      <alignment horizontal="center" vertical="center" wrapText="1"/>
    </xf>
    <xf numFmtId="0" fontId="30" fillId="0" borderId="1" xfId="0" applyFont="1" applyFill="1" applyBorder="1" applyAlignment="1">
      <alignment vertical="center" wrapText="1"/>
    </xf>
    <xf numFmtId="49" fontId="30" fillId="0" borderId="1" xfId="0" applyNumberFormat="1" applyFont="1" applyFill="1" applyBorder="1" applyAlignment="1">
      <alignment horizontal="left" vertical="top" wrapText="1"/>
    </xf>
    <xf numFmtId="0" fontId="30" fillId="0" borderId="10" xfId="0" applyFont="1" applyFill="1" applyBorder="1" applyAlignment="1">
      <alignment wrapText="1"/>
    </xf>
    <xf numFmtId="0" fontId="30" fillId="0" borderId="11" xfId="0" applyFont="1" applyFill="1" applyBorder="1" applyAlignment="1">
      <alignment wrapText="1"/>
    </xf>
    <xf numFmtId="0" fontId="30" fillId="0" borderId="1" xfId="3" applyFont="1" applyFill="1" applyBorder="1" applyAlignment="1">
      <alignment horizontal="center" vertical="center" wrapText="1"/>
    </xf>
    <xf numFmtId="0" fontId="30" fillId="0" borderId="0" xfId="3" applyFont="1" applyFill="1" applyBorder="1" applyAlignment="1">
      <alignment horizontal="center" vertical="center" wrapText="1"/>
    </xf>
    <xf numFmtId="164" fontId="30" fillId="0" borderId="1" xfId="16" applyFont="1" applyFill="1" applyBorder="1" applyAlignment="1">
      <alignment horizontal="left" vertical="center" wrapText="1"/>
    </xf>
    <xf numFmtId="0" fontId="30" fillId="0" borderId="1" xfId="0" applyNumberFormat="1" applyFont="1" applyFill="1" applyBorder="1" applyAlignment="1">
      <alignment vertical="top" wrapText="1"/>
    </xf>
    <xf numFmtId="0" fontId="30" fillId="0" borderId="1" xfId="0" applyFont="1" applyFill="1" applyBorder="1" applyAlignment="1">
      <alignment vertical="top" wrapText="1"/>
    </xf>
    <xf numFmtId="0" fontId="30" fillId="0" borderId="1" xfId="0" applyFont="1" applyFill="1" applyBorder="1" applyAlignment="1">
      <alignment horizontal="left" vertical="top" wrapText="1"/>
    </xf>
    <xf numFmtId="0" fontId="31" fillId="0" borderId="1" xfId="0" applyFont="1" applyFill="1" applyBorder="1" applyAlignment="1">
      <alignment horizontal="left" wrapText="1"/>
    </xf>
    <xf numFmtId="0" fontId="30" fillId="0" borderId="1" xfId="0" applyNumberFormat="1" applyFont="1" applyFill="1" applyBorder="1" applyAlignment="1">
      <alignment horizontal="left" vertical="top" wrapText="1"/>
    </xf>
    <xf numFmtId="0" fontId="30" fillId="0" borderId="1" xfId="10" applyFont="1" applyFill="1" applyBorder="1" applyAlignment="1">
      <alignment horizontal="left" wrapText="1"/>
    </xf>
    <xf numFmtId="0" fontId="30" fillId="0" borderId="1" xfId="10" applyFont="1" applyFill="1" applyBorder="1" applyAlignment="1">
      <alignment vertical="top" wrapText="1"/>
    </xf>
    <xf numFmtId="0" fontId="33" fillId="0" borderId="1" xfId="0" applyFont="1" applyFill="1" applyBorder="1" applyAlignment="1">
      <alignment wrapText="1"/>
    </xf>
    <xf numFmtId="0" fontId="30" fillId="0" borderId="1" xfId="3" applyFont="1" applyFill="1" applyBorder="1" applyAlignment="1">
      <alignment horizontal="left" vertical="center" wrapText="1"/>
    </xf>
    <xf numFmtId="0" fontId="30" fillId="0" borderId="1" xfId="0" applyNumberFormat="1" applyFont="1" applyFill="1" applyBorder="1" applyAlignment="1">
      <alignment horizontal="left" wrapText="1"/>
    </xf>
    <xf numFmtId="0" fontId="30" fillId="0" borderId="1" xfId="0" applyNumberFormat="1" applyFont="1" applyFill="1" applyBorder="1" applyAlignment="1">
      <alignment wrapText="1"/>
    </xf>
    <xf numFmtId="0" fontId="30" fillId="0" borderId="1" xfId="0" applyFont="1" applyFill="1" applyBorder="1" applyAlignment="1">
      <alignment horizontal="justify" vertical="top" wrapText="1"/>
    </xf>
    <xf numFmtId="0" fontId="30" fillId="0" borderId="0" xfId="0" applyFont="1" applyFill="1" applyBorder="1" applyAlignment="1">
      <alignment vertical="top" wrapText="1"/>
    </xf>
    <xf numFmtId="0" fontId="30" fillId="0" borderId="1" xfId="0" applyNumberFormat="1" applyFont="1" applyFill="1" applyBorder="1" applyAlignment="1">
      <alignment horizontal="left" vertical="top"/>
    </xf>
    <xf numFmtId="0" fontId="30" fillId="0" borderId="1" xfId="0" applyNumberFormat="1" applyFont="1" applyFill="1" applyBorder="1" applyAlignment="1">
      <alignment vertical="top"/>
    </xf>
    <xf numFmtId="0" fontId="30" fillId="0" borderId="11" xfId="0" applyFont="1" applyFill="1" applyBorder="1" applyAlignment="1">
      <alignment vertical="top" wrapText="1"/>
    </xf>
    <xf numFmtId="0" fontId="30" fillId="0" borderId="11" xfId="0" applyFont="1" applyFill="1" applyBorder="1" applyAlignment="1">
      <alignment horizontal="left" vertical="center" wrapText="1"/>
    </xf>
    <xf numFmtId="0" fontId="30" fillId="0" borderId="10" xfId="3" applyFont="1" applyFill="1" applyBorder="1" applyAlignment="1">
      <alignment horizontal="center" vertical="center" wrapText="1"/>
    </xf>
    <xf numFmtId="0" fontId="30" fillId="0" borderId="10" xfId="0" applyFont="1" applyFill="1" applyBorder="1" applyAlignment="1">
      <alignment horizontal="left" vertical="center" wrapText="1"/>
    </xf>
    <xf numFmtId="0" fontId="30" fillId="0" borderId="10" xfId="0" applyFont="1" applyFill="1" applyBorder="1" applyAlignment="1">
      <alignment horizontal="left"/>
    </xf>
    <xf numFmtId="0" fontId="30" fillId="0" borderId="10" xfId="0" applyNumberFormat="1" applyFont="1" applyFill="1" applyBorder="1" applyAlignment="1">
      <alignment vertical="top" wrapText="1"/>
    </xf>
    <xf numFmtId="0" fontId="30" fillId="0" borderId="10" xfId="0" applyFont="1" applyFill="1" applyBorder="1" applyAlignment="1">
      <alignment vertical="top" wrapText="1"/>
    </xf>
    <xf numFmtId="0" fontId="72" fillId="0" borderId="1" xfId="0" applyFont="1" applyFill="1" applyBorder="1" applyAlignment="1">
      <alignment horizontal="left"/>
    </xf>
    <xf numFmtId="0" fontId="72" fillId="0" borderId="1" xfId="0" applyFont="1" applyFill="1" applyBorder="1" applyAlignment="1">
      <alignment wrapText="1"/>
    </xf>
    <xf numFmtId="0" fontId="68" fillId="0" borderId="0" xfId="0" applyFont="1" applyFill="1" applyAlignment="1">
      <alignment horizontal="left" wrapText="1"/>
    </xf>
    <xf numFmtId="0" fontId="68" fillId="0" borderId="0" xfId="0" applyFont="1" applyFill="1" applyAlignment="1">
      <alignment horizontal="left"/>
    </xf>
    <xf numFmtId="0" fontId="70" fillId="0" borderId="0" xfId="0" applyFont="1" applyFill="1" applyAlignment="1">
      <alignment horizontal="left"/>
    </xf>
    <xf numFmtId="0" fontId="68" fillId="0" borderId="1" xfId="0" applyFont="1" applyFill="1" applyBorder="1" applyAlignment="1">
      <alignment horizontal="left" wrapText="1"/>
    </xf>
    <xf numFmtId="0" fontId="33" fillId="0" borderId="1" xfId="0" applyFont="1" applyFill="1" applyBorder="1" applyAlignment="1">
      <alignment horizontal="left" wrapText="1"/>
    </xf>
    <xf numFmtId="0" fontId="30" fillId="0" borderId="1" xfId="0" applyFont="1" applyFill="1" applyBorder="1" applyAlignment="1">
      <alignment horizontal="left" vertical="center"/>
    </xf>
    <xf numFmtId="0" fontId="71" fillId="0" borderId="1" xfId="0" applyFont="1" applyFill="1" applyBorder="1" applyAlignment="1">
      <alignment horizontal="left" wrapText="1"/>
    </xf>
    <xf numFmtId="0" fontId="30" fillId="0" borderId="10" xfId="0" applyFont="1" applyFill="1" applyBorder="1" applyAlignment="1">
      <alignment horizontal="left" wrapText="1"/>
    </xf>
    <xf numFmtId="0" fontId="41" fillId="0" borderId="1" xfId="0" applyFont="1" applyFill="1" applyBorder="1" applyAlignment="1">
      <alignment horizontal="left" vertical="center" wrapText="1"/>
    </xf>
    <xf numFmtId="0" fontId="73" fillId="0" borderId="0" xfId="0" applyFont="1" applyFill="1" applyAlignment="1">
      <alignment wrapText="1"/>
    </xf>
    <xf numFmtId="0" fontId="32" fillId="0" borderId="0" xfId="0" applyFont="1" applyFill="1" applyAlignment="1">
      <alignment wrapText="1"/>
    </xf>
    <xf numFmtId="0" fontId="33" fillId="0" borderId="18" xfId="0" applyFont="1" applyFill="1" applyBorder="1" applyAlignment="1">
      <alignment vertical="center" wrapText="1"/>
    </xf>
    <xf numFmtId="0" fontId="74" fillId="0" borderId="1" xfId="19" applyFont="1" applyFill="1" applyBorder="1" applyAlignment="1">
      <alignment wrapText="1"/>
    </xf>
    <xf numFmtId="0" fontId="31" fillId="0" borderId="1" xfId="0" applyFont="1" applyFill="1" applyBorder="1" applyAlignment="1">
      <alignment horizontal="center"/>
    </xf>
    <xf numFmtId="0" fontId="68" fillId="0" borderId="1" xfId="0" applyFont="1" applyFill="1" applyBorder="1" applyAlignment="1">
      <alignment horizontal="left"/>
    </xf>
    <xf numFmtId="0" fontId="73" fillId="0" borderId="1" xfId="0" applyFont="1" applyFill="1" applyBorder="1" applyAlignment="1">
      <alignment wrapText="1"/>
    </xf>
    <xf numFmtId="0" fontId="41" fillId="0" borderId="3" xfId="0" applyFont="1" applyFill="1" applyBorder="1" applyAlignment="1">
      <alignment horizontal="center" vertical="center" wrapText="1"/>
    </xf>
    <xf numFmtId="0" fontId="41" fillId="0" borderId="4" xfId="0" applyFont="1" applyFill="1" applyBorder="1" applyAlignment="1">
      <alignment horizontal="center" wrapText="1"/>
    </xf>
    <xf numFmtId="0" fontId="68" fillId="0" borderId="1" xfId="0" applyFont="1" applyBorder="1" applyAlignment="1">
      <alignment horizontal="center" wrapText="1"/>
    </xf>
    <xf numFmtId="43" fontId="3" fillId="0" borderId="0" xfId="0" applyNumberFormat="1" applyFont="1" applyFill="1" applyBorder="1"/>
    <xf numFmtId="4" fontId="30" fillId="0" borderId="0" xfId="0" applyNumberFormat="1" applyFont="1" applyFill="1" applyBorder="1"/>
    <xf numFmtId="43" fontId="3" fillId="0" borderId="0" xfId="1" applyFont="1" applyFill="1" applyBorder="1"/>
    <xf numFmtId="46" fontId="9" fillId="0" borderId="1" xfId="10" applyNumberFormat="1" applyFont="1" applyFill="1" applyBorder="1"/>
    <xf numFmtId="0" fontId="9" fillId="0" borderId="0" xfId="0" applyFont="1" applyFill="1"/>
    <xf numFmtId="2" fontId="11" fillId="0" borderId="1" xfId="3" applyNumberFormat="1" applyFont="1" applyFill="1" applyBorder="1" applyAlignment="1">
      <alignment horizontal="center" vertical="center" wrapText="1"/>
    </xf>
    <xf numFmtId="43" fontId="11" fillId="0" borderId="1" xfId="1" applyFont="1" applyFill="1" applyBorder="1" applyAlignment="1">
      <alignment horizontal="center" wrapText="1"/>
    </xf>
    <xf numFmtId="2" fontId="9" fillId="0" borderId="1" xfId="0" applyNumberFormat="1" applyFont="1" applyFill="1" applyBorder="1"/>
    <xf numFmtId="0" fontId="9" fillId="0" borderId="1" xfId="0" applyFont="1" applyFill="1" applyBorder="1" applyAlignment="1">
      <alignment horizontal="center" vertical="center"/>
    </xf>
    <xf numFmtId="0" fontId="9" fillId="0" borderId="1" xfId="0" applyFont="1" applyFill="1" applyBorder="1" applyAlignment="1">
      <alignment horizontal="left"/>
    </xf>
    <xf numFmtId="43" fontId="9" fillId="0" borderId="1" xfId="1" applyFont="1" applyFill="1" applyBorder="1" applyAlignment="1">
      <alignment horizontal="center" vertical="center" wrapText="1"/>
    </xf>
    <xf numFmtId="43" fontId="9" fillId="0" borderId="1" xfId="1" applyFont="1" applyFill="1" applyBorder="1" applyAlignment="1">
      <alignment horizontal="center" wrapText="1"/>
    </xf>
    <xf numFmtId="0" fontId="9" fillId="0" borderId="1" xfId="0" applyFont="1" applyFill="1" applyBorder="1" applyAlignment="1">
      <alignment horizontal="justify"/>
    </xf>
    <xf numFmtId="0" fontId="61" fillId="0" borderId="1" xfId="0" applyFont="1" applyFill="1" applyBorder="1" applyAlignment="1">
      <alignment horizontal="center" vertical="center" wrapText="1"/>
    </xf>
    <xf numFmtId="43" fontId="9" fillId="0" borderId="1" xfId="1" applyFont="1" applyFill="1" applyBorder="1" applyAlignment="1">
      <alignment vertical="center"/>
    </xf>
    <xf numFmtId="43" fontId="9" fillId="0" borderId="1" xfId="0" applyNumberFormat="1" applyFont="1" applyFill="1" applyBorder="1" applyAlignment="1">
      <alignment horizontal="left" wrapText="1"/>
    </xf>
    <xf numFmtId="0" fontId="9" fillId="0" borderId="1" xfId="3" applyFont="1" applyFill="1" applyBorder="1" applyAlignment="1">
      <alignment horizontal="left" vertical="center" wrapText="1"/>
    </xf>
    <xf numFmtId="0" fontId="9" fillId="0" borderId="1" xfId="3" applyFont="1" applyFill="1" applyBorder="1" applyAlignment="1">
      <alignment horizontal="center" vertical="center" wrapText="1"/>
    </xf>
    <xf numFmtId="2" fontId="9" fillId="0" borderId="1" xfId="0" applyNumberFormat="1" applyFont="1" applyFill="1" applyBorder="1" applyAlignment="1">
      <alignment horizontal="left" vertical="center" wrapText="1"/>
    </xf>
    <xf numFmtId="0" fontId="9" fillId="0" borderId="0" xfId="0" applyFont="1" applyFill="1" applyBorder="1" applyAlignment="1">
      <alignment horizontal="center" vertical="center"/>
    </xf>
    <xf numFmtId="0" fontId="9" fillId="0" borderId="3" xfId="0" applyFont="1" applyFill="1" applyBorder="1" applyAlignment="1">
      <alignment vertical="top" wrapText="1"/>
    </xf>
    <xf numFmtId="0" fontId="9" fillId="0" borderId="10" xfId="0" applyFont="1" applyFill="1" applyBorder="1" applyAlignment="1">
      <alignment horizontal="left" wrapText="1"/>
    </xf>
    <xf numFmtId="0" fontId="9" fillId="0" borderId="0" xfId="0" applyFont="1" applyFill="1" applyBorder="1" applyAlignment="1">
      <alignment vertical="top" wrapText="1"/>
    </xf>
    <xf numFmtId="0" fontId="9" fillId="0" borderId="3" xfId="0" applyFont="1" applyFill="1" applyBorder="1" applyAlignment="1">
      <alignment wrapText="1"/>
    </xf>
    <xf numFmtId="0" fontId="9" fillId="0" borderId="3" xfId="0" applyFont="1" applyFill="1" applyBorder="1" applyAlignment="1">
      <alignment horizontal="center" vertical="center" wrapText="1"/>
    </xf>
    <xf numFmtId="43" fontId="9" fillId="0" borderId="1" xfId="1" applyFont="1" applyFill="1" applyBorder="1" applyAlignment="1">
      <alignment horizontal="left" vertical="center" wrapText="1"/>
    </xf>
    <xf numFmtId="0" fontId="9" fillId="0" borderId="1" xfId="3" applyFont="1" applyFill="1" applyBorder="1" applyAlignment="1">
      <alignment horizontal="left" vertical="top" wrapText="1"/>
    </xf>
    <xf numFmtId="14" fontId="9" fillId="0" borderId="1" xfId="3" applyNumberFormat="1" applyFont="1" applyFill="1" applyBorder="1" applyAlignment="1">
      <alignment horizontal="left" vertical="top" wrapText="1"/>
    </xf>
    <xf numFmtId="14" fontId="9" fillId="0" borderId="1" xfId="3" applyNumberFormat="1" applyFont="1" applyFill="1" applyBorder="1" applyAlignment="1">
      <alignment horizontal="center" vertical="center" wrapText="1"/>
    </xf>
    <xf numFmtId="0" fontId="9" fillId="0" borderId="0" xfId="0" applyFont="1" applyFill="1" applyBorder="1" applyAlignment="1">
      <alignment horizontal="center" vertical="center" wrapText="1"/>
    </xf>
    <xf numFmtId="0" fontId="16" fillId="0" borderId="1" xfId="0" applyFont="1" applyFill="1" applyBorder="1" applyAlignment="1">
      <alignment horizontal="center" vertical="center" wrapText="1"/>
    </xf>
    <xf numFmtId="14" fontId="9" fillId="0" borderId="1" xfId="3" applyNumberFormat="1" applyFont="1" applyFill="1" applyBorder="1" applyAlignment="1">
      <alignment horizontal="center" vertical="top" wrapText="1"/>
    </xf>
    <xf numFmtId="0" fontId="9" fillId="0" borderId="11" xfId="0" applyFont="1" applyFill="1" applyBorder="1" applyAlignment="1">
      <alignment horizontal="left" vertical="center" wrapText="1"/>
    </xf>
    <xf numFmtId="0" fontId="9" fillId="0" borderId="0" xfId="0" applyFont="1" applyFill="1" applyBorder="1" applyAlignment="1">
      <alignment horizontal="left" wrapText="1"/>
    </xf>
    <xf numFmtId="43" fontId="9" fillId="0" borderId="10" xfId="1" applyFont="1" applyFill="1" applyBorder="1" applyAlignment="1">
      <alignment horizontal="center"/>
    </xf>
    <xf numFmtId="47" fontId="9" fillId="0" borderId="1" xfId="0" applyNumberFormat="1" applyFont="1" applyFill="1" applyBorder="1" applyAlignment="1">
      <alignment horizontal="center" vertical="center" wrapText="1"/>
    </xf>
    <xf numFmtId="0" fontId="9" fillId="0" borderId="11" xfId="0" applyFont="1" applyFill="1" applyBorder="1" applyAlignment="1">
      <alignment wrapText="1"/>
    </xf>
    <xf numFmtId="0" fontId="9" fillId="0" borderId="11" xfId="0" applyFont="1" applyFill="1" applyBorder="1" applyAlignment="1">
      <alignment horizontal="center" vertical="center" wrapText="1"/>
    </xf>
    <xf numFmtId="0" fontId="9" fillId="0" borderId="1" xfId="0" applyFont="1" applyFill="1" applyBorder="1" applyAlignment="1">
      <alignment horizontal="center" wrapText="1"/>
    </xf>
    <xf numFmtId="2" fontId="7" fillId="0" borderId="1" xfId="0" applyNumberFormat="1" applyFont="1" applyFill="1" applyBorder="1"/>
    <xf numFmtId="0" fontId="7" fillId="0" borderId="1" xfId="0" applyFont="1" applyFill="1" applyBorder="1" applyAlignment="1">
      <alignment horizontal="center" vertical="center"/>
    </xf>
    <xf numFmtId="43" fontId="7" fillId="0" borderId="1" xfId="1" applyFont="1" applyFill="1" applyBorder="1" applyAlignment="1">
      <alignment horizontal="center" vertical="center"/>
    </xf>
    <xf numFmtId="0" fontId="7" fillId="0" borderId="1" xfId="0" applyFont="1" applyFill="1" applyBorder="1" applyAlignment="1">
      <alignment horizontal="left"/>
    </xf>
    <xf numFmtId="0" fontId="7" fillId="0" borderId="1" xfId="0" applyFont="1" applyFill="1" applyBorder="1" applyAlignment="1">
      <alignment horizontal="center"/>
    </xf>
    <xf numFmtId="0" fontId="9" fillId="0" borderId="1" xfId="0" applyFont="1" applyFill="1" applyBorder="1" applyAlignment="1">
      <alignment vertical="center" wrapText="1"/>
    </xf>
    <xf numFmtId="0" fontId="7" fillId="0" borderId="1" xfId="0" applyFont="1" applyFill="1" applyBorder="1" applyAlignment="1">
      <alignment horizontal="left" wrapText="1"/>
    </xf>
    <xf numFmtId="43" fontId="9" fillId="0" borderId="0" xfId="1" applyFont="1" applyFill="1" applyBorder="1" applyAlignment="1">
      <alignment horizontal="center" vertical="center"/>
    </xf>
    <xf numFmtId="22" fontId="9" fillId="0" borderId="1" xfId="0" applyNumberFormat="1" applyFont="1" applyFill="1" applyBorder="1" applyAlignment="1">
      <alignment horizontal="center" vertical="center" wrapText="1"/>
    </xf>
    <xf numFmtId="20" fontId="9" fillId="0" borderId="1" xfId="10" applyNumberFormat="1" applyFont="1" applyFill="1" applyBorder="1" applyAlignment="1">
      <alignment horizontal="center" vertical="center" wrapText="1"/>
    </xf>
    <xf numFmtId="43" fontId="9" fillId="0" borderId="10" xfId="1" applyFont="1" applyFill="1" applyBorder="1" applyAlignment="1">
      <alignment horizontal="center" wrapText="1"/>
    </xf>
    <xf numFmtId="0" fontId="76" fillId="0" borderId="1" xfId="0" applyFont="1" applyFill="1" applyBorder="1" applyAlignment="1">
      <alignment wrapText="1"/>
    </xf>
    <xf numFmtId="0" fontId="76" fillId="0" borderId="1" xfId="0" applyFont="1" applyFill="1" applyBorder="1" applyAlignment="1">
      <alignment horizontal="center" vertical="center" wrapText="1"/>
    </xf>
    <xf numFmtId="43" fontId="76" fillId="0" borderId="1" xfId="1" applyFont="1" applyFill="1" applyBorder="1" applyAlignment="1">
      <alignment horizontal="center" vertical="center" wrapText="1"/>
    </xf>
    <xf numFmtId="43" fontId="61" fillId="0" borderId="1" xfId="1" applyFont="1" applyFill="1" applyBorder="1" applyAlignment="1">
      <alignment horizontal="center" wrapText="1"/>
    </xf>
    <xf numFmtId="43" fontId="9" fillId="0" borderId="10" xfId="1" applyFont="1" applyFill="1" applyBorder="1" applyAlignment="1">
      <alignment horizontal="center" vertical="center" wrapText="1" shrinkToFit="1"/>
    </xf>
    <xf numFmtId="2" fontId="9" fillId="0" borderId="10" xfId="0" applyNumberFormat="1" applyFont="1" applyFill="1" applyBorder="1" applyAlignment="1">
      <alignment horizontal="left" vertical="center" wrapText="1"/>
    </xf>
    <xf numFmtId="0" fontId="9" fillId="0" borderId="10" xfId="0" applyFont="1" applyFill="1" applyBorder="1" applyAlignment="1">
      <alignment horizontal="center"/>
    </xf>
    <xf numFmtId="0" fontId="76" fillId="0" borderId="1" xfId="0" applyFont="1" applyFill="1" applyBorder="1" applyAlignment="1">
      <alignment horizontal="left" wrapText="1"/>
    </xf>
    <xf numFmtId="0" fontId="7" fillId="0" borderId="10" xfId="0" applyFont="1" applyFill="1" applyBorder="1" applyAlignment="1">
      <alignment horizontal="center"/>
    </xf>
    <xf numFmtId="0" fontId="9" fillId="0" borderId="10" xfId="0" applyFont="1" applyFill="1" applyBorder="1" applyAlignment="1">
      <alignment wrapText="1"/>
    </xf>
    <xf numFmtId="0" fontId="9" fillId="0" borderId="10" xfId="0" applyFont="1" applyFill="1" applyBorder="1" applyAlignment="1">
      <alignment horizontal="center" vertical="center" wrapText="1"/>
    </xf>
    <xf numFmtId="2" fontId="9" fillId="0" borderId="0" xfId="0" applyNumberFormat="1" applyFont="1" applyFill="1" applyBorder="1" applyAlignment="1">
      <alignment horizontal="left" vertical="center" wrapText="1"/>
    </xf>
    <xf numFmtId="43" fontId="9" fillId="0" borderId="1" xfId="1" applyFont="1" applyFill="1" applyBorder="1" applyAlignment="1">
      <alignment horizontal="center" vertical="center" wrapText="1" shrinkToFit="1"/>
    </xf>
    <xf numFmtId="0" fontId="35" fillId="0" borderId="1" xfId="0" applyFont="1" applyFill="1" applyBorder="1" applyAlignment="1">
      <alignment vertical="center"/>
    </xf>
    <xf numFmtId="46" fontId="9" fillId="0" borderId="1" xfId="0" applyNumberFormat="1" applyFont="1" applyFill="1" applyBorder="1" applyAlignment="1">
      <alignment horizontal="center" vertical="center" wrapText="1"/>
    </xf>
    <xf numFmtId="0" fontId="9" fillId="0" borderId="1" xfId="0" applyFont="1" applyFill="1" applyBorder="1" applyAlignment="1">
      <alignment horizontal="justify" wrapText="1"/>
    </xf>
    <xf numFmtId="0" fontId="9" fillId="0" borderId="0" xfId="0" applyFont="1" applyFill="1" applyBorder="1" applyAlignment="1">
      <alignment wrapText="1"/>
    </xf>
    <xf numFmtId="0" fontId="7" fillId="0" borderId="1" xfId="0" applyFont="1" applyFill="1" applyBorder="1" applyAlignment="1">
      <alignment horizontal="center" vertical="center" wrapText="1"/>
    </xf>
    <xf numFmtId="2" fontId="7" fillId="0" borderId="1" xfId="0" applyNumberFormat="1" applyFont="1" applyFill="1" applyBorder="1" applyAlignment="1">
      <alignment horizontal="left" vertical="center" wrapText="1"/>
    </xf>
    <xf numFmtId="0" fontId="7" fillId="0" borderId="4" xfId="0" applyFont="1" applyFill="1" applyBorder="1" applyAlignment="1">
      <alignment horizontal="center"/>
    </xf>
    <xf numFmtId="0" fontId="7" fillId="0" borderId="0" xfId="0" applyFont="1" applyFill="1" applyBorder="1" applyAlignment="1">
      <alignment horizontal="center"/>
    </xf>
    <xf numFmtId="0" fontId="7" fillId="0" borderId="10" xfId="0" applyFont="1" applyFill="1" applyBorder="1" applyAlignment="1">
      <alignment horizontal="center" vertical="center"/>
    </xf>
    <xf numFmtId="0" fontId="7" fillId="0" borderId="10" xfId="0" applyFont="1" applyFill="1" applyBorder="1" applyAlignment="1">
      <alignment horizontal="left" wrapText="1"/>
    </xf>
    <xf numFmtId="0" fontId="7" fillId="0" borderId="4" xfId="0" applyFont="1" applyFill="1" applyBorder="1" applyAlignment="1">
      <alignment horizontal="center" vertical="center"/>
    </xf>
    <xf numFmtId="43" fontId="7" fillId="0" borderId="4" xfId="1" applyFont="1" applyFill="1" applyBorder="1" applyAlignment="1">
      <alignment horizontal="center" vertical="center"/>
    </xf>
    <xf numFmtId="0" fontId="7" fillId="0" borderId="1" xfId="0" applyNumberFormat="1" applyFont="1" applyFill="1" applyBorder="1" applyAlignment="1">
      <alignment horizontal="center" vertical="center" wrapText="1"/>
    </xf>
    <xf numFmtId="0" fontId="9" fillId="0" borderId="4" xfId="0" applyFont="1" applyFill="1" applyBorder="1" applyAlignment="1">
      <alignment horizontal="center" vertical="center"/>
    </xf>
    <xf numFmtId="43" fontId="76" fillId="0" borderId="4" xfId="1" applyFont="1" applyFill="1" applyBorder="1" applyAlignment="1">
      <alignment horizontal="center" vertical="center" wrapText="1"/>
    </xf>
    <xf numFmtId="0" fontId="35" fillId="0" borderId="1" xfId="0" applyFont="1" applyFill="1" applyBorder="1" applyAlignment="1">
      <alignment wrapText="1"/>
    </xf>
    <xf numFmtId="0" fontId="35" fillId="0" borderId="1" xfId="0" applyFont="1" applyFill="1" applyBorder="1" applyAlignment="1">
      <alignment horizontal="center" vertical="center"/>
    </xf>
    <xf numFmtId="0" fontId="35" fillId="0" borderId="4" xfId="0" applyFont="1" applyFill="1" applyBorder="1" applyAlignment="1">
      <alignment horizontal="center" vertical="center"/>
    </xf>
    <xf numFmtId="0" fontId="77" fillId="0" borderId="1" xfId="0" applyFont="1" applyFill="1" applyBorder="1" applyAlignment="1">
      <alignment horizontal="center" vertical="center" wrapText="1"/>
    </xf>
    <xf numFmtId="0" fontId="77" fillId="0" borderId="1" xfId="0" applyFont="1" applyFill="1" applyBorder="1" applyAlignment="1">
      <alignment horizontal="center" vertical="center"/>
    </xf>
    <xf numFmtId="0" fontId="77" fillId="0" borderId="4" xfId="0" applyFont="1" applyFill="1" applyBorder="1" applyAlignment="1">
      <alignment horizontal="center" vertical="center"/>
    </xf>
    <xf numFmtId="0" fontId="77" fillId="0" borderId="1" xfId="0" applyFont="1" applyFill="1" applyBorder="1" applyAlignment="1">
      <alignment wrapText="1"/>
    </xf>
    <xf numFmtId="0" fontId="7" fillId="0" borderId="1" xfId="0" applyFont="1" applyFill="1" applyBorder="1" applyAlignment="1">
      <alignment vertical="center"/>
    </xf>
    <xf numFmtId="0" fontId="7" fillId="0" borderId="3" xfId="0" applyFont="1" applyFill="1" applyBorder="1" applyAlignment="1">
      <alignment horizontal="left" wrapText="1"/>
    </xf>
    <xf numFmtId="0" fontId="7" fillId="0" borderId="10" xfId="0" applyFont="1" applyFill="1" applyBorder="1" applyAlignment="1">
      <alignment wrapText="1"/>
    </xf>
    <xf numFmtId="0" fontId="35" fillId="0" borderId="10" xfId="0" applyFont="1" applyFill="1" applyBorder="1" applyAlignment="1">
      <alignment vertical="center"/>
    </xf>
    <xf numFmtId="43" fontId="7" fillId="0" borderId="10" xfId="1" applyFont="1" applyFill="1" applyBorder="1" applyAlignment="1">
      <alignment horizontal="center" vertical="center"/>
    </xf>
    <xf numFmtId="0" fontId="7" fillId="0" borderId="5" xfId="0" applyFont="1" applyFill="1" applyBorder="1" applyAlignment="1">
      <alignment horizontal="left" wrapText="1"/>
    </xf>
    <xf numFmtId="2" fontId="7" fillId="0" borderId="10" xfId="0" applyNumberFormat="1" applyFont="1" applyFill="1" applyBorder="1"/>
    <xf numFmtId="0" fontId="9" fillId="0" borderId="3" xfId="0" applyFont="1" applyFill="1" applyBorder="1" applyAlignment="1">
      <alignment horizontal="left" wrapText="1"/>
    </xf>
    <xf numFmtId="2" fontId="9" fillId="0" borderId="0" xfId="0" applyNumberFormat="1" applyFont="1" applyFill="1"/>
    <xf numFmtId="0" fontId="9" fillId="0" borderId="0" xfId="0" applyFont="1" applyFill="1" applyAlignment="1">
      <alignment horizontal="left" wrapText="1"/>
    </xf>
    <xf numFmtId="0" fontId="9" fillId="0" borderId="0" xfId="0" applyFont="1" applyFill="1" applyAlignment="1">
      <alignment wrapText="1"/>
    </xf>
    <xf numFmtId="0" fontId="9" fillId="0" borderId="0" xfId="0" applyFont="1" applyFill="1" applyAlignment="1">
      <alignment horizontal="center" vertical="center"/>
    </xf>
    <xf numFmtId="43" fontId="9" fillId="0" borderId="0" xfId="1" applyFont="1" applyFill="1" applyAlignment="1">
      <alignment horizontal="center" vertical="center"/>
    </xf>
    <xf numFmtId="43" fontId="9" fillId="0" borderId="0" xfId="1" applyFont="1" applyFill="1" applyAlignment="1">
      <alignment horizontal="center"/>
    </xf>
    <xf numFmtId="0" fontId="9" fillId="0" borderId="0" xfId="0" applyFont="1" applyFill="1" applyAlignment="1">
      <alignment horizontal="left"/>
    </xf>
    <xf numFmtId="0" fontId="9" fillId="0" borderId="0" xfId="0" applyFont="1" applyFill="1" applyAlignment="1">
      <alignment horizontal="center"/>
    </xf>
    <xf numFmtId="0" fontId="46" fillId="0" borderId="0" xfId="0" applyFont="1" applyFill="1" applyAlignment="1">
      <alignment horizontal="right"/>
    </xf>
    <xf numFmtId="43" fontId="46" fillId="0" borderId="1" xfId="1" applyFont="1" applyFill="1" applyBorder="1" applyAlignment="1">
      <alignment horizontal="right"/>
    </xf>
    <xf numFmtId="0" fontId="46" fillId="0" borderId="10" xfId="0" applyFont="1" applyFill="1" applyBorder="1" applyAlignment="1">
      <alignment horizontal="right"/>
    </xf>
    <xf numFmtId="0" fontId="46" fillId="0" borderId="1" xfId="0" applyNumberFormat="1" applyFont="1" applyFill="1" applyBorder="1" applyAlignment="1">
      <alignment horizontal="right" vertical="center"/>
    </xf>
    <xf numFmtId="4" fontId="12" fillId="0" borderId="1" xfId="1" applyNumberFormat="1" applyFont="1" applyFill="1" applyBorder="1" applyAlignment="1">
      <alignment horizontal="right"/>
    </xf>
    <xf numFmtId="4" fontId="12" fillId="0" borderId="0" xfId="1" applyNumberFormat="1" applyFont="1" applyFill="1" applyAlignment="1">
      <alignment horizontal="right"/>
    </xf>
    <xf numFmtId="4" fontId="12" fillId="0" borderId="0" xfId="0" applyNumberFormat="1" applyFont="1" applyFill="1" applyAlignment="1">
      <alignment horizontal="right"/>
    </xf>
    <xf numFmtId="4" fontId="12" fillId="0" borderId="1" xfId="0" applyNumberFormat="1" applyFont="1" applyFill="1" applyBorder="1" applyAlignment="1">
      <alignment horizontal="right"/>
    </xf>
    <xf numFmtId="4" fontId="12" fillId="0" borderId="10" xfId="0" applyNumberFormat="1" applyFont="1" applyFill="1" applyBorder="1" applyAlignment="1">
      <alignment horizontal="right"/>
    </xf>
    <xf numFmtId="4" fontId="25" fillId="0" borderId="10" xfId="1" applyNumberFormat="1" applyFont="1" applyFill="1" applyBorder="1" applyAlignment="1">
      <alignment horizontal="right"/>
    </xf>
    <xf numFmtId="4" fontId="55" fillId="0" borderId="1" xfId="0" applyNumberFormat="1" applyFont="1" applyFill="1" applyBorder="1" applyAlignment="1">
      <alignment horizontal="right"/>
    </xf>
    <xf numFmtId="4" fontId="34" fillId="0" borderId="1" xfId="0" applyNumberFormat="1" applyFont="1" applyFill="1" applyBorder="1" applyAlignment="1">
      <alignment horizontal="right"/>
    </xf>
    <xf numFmtId="0" fontId="18" fillId="0" borderId="11" xfId="0" applyFont="1" applyFill="1" applyBorder="1" applyAlignment="1">
      <alignment wrapText="1"/>
    </xf>
    <xf numFmtId="43" fontId="34" fillId="0" borderId="1" xfId="1" applyFont="1" applyFill="1" applyBorder="1" applyAlignment="1">
      <alignment horizontal="right" vertical="center" wrapText="1"/>
    </xf>
    <xf numFmtId="0" fontId="56" fillId="0" borderId="1" xfId="0" applyFont="1" applyFill="1" applyBorder="1"/>
    <xf numFmtId="0" fontId="56" fillId="0" borderId="0" xfId="0" applyFont="1" applyFill="1"/>
    <xf numFmtId="0" fontId="56" fillId="0" borderId="0" xfId="0" applyFont="1" applyFill="1" applyAlignment="1">
      <alignment wrapText="1"/>
    </xf>
    <xf numFmtId="0" fontId="58" fillId="0" borderId="0" xfId="0" applyFont="1" applyFill="1"/>
    <xf numFmtId="0" fontId="52" fillId="0" borderId="1" xfId="0" applyFont="1" applyFill="1" applyBorder="1"/>
    <xf numFmtId="0" fontId="0" fillId="0" borderId="10" xfId="0" applyFill="1" applyBorder="1" applyAlignment="1">
      <alignment wrapText="1"/>
    </xf>
    <xf numFmtId="0" fontId="0" fillId="0" borderId="10" xfId="0" applyFill="1" applyBorder="1"/>
    <xf numFmtId="0" fontId="52" fillId="0" borderId="1" xfId="0" applyFont="1" applyFill="1" applyBorder="1" applyAlignment="1">
      <alignment wrapText="1"/>
    </xf>
    <xf numFmtId="0" fontId="30" fillId="0" borderId="4" xfId="0" applyFont="1" applyFill="1" applyBorder="1" applyAlignment="1">
      <alignment horizontal="center" vertical="center" wrapText="1"/>
    </xf>
    <xf numFmtId="0" fontId="0" fillId="0" borderId="1" xfId="0" applyFont="1" applyFill="1" applyBorder="1" applyAlignment="1">
      <alignment wrapText="1"/>
    </xf>
    <xf numFmtId="0" fontId="30" fillId="0" borderId="1" xfId="0" applyFont="1" applyFill="1" applyBorder="1"/>
    <xf numFmtId="0" fontId="30" fillId="0" borderId="0" xfId="0" applyFont="1" applyFill="1" applyAlignment="1">
      <alignment horizontal="center" vertical="center"/>
    </xf>
    <xf numFmtId="2" fontId="26" fillId="0" borderId="9" xfId="3" applyNumberFormat="1" applyFont="1" applyFill="1" applyBorder="1" applyAlignment="1">
      <alignment horizontal="right" vertical="center" wrapText="1"/>
    </xf>
    <xf numFmtId="0" fontId="55" fillId="0" borderId="10" xfId="0" applyFont="1" applyFill="1" applyBorder="1" applyAlignment="1">
      <alignment horizontal="right"/>
    </xf>
    <xf numFmtId="0" fontId="3" fillId="0" borderId="3" xfId="0" applyFont="1" applyFill="1" applyBorder="1" applyAlignment="1">
      <alignment horizontal="center"/>
    </xf>
    <xf numFmtId="12" fontId="9" fillId="0" borderId="1" xfId="10" applyNumberFormat="1" applyFont="1" applyFill="1" applyBorder="1" applyAlignment="1">
      <alignment horizontal="center" vertical="center"/>
    </xf>
    <xf numFmtId="43" fontId="9" fillId="0" borderId="1" xfId="1" applyFont="1" applyFill="1" applyBorder="1" applyAlignment="1">
      <alignment horizontal="right" vertical="top" wrapText="1"/>
    </xf>
    <xf numFmtId="0" fontId="9" fillId="0" borderId="1" xfId="10" applyFont="1" applyFill="1" applyBorder="1" applyAlignment="1">
      <alignment horizontal="right" vertical="top" wrapText="1"/>
    </xf>
    <xf numFmtId="0" fontId="8" fillId="0" borderId="1" xfId="0" applyFont="1" applyFill="1" applyBorder="1" applyAlignment="1">
      <alignment wrapText="1"/>
    </xf>
    <xf numFmtId="43" fontId="16" fillId="0" borderId="1" xfId="1" applyFont="1" applyFill="1" applyBorder="1" applyAlignment="1">
      <alignment wrapText="1"/>
    </xf>
    <xf numFmtId="0" fontId="31" fillId="0" borderId="1" xfId="0" applyNumberFormat="1" applyFont="1" applyFill="1" applyBorder="1" applyAlignment="1">
      <alignment horizontal="left" vertical="top" wrapText="1"/>
    </xf>
    <xf numFmtId="0" fontId="18" fillId="0" borderId="0" xfId="0" applyFont="1" applyFill="1" applyAlignment="1">
      <alignment wrapText="1"/>
    </xf>
    <xf numFmtId="43" fontId="31" fillId="0" borderId="0" xfId="1" applyFont="1" applyFill="1" applyAlignment="1">
      <alignment horizontal="right"/>
    </xf>
    <xf numFmtId="43" fontId="17" fillId="0" borderId="1" xfId="1" applyFont="1" applyFill="1" applyBorder="1" applyAlignment="1">
      <alignment wrapText="1"/>
    </xf>
    <xf numFmtId="0" fontId="7" fillId="0" borderId="0" xfId="0" applyFont="1" applyFill="1" applyAlignment="1">
      <alignment horizontal="center" vertical="center" wrapText="1"/>
    </xf>
    <xf numFmtId="0" fontId="75" fillId="0" borderId="1" xfId="0" applyFont="1" applyFill="1" applyBorder="1" applyAlignment="1">
      <alignment horizontal="center" vertical="center" wrapText="1"/>
    </xf>
    <xf numFmtId="43" fontId="55" fillId="0" borderId="1" xfId="1" applyFont="1" applyFill="1" applyBorder="1" applyAlignment="1">
      <alignment horizontal="right"/>
    </xf>
    <xf numFmtId="0" fontId="12" fillId="0" borderId="3" xfId="0" applyFont="1" applyFill="1" applyBorder="1" applyAlignment="1">
      <alignment horizontal="right"/>
    </xf>
    <xf numFmtId="0" fontId="12" fillId="0" borderId="4" xfId="0" applyFont="1" applyFill="1" applyBorder="1" applyAlignment="1">
      <alignment horizontal="right"/>
    </xf>
    <xf numFmtId="43" fontId="12" fillId="0" borderId="9" xfId="1" applyFont="1" applyFill="1" applyBorder="1" applyAlignment="1">
      <alignment horizontal="right"/>
    </xf>
    <xf numFmtId="43" fontId="12" fillId="0" borderId="19" xfId="1" applyFont="1" applyFill="1" applyBorder="1" applyAlignment="1">
      <alignment horizontal="right"/>
    </xf>
    <xf numFmtId="0" fontId="57" fillId="0" borderId="5" xfId="0" applyFont="1" applyFill="1" applyBorder="1" applyAlignment="1">
      <alignment horizontal="right" wrapText="1"/>
    </xf>
    <xf numFmtId="2" fontId="12" fillId="0" borderId="4" xfId="0" applyNumberFormat="1" applyFont="1" applyFill="1" applyBorder="1" applyAlignment="1">
      <alignment horizontal="right"/>
    </xf>
    <xf numFmtId="43" fontId="12" fillId="0" borderId="0" xfId="0" applyNumberFormat="1" applyFont="1" applyFill="1" applyBorder="1" applyAlignment="1">
      <alignment horizontal="right"/>
    </xf>
    <xf numFmtId="0" fontId="12" fillId="0" borderId="5" xfId="0" applyFont="1" applyFill="1" applyBorder="1" applyAlignment="1">
      <alignment horizontal="right"/>
    </xf>
    <xf numFmtId="0" fontId="58" fillId="0" borderId="0" xfId="0" applyFont="1" applyFill="1" applyAlignment="1">
      <alignment wrapText="1"/>
    </xf>
    <xf numFmtId="2" fontId="25" fillId="0" borderId="1" xfId="0" applyNumberFormat="1" applyFont="1" applyFill="1" applyBorder="1" applyAlignment="1">
      <alignment horizontal="right" wrapText="1"/>
    </xf>
    <xf numFmtId="43" fontId="12" fillId="0" borderId="10" xfId="1" applyFont="1" applyFill="1" applyBorder="1" applyAlignment="1">
      <alignment horizontal="right" wrapText="1"/>
    </xf>
    <xf numFmtId="43" fontId="0" fillId="0" borderId="1" xfId="1" applyFont="1" applyFill="1" applyBorder="1"/>
    <xf numFmtId="0" fontId="52" fillId="0" borderId="0" xfId="0" applyFont="1" applyFill="1" applyAlignment="1">
      <alignment horizontal="right"/>
    </xf>
    <xf numFmtId="0" fontId="12" fillId="0" borderId="10" xfId="0" applyNumberFormat="1" applyFont="1" applyFill="1" applyBorder="1" applyAlignment="1">
      <alignment horizontal="right"/>
    </xf>
    <xf numFmtId="49" fontId="3" fillId="0" borderId="1" xfId="0" applyNumberFormat="1" applyFont="1" applyFill="1" applyBorder="1" applyAlignment="1">
      <alignment horizontal="right" wrapText="1"/>
    </xf>
    <xf numFmtId="0" fontId="62" fillId="0" borderId="1" xfId="0" applyFont="1" applyFill="1" applyBorder="1" applyAlignment="1">
      <alignment wrapText="1"/>
    </xf>
    <xf numFmtId="0" fontId="3" fillId="0" borderId="1" xfId="0" applyFont="1" applyFill="1" applyBorder="1" applyAlignment="1">
      <alignment horizontal="right" wrapText="1"/>
    </xf>
    <xf numFmtId="43" fontId="15" fillId="0" borderId="1" xfId="1" applyFont="1" applyFill="1" applyBorder="1" applyAlignment="1">
      <alignment horizontal="right" wrapText="1"/>
    </xf>
    <xf numFmtId="0" fontId="62" fillId="0" borderId="11" xfId="0" applyFont="1" applyFill="1" applyBorder="1" applyAlignment="1">
      <alignment wrapText="1"/>
    </xf>
    <xf numFmtId="0" fontId="41" fillId="0" borderId="3" xfId="0" applyFont="1" applyFill="1" applyBorder="1" applyAlignment="1">
      <alignment horizontal="center"/>
    </xf>
    <xf numFmtId="0" fontId="41" fillId="0" borderId="7" xfId="0" applyFont="1" applyFill="1" applyBorder="1" applyAlignment="1">
      <alignment horizontal="center"/>
    </xf>
    <xf numFmtId="0" fontId="41" fillId="0" borderId="4" xfId="0" applyFont="1" applyFill="1" applyBorder="1" applyAlignment="1">
      <alignment horizontal="center"/>
    </xf>
    <xf numFmtId="0" fontId="13" fillId="0" borderId="2" xfId="0" applyFont="1" applyFill="1" applyBorder="1" applyAlignment="1">
      <alignment horizontal="center" vertical="center"/>
    </xf>
    <xf numFmtId="0" fontId="41" fillId="0" borderId="2" xfId="0" applyFont="1" applyFill="1" applyBorder="1" applyAlignment="1">
      <alignment horizontal="center" vertical="center"/>
    </xf>
    <xf numFmtId="0" fontId="3" fillId="0" borderId="3" xfId="0" applyFont="1" applyFill="1" applyBorder="1" applyAlignment="1">
      <alignment horizontal="center"/>
    </xf>
    <xf numFmtId="0" fontId="3" fillId="0" borderId="7" xfId="0" applyFont="1" applyFill="1" applyBorder="1" applyAlignment="1">
      <alignment horizontal="center"/>
    </xf>
    <xf numFmtId="0" fontId="3" fillId="0" borderId="4" xfId="0" applyFont="1" applyFill="1" applyBorder="1" applyAlignment="1">
      <alignment horizontal="center"/>
    </xf>
    <xf numFmtId="0" fontId="10" fillId="0" borderId="3" xfId="3" applyFont="1" applyFill="1" applyBorder="1" applyAlignment="1">
      <alignment horizontal="center" vertical="center" wrapText="1"/>
    </xf>
    <xf numFmtId="0" fontId="10" fillId="0" borderId="7" xfId="3" applyFont="1" applyFill="1" applyBorder="1" applyAlignment="1">
      <alignment horizontal="center" vertical="center" wrapText="1"/>
    </xf>
    <xf numFmtId="0" fontId="10" fillId="0" borderId="7" xfId="3" applyFont="1" applyFill="1" applyBorder="1" applyAlignment="1">
      <alignment horizontal="center" wrapText="1"/>
    </xf>
    <xf numFmtId="165" fontId="10" fillId="0" borderId="7" xfId="1" applyNumberFormat="1" applyFont="1" applyFill="1" applyBorder="1" applyAlignment="1">
      <alignment horizontal="center" wrapText="1"/>
    </xf>
    <xf numFmtId="0" fontId="10" fillId="0" borderId="7" xfId="3" applyFont="1" applyFill="1" applyBorder="1" applyAlignment="1">
      <alignment vertical="center" wrapText="1"/>
    </xf>
    <xf numFmtId="2" fontId="9" fillId="0" borderId="2" xfId="0" applyNumberFormat="1" applyFont="1" applyFill="1" applyBorder="1" applyAlignment="1">
      <alignment horizontal="center" vertical="center"/>
    </xf>
    <xf numFmtId="0" fontId="9" fillId="0" borderId="2" xfId="0" applyFont="1" applyFill="1" applyBorder="1" applyAlignment="1">
      <alignment horizontal="left" vertical="center"/>
    </xf>
    <xf numFmtId="0" fontId="9" fillId="0" borderId="2" xfId="0" applyFont="1" applyFill="1" applyBorder="1" applyAlignment="1">
      <alignment horizontal="center" vertical="center"/>
    </xf>
    <xf numFmtId="0" fontId="9" fillId="0" borderId="2" xfId="0" applyFont="1" applyFill="1" applyBorder="1" applyAlignment="1"/>
    <xf numFmtId="43" fontId="15" fillId="3" borderId="10" xfId="1" applyFont="1" applyFill="1" applyBorder="1" applyAlignment="1">
      <alignment horizontal="center" vertical="center"/>
    </xf>
    <xf numFmtId="43" fontId="15" fillId="3" borderId="13" xfId="1" applyFont="1" applyFill="1" applyBorder="1" applyAlignment="1">
      <alignment horizontal="center" vertical="center"/>
    </xf>
    <xf numFmtId="43" fontId="15" fillId="3" borderId="11" xfId="1" applyFont="1" applyFill="1" applyBorder="1" applyAlignment="1">
      <alignment horizontal="center" vertical="center"/>
    </xf>
    <xf numFmtId="43" fontId="3" fillId="3" borderId="10" xfId="1" applyFont="1" applyFill="1" applyBorder="1" applyAlignment="1">
      <alignment horizontal="center" vertical="center"/>
    </xf>
    <xf numFmtId="43" fontId="3" fillId="3" borderId="13" xfId="1" applyFont="1" applyFill="1" applyBorder="1" applyAlignment="1">
      <alignment horizontal="center" vertical="center"/>
    </xf>
    <xf numFmtId="43" fontId="3" fillId="3" borderId="11" xfId="1" applyFont="1" applyFill="1" applyBorder="1" applyAlignment="1">
      <alignment horizontal="center" vertical="center"/>
    </xf>
    <xf numFmtId="0" fontId="0" fillId="0" borderId="2" xfId="0" applyBorder="1" applyAlignment="1">
      <alignment horizontal="center"/>
    </xf>
    <xf numFmtId="0" fontId="54" fillId="0" borderId="2" xfId="0" applyNumberFormat="1" applyFont="1" applyFill="1" applyBorder="1" applyAlignment="1">
      <alignment horizontal="right" vertical="center"/>
    </xf>
    <xf numFmtId="0" fontId="54" fillId="0" borderId="2" xfId="0" applyFont="1" applyFill="1" applyBorder="1" applyAlignment="1">
      <alignment horizontal="right" vertical="center"/>
    </xf>
    <xf numFmtId="0" fontId="26" fillId="0" borderId="2" xfId="0" applyFont="1" applyFill="1" applyBorder="1" applyAlignment="1">
      <alignment horizontal="right" vertical="center"/>
    </xf>
    <xf numFmtId="0" fontId="54" fillId="0" borderId="2" xfId="0" applyFont="1" applyFill="1" applyBorder="1" applyAlignment="1">
      <alignment horizontal="right"/>
    </xf>
  </cellXfs>
  <cellStyles count="21">
    <cellStyle name="Гиперссылка" xfId="19" builtinId="8"/>
    <cellStyle name="Обычный" xfId="0" builtinId="0"/>
    <cellStyle name="Обычный 2" xfId="2"/>
    <cellStyle name="Обычный 2 2" xfId="3"/>
    <cellStyle name="Обычный 2 3" xfId="4"/>
    <cellStyle name="Обычный 2 4" xfId="5"/>
    <cellStyle name="Обычный 2 5" xfId="6"/>
    <cellStyle name="Обычный 2 6" xfId="7"/>
    <cellStyle name="Обычный 2 7" xfId="8"/>
    <cellStyle name="Обычный 2 8" xfId="9"/>
    <cellStyle name="Обычный 2 9" xfId="20"/>
    <cellStyle name="Обычный 3" xfId="17"/>
    <cellStyle name="Обычный 3 2" xfId="10"/>
    <cellStyle name="Обычный 4" xfId="18"/>
    <cellStyle name="Обычный 4 2" xfId="11"/>
    <cellStyle name="Обычный 5" xfId="12"/>
    <cellStyle name="Обычный 6" xfId="13"/>
    <cellStyle name="Обычный 7" xfId="14"/>
    <cellStyle name="Обычный 8" xfId="15"/>
    <cellStyle name="Финансовый" xfId="1" builtinId="3"/>
    <cellStyle name="Финансовый 2" xfId="16"/>
  </cellStyles>
  <dxfs count="0"/>
  <tableStyles count="0" defaultTableStyle="TableStyleMedium9" defaultPivotStyle="PivotStyleLight16"/>
  <colors>
    <mruColors>
      <color rgb="FFCC0066"/>
      <color rgb="FFCC00CC"/>
      <color rgb="FF3366CC"/>
      <color rgb="FF6699FF"/>
      <color rgb="FF008000"/>
      <color rgb="FFCCCC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50;&#1072;&#1088;&#1090;&#1099;%20&#1085;&#1072;%2001.01.2023%20(&#1079;&#1072;%202022)/&#1087;&#1088;&#1080;&#1086;&#1082;&#1089;&#1082;&#1072;&#1103;%20&#1087;&#1088;&#1072;&#1074;&#1076;&#107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Sheet"/>
    </sheetNames>
    <sheetDataSet>
      <sheetData sheetId="0" refreshError="1">
        <row r="21">
          <cell r="O21">
            <v>443604.28</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s://egrp365.org/reestr?egrp=52:37:0600004:13150"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T843"/>
  <sheetViews>
    <sheetView zoomScale="73" zoomScaleNormal="73" workbookViewId="0">
      <pane xSplit="1" ySplit="2" topLeftCell="B675" activePane="bottomRight" state="frozen"/>
      <selection pane="topRight" activeCell="B1" sqref="B1"/>
      <selection pane="bottomLeft" activeCell="A3" sqref="A3"/>
      <selection pane="bottomRight" activeCell="I707" sqref="I707"/>
    </sheetView>
  </sheetViews>
  <sheetFormatPr defaultRowHeight="63" customHeight="1" x14ac:dyDescent="0.25"/>
  <cols>
    <col min="1" max="1" width="11.28515625" style="355" customWidth="1"/>
    <col min="2" max="2" width="16.5703125" style="555" customWidth="1"/>
    <col min="3" max="3" width="49.42578125" style="355" customWidth="1"/>
    <col min="4" max="4" width="21.28515625" style="558" customWidth="1"/>
    <col min="5" max="5" width="27.140625" style="558" customWidth="1"/>
    <col min="6" max="6" width="14.7109375" style="558" customWidth="1"/>
    <col min="7" max="7" width="13.28515625" style="559" customWidth="1"/>
    <col min="8" max="8" width="19.85546875" style="354" customWidth="1"/>
    <col min="9" max="9" width="25.42578125" style="511" customWidth="1"/>
    <col min="10" max="10" width="40.5703125" style="555" customWidth="1"/>
    <col min="11" max="11" width="18" style="560" customWidth="1"/>
    <col min="12" max="12" width="10.28515625" style="355" customWidth="1"/>
    <col min="13" max="13" width="13.140625" style="355" customWidth="1"/>
    <col min="14" max="14" width="18.7109375" style="334" hidden="1" customWidth="1"/>
    <col min="15" max="15" width="9.140625" style="471"/>
    <col min="16" max="16" width="14" style="471" bestFit="1" customWidth="1"/>
    <col min="17" max="74" width="9.140625" style="471"/>
    <col min="75" max="16384" width="9.140625" style="355"/>
  </cols>
  <sheetData>
    <row r="1" spans="1:306" ht="63" customHeight="1" x14ac:dyDescent="0.25">
      <c r="B1" s="519"/>
      <c r="C1" s="520" t="s">
        <v>6267</v>
      </c>
      <c r="D1" s="167"/>
      <c r="E1" s="521"/>
      <c r="F1" s="521"/>
      <c r="G1" s="520"/>
      <c r="H1" s="337"/>
      <c r="I1" s="508"/>
      <c r="J1" s="520"/>
      <c r="K1" s="520"/>
      <c r="L1" s="520"/>
      <c r="M1" s="520"/>
      <c r="N1" s="335"/>
    </row>
    <row r="2" spans="1:306" s="522" customFormat="1" ht="63" customHeight="1" x14ac:dyDescent="0.2">
      <c r="B2" s="523" t="s">
        <v>5</v>
      </c>
      <c r="C2" s="523" t="s">
        <v>490</v>
      </c>
      <c r="D2" s="629" t="s">
        <v>486</v>
      </c>
      <c r="E2" s="523" t="s">
        <v>1827</v>
      </c>
      <c r="F2" s="630" t="s">
        <v>12</v>
      </c>
      <c r="G2" s="523" t="s">
        <v>13</v>
      </c>
      <c r="H2" s="342" t="s">
        <v>9</v>
      </c>
      <c r="I2" s="509" t="s">
        <v>491</v>
      </c>
      <c r="J2" s="523" t="s">
        <v>492</v>
      </c>
      <c r="K2" s="523" t="s">
        <v>14</v>
      </c>
      <c r="L2" s="523" t="s">
        <v>494</v>
      </c>
      <c r="M2" s="523" t="s">
        <v>493</v>
      </c>
      <c r="N2" s="358" t="s">
        <v>495</v>
      </c>
      <c r="O2" s="167"/>
      <c r="P2" s="167"/>
      <c r="Q2" s="167"/>
      <c r="R2" s="167"/>
      <c r="S2" s="167"/>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167"/>
    </row>
    <row r="3" spans="1:306" s="338" customFormat="1" ht="63" customHeight="1" x14ac:dyDescent="0.25">
      <c r="A3" s="334"/>
      <c r="B3" s="27" t="s">
        <v>905</v>
      </c>
      <c r="C3" s="24" t="s">
        <v>4146</v>
      </c>
      <c r="D3" s="44" t="s">
        <v>4147</v>
      </c>
      <c r="E3" s="56" t="s">
        <v>3115</v>
      </c>
      <c r="F3" s="57" t="s">
        <v>1</v>
      </c>
      <c r="G3" s="44">
        <v>100</v>
      </c>
      <c r="H3" s="55">
        <v>433200</v>
      </c>
      <c r="I3" s="356">
        <v>39395208</v>
      </c>
      <c r="J3" s="52" t="s">
        <v>4148</v>
      </c>
      <c r="K3" s="45" t="s">
        <v>467</v>
      </c>
      <c r="L3" s="32"/>
      <c r="M3" s="32"/>
      <c r="N3" s="359"/>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4"/>
      <c r="BX3" s="334"/>
      <c r="BY3" s="334"/>
      <c r="BZ3" s="334"/>
      <c r="CA3" s="334"/>
      <c r="CB3" s="334"/>
      <c r="CC3" s="334"/>
      <c r="CD3" s="334"/>
      <c r="CE3" s="334"/>
      <c r="CF3" s="334"/>
      <c r="CG3" s="334"/>
      <c r="CH3" s="334"/>
      <c r="CI3" s="334"/>
      <c r="CJ3" s="334"/>
      <c r="CK3" s="334"/>
      <c r="CL3" s="334"/>
      <c r="CM3" s="334"/>
      <c r="CN3" s="334"/>
      <c r="CO3" s="334"/>
      <c r="CP3" s="334"/>
      <c r="CQ3" s="334"/>
      <c r="CR3" s="334"/>
      <c r="CS3" s="334"/>
      <c r="CT3" s="334"/>
      <c r="CU3" s="334"/>
      <c r="CV3" s="334"/>
      <c r="CW3" s="334"/>
      <c r="CX3" s="334"/>
      <c r="CY3" s="334"/>
      <c r="CZ3" s="334"/>
      <c r="DA3" s="334"/>
      <c r="DB3" s="334"/>
      <c r="DC3" s="334"/>
      <c r="DD3" s="334"/>
      <c r="DE3" s="334"/>
      <c r="DF3" s="334"/>
      <c r="DG3" s="334"/>
      <c r="DH3" s="334"/>
      <c r="DI3" s="334"/>
      <c r="DJ3" s="334"/>
      <c r="DK3" s="334"/>
      <c r="DL3" s="334"/>
      <c r="DM3" s="334"/>
      <c r="DN3" s="334"/>
      <c r="DO3" s="334"/>
      <c r="DP3" s="334"/>
      <c r="DQ3" s="334"/>
      <c r="DR3" s="334"/>
      <c r="DS3" s="334"/>
      <c r="DT3" s="334"/>
      <c r="DU3" s="334"/>
      <c r="DV3" s="334"/>
      <c r="DW3" s="334"/>
      <c r="DX3" s="334"/>
      <c r="DY3" s="334"/>
      <c r="DZ3" s="334"/>
      <c r="EA3" s="334"/>
      <c r="EB3" s="334"/>
      <c r="EC3" s="334"/>
      <c r="ED3" s="334"/>
      <c r="EE3" s="334"/>
      <c r="EF3" s="334"/>
      <c r="EG3" s="334"/>
      <c r="EH3" s="334"/>
      <c r="EI3" s="334"/>
      <c r="EJ3" s="334"/>
      <c r="EK3" s="334"/>
      <c r="EL3" s="334"/>
      <c r="EM3" s="334"/>
      <c r="EN3" s="334"/>
      <c r="EO3" s="334"/>
      <c r="EP3" s="334"/>
      <c r="EQ3" s="334"/>
      <c r="ER3" s="334"/>
      <c r="ES3" s="334"/>
      <c r="ET3" s="334"/>
      <c r="EU3" s="334"/>
      <c r="EV3" s="334"/>
      <c r="EW3" s="334"/>
      <c r="EX3" s="334"/>
      <c r="EY3" s="334"/>
      <c r="EZ3" s="334"/>
      <c r="FA3" s="334"/>
      <c r="FB3" s="334"/>
      <c r="FC3" s="334"/>
      <c r="FD3" s="334"/>
      <c r="FE3" s="334"/>
      <c r="FF3" s="334"/>
      <c r="FG3" s="334"/>
      <c r="FH3" s="334"/>
      <c r="FI3" s="334"/>
      <c r="FJ3" s="334"/>
      <c r="FK3" s="334"/>
      <c r="FL3" s="334"/>
      <c r="FM3" s="334"/>
      <c r="FN3" s="334"/>
      <c r="FO3" s="334"/>
      <c r="FP3" s="334"/>
      <c r="FQ3" s="334"/>
      <c r="FR3" s="334"/>
      <c r="FS3" s="334"/>
      <c r="FT3" s="334"/>
      <c r="FU3" s="334"/>
      <c r="FV3" s="334"/>
      <c r="FW3" s="334"/>
      <c r="FX3" s="334"/>
      <c r="FY3" s="334"/>
      <c r="FZ3" s="334"/>
      <c r="GA3" s="334"/>
      <c r="GB3" s="334"/>
      <c r="GC3" s="334"/>
      <c r="GD3" s="334"/>
      <c r="GE3" s="334"/>
      <c r="GF3" s="334"/>
      <c r="GG3" s="334"/>
      <c r="GH3" s="334"/>
      <c r="GI3" s="334"/>
      <c r="GJ3" s="334"/>
      <c r="GK3" s="334"/>
      <c r="GL3" s="334"/>
      <c r="GM3" s="334"/>
      <c r="GN3" s="334"/>
      <c r="GO3" s="334"/>
      <c r="GP3" s="334"/>
      <c r="GQ3" s="334"/>
      <c r="GR3" s="334"/>
      <c r="GS3" s="334"/>
      <c r="GT3" s="334"/>
      <c r="GU3" s="334"/>
      <c r="GV3" s="334"/>
      <c r="GW3" s="334"/>
      <c r="GX3" s="334"/>
      <c r="GY3" s="334"/>
      <c r="GZ3" s="334"/>
      <c r="HA3" s="334"/>
      <c r="HB3" s="334"/>
      <c r="HC3" s="334"/>
      <c r="HD3" s="334"/>
      <c r="HE3" s="334"/>
      <c r="HF3" s="334"/>
      <c r="HG3" s="334"/>
      <c r="HH3" s="334"/>
      <c r="HI3" s="334"/>
      <c r="HJ3" s="334"/>
      <c r="HK3" s="334"/>
      <c r="HL3" s="334"/>
      <c r="HM3" s="334"/>
      <c r="HN3" s="334"/>
      <c r="HO3" s="334"/>
      <c r="HP3" s="334"/>
      <c r="HQ3" s="334"/>
      <c r="HR3" s="334"/>
      <c r="HS3" s="334"/>
      <c r="HT3" s="334"/>
      <c r="HU3" s="334"/>
      <c r="HV3" s="334"/>
      <c r="HW3" s="334"/>
      <c r="HX3" s="334"/>
      <c r="HY3" s="334"/>
      <c r="HZ3" s="334"/>
      <c r="IA3" s="334"/>
      <c r="IB3" s="334"/>
      <c r="IC3" s="334"/>
      <c r="ID3" s="334"/>
      <c r="IE3" s="334"/>
      <c r="IF3" s="334"/>
      <c r="IG3" s="334"/>
      <c r="IH3" s="334"/>
      <c r="II3" s="334"/>
      <c r="IJ3" s="334"/>
      <c r="IK3" s="334"/>
      <c r="IL3" s="334"/>
      <c r="IM3" s="334"/>
      <c r="IN3" s="334"/>
      <c r="IO3" s="334"/>
      <c r="IP3" s="334"/>
      <c r="IQ3" s="334"/>
      <c r="IR3" s="334"/>
      <c r="IS3" s="334"/>
      <c r="IT3" s="334"/>
      <c r="IU3" s="334"/>
      <c r="IV3" s="334"/>
      <c r="IW3" s="334"/>
      <c r="IX3" s="334"/>
      <c r="IY3" s="334"/>
      <c r="IZ3" s="334"/>
      <c r="JA3" s="334"/>
      <c r="JB3" s="334"/>
      <c r="JC3" s="334"/>
      <c r="JD3" s="334"/>
      <c r="JE3" s="334"/>
      <c r="JF3" s="334"/>
      <c r="JG3" s="334"/>
      <c r="JH3" s="334"/>
      <c r="JI3" s="334"/>
      <c r="JJ3" s="334"/>
      <c r="JK3" s="334"/>
      <c r="JL3" s="334"/>
      <c r="JM3" s="334"/>
      <c r="JN3" s="334"/>
      <c r="JO3" s="334"/>
      <c r="JP3" s="334"/>
      <c r="JQ3" s="334"/>
      <c r="JR3" s="334"/>
      <c r="JS3" s="334"/>
      <c r="JT3" s="334"/>
      <c r="JU3" s="334"/>
      <c r="JV3" s="334"/>
      <c r="JW3" s="334"/>
      <c r="JX3" s="334"/>
      <c r="JY3" s="334"/>
      <c r="JZ3" s="334"/>
      <c r="KA3" s="334"/>
      <c r="KB3" s="334"/>
      <c r="KC3" s="334"/>
      <c r="KD3" s="334"/>
      <c r="KE3" s="334"/>
      <c r="KF3" s="334"/>
      <c r="KG3" s="334"/>
      <c r="KH3" s="334"/>
      <c r="KI3" s="334"/>
      <c r="KJ3" s="334"/>
      <c r="KK3" s="334"/>
      <c r="KL3" s="334"/>
      <c r="KM3" s="334"/>
      <c r="KN3" s="334"/>
      <c r="KO3" s="334"/>
      <c r="KP3" s="334"/>
      <c r="KQ3" s="334"/>
      <c r="KR3" s="334"/>
      <c r="KS3" s="334"/>
      <c r="KT3" s="334"/>
    </row>
    <row r="4" spans="1:306" s="338" customFormat="1" ht="63" customHeight="1" x14ac:dyDescent="0.25">
      <c r="A4" s="334"/>
      <c r="B4" s="27" t="s">
        <v>905</v>
      </c>
      <c r="C4" s="343" t="s">
        <v>6019</v>
      </c>
      <c r="D4" s="44" t="s">
        <v>2220</v>
      </c>
      <c r="E4" s="344" t="s">
        <v>1829</v>
      </c>
      <c r="F4" s="57" t="s">
        <v>1</v>
      </c>
      <c r="G4" s="44">
        <v>100</v>
      </c>
      <c r="H4" s="345">
        <v>55500</v>
      </c>
      <c r="I4" s="356">
        <v>21286470</v>
      </c>
      <c r="J4" s="129" t="s">
        <v>6185</v>
      </c>
      <c r="K4" s="45" t="s">
        <v>467</v>
      </c>
      <c r="L4" s="32"/>
      <c r="M4" s="32"/>
      <c r="N4" s="359"/>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4"/>
      <c r="BX4" s="334"/>
      <c r="BY4" s="334"/>
      <c r="BZ4" s="334"/>
      <c r="CA4" s="334"/>
      <c r="CB4" s="334"/>
      <c r="CC4" s="334"/>
      <c r="CD4" s="334"/>
      <c r="CE4" s="334"/>
      <c r="CF4" s="334"/>
      <c r="CG4" s="334"/>
      <c r="CH4" s="334"/>
      <c r="CI4" s="334"/>
      <c r="CJ4" s="334"/>
      <c r="CK4" s="334"/>
      <c r="CL4" s="334"/>
      <c r="CM4" s="334"/>
      <c r="CN4" s="334"/>
      <c r="CO4" s="334"/>
      <c r="CP4" s="334"/>
      <c r="CQ4" s="334"/>
      <c r="CR4" s="334"/>
      <c r="CS4" s="334"/>
      <c r="CT4" s="334"/>
      <c r="CU4" s="334"/>
      <c r="CV4" s="334"/>
      <c r="CW4" s="334"/>
      <c r="CX4" s="334"/>
      <c r="CY4" s="334"/>
      <c r="CZ4" s="334"/>
      <c r="DA4" s="334"/>
      <c r="DB4" s="334"/>
      <c r="DC4" s="334"/>
      <c r="DD4" s="334"/>
      <c r="DE4" s="334"/>
      <c r="DF4" s="334"/>
      <c r="DG4" s="334"/>
      <c r="DH4" s="334"/>
      <c r="DI4" s="334"/>
      <c r="DJ4" s="334"/>
      <c r="DK4" s="334"/>
      <c r="DL4" s="334"/>
      <c r="DM4" s="334"/>
      <c r="DN4" s="334"/>
      <c r="DO4" s="334"/>
      <c r="DP4" s="334"/>
      <c r="DQ4" s="334"/>
      <c r="DR4" s="334"/>
      <c r="DS4" s="334"/>
      <c r="DT4" s="334"/>
      <c r="DU4" s="334"/>
      <c r="DV4" s="334"/>
      <c r="DW4" s="334"/>
      <c r="DX4" s="334"/>
      <c r="DY4" s="334"/>
      <c r="DZ4" s="334"/>
      <c r="EA4" s="334"/>
      <c r="EB4" s="334"/>
      <c r="EC4" s="334"/>
      <c r="ED4" s="334"/>
      <c r="EE4" s="334"/>
      <c r="EF4" s="334"/>
      <c r="EG4" s="334"/>
      <c r="EH4" s="334"/>
      <c r="EI4" s="334"/>
      <c r="EJ4" s="334"/>
      <c r="EK4" s="334"/>
      <c r="EL4" s="334"/>
      <c r="EM4" s="334"/>
      <c r="EN4" s="334"/>
      <c r="EO4" s="334"/>
      <c r="EP4" s="334"/>
      <c r="EQ4" s="334"/>
      <c r="ER4" s="334"/>
      <c r="ES4" s="334"/>
      <c r="ET4" s="334"/>
      <c r="EU4" s="334"/>
      <c r="EV4" s="334"/>
      <c r="EW4" s="334"/>
      <c r="EX4" s="334"/>
      <c r="EY4" s="334"/>
      <c r="EZ4" s="334"/>
      <c r="FA4" s="334"/>
      <c r="FB4" s="334"/>
      <c r="FC4" s="334"/>
      <c r="FD4" s="334"/>
      <c r="FE4" s="334"/>
      <c r="FF4" s="334"/>
      <c r="FG4" s="334"/>
      <c r="FH4" s="334"/>
      <c r="FI4" s="334"/>
      <c r="FJ4" s="334"/>
      <c r="FK4" s="334"/>
      <c r="FL4" s="334"/>
      <c r="FM4" s="334"/>
      <c r="FN4" s="334"/>
      <c r="FO4" s="334"/>
      <c r="FP4" s="334"/>
      <c r="FQ4" s="334"/>
      <c r="FR4" s="334"/>
      <c r="FS4" s="334"/>
      <c r="FT4" s="334"/>
      <c r="FU4" s="334"/>
      <c r="FV4" s="334"/>
      <c r="FW4" s="334"/>
      <c r="FX4" s="334"/>
      <c r="FY4" s="334"/>
      <c r="FZ4" s="334"/>
      <c r="GA4" s="334"/>
      <c r="GB4" s="334"/>
      <c r="GC4" s="334"/>
      <c r="GD4" s="334"/>
      <c r="GE4" s="334"/>
      <c r="GF4" s="334"/>
      <c r="GG4" s="334"/>
      <c r="GH4" s="334"/>
      <c r="GI4" s="334"/>
      <c r="GJ4" s="334"/>
      <c r="GK4" s="334"/>
      <c r="GL4" s="334"/>
      <c r="GM4" s="334"/>
      <c r="GN4" s="334"/>
      <c r="GO4" s="334"/>
      <c r="GP4" s="334"/>
      <c r="GQ4" s="334"/>
      <c r="GR4" s="334"/>
      <c r="GS4" s="334"/>
      <c r="GT4" s="334"/>
      <c r="GU4" s="334"/>
      <c r="GV4" s="334"/>
      <c r="GW4" s="334"/>
      <c r="GX4" s="334"/>
      <c r="GY4" s="334"/>
      <c r="GZ4" s="334"/>
      <c r="HA4" s="334"/>
      <c r="HB4" s="334"/>
      <c r="HC4" s="334"/>
      <c r="HD4" s="334"/>
      <c r="HE4" s="334"/>
      <c r="HF4" s="334"/>
      <c r="HG4" s="334"/>
      <c r="HH4" s="334"/>
      <c r="HI4" s="334"/>
      <c r="HJ4" s="334"/>
      <c r="HK4" s="334"/>
      <c r="HL4" s="334"/>
      <c r="HM4" s="334"/>
      <c r="HN4" s="334"/>
      <c r="HO4" s="334"/>
      <c r="HP4" s="334"/>
      <c r="HQ4" s="334"/>
      <c r="HR4" s="334"/>
      <c r="HS4" s="334"/>
      <c r="HT4" s="334"/>
      <c r="HU4" s="334"/>
      <c r="HV4" s="334"/>
      <c r="HW4" s="334"/>
      <c r="HX4" s="334"/>
      <c r="HY4" s="334"/>
      <c r="HZ4" s="334"/>
      <c r="IA4" s="334"/>
      <c r="IB4" s="334"/>
      <c r="IC4" s="334"/>
      <c r="ID4" s="334"/>
      <c r="IE4" s="334"/>
      <c r="IF4" s="334"/>
      <c r="IG4" s="334"/>
      <c r="IH4" s="334"/>
      <c r="II4" s="334"/>
      <c r="IJ4" s="334"/>
      <c r="IK4" s="334"/>
      <c r="IL4" s="334"/>
      <c r="IM4" s="334"/>
      <c r="IN4" s="334"/>
      <c r="IO4" s="334"/>
      <c r="IP4" s="334"/>
      <c r="IQ4" s="334"/>
      <c r="IR4" s="334"/>
      <c r="IS4" s="334"/>
      <c r="IT4" s="334"/>
      <c r="IU4" s="334"/>
      <c r="IV4" s="334"/>
      <c r="IW4" s="334"/>
      <c r="IX4" s="334"/>
      <c r="IY4" s="334"/>
      <c r="IZ4" s="334"/>
      <c r="JA4" s="334"/>
      <c r="JB4" s="334"/>
      <c r="JC4" s="334"/>
      <c r="JD4" s="334"/>
      <c r="JE4" s="334"/>
      <c r="JF4" s="334"/>
      <c r="JG4" s="334"/>
      <c r="JH4" s="334"/>
      <c r="JI4" s="334"/>
      <c r="JJ4" s="334"/>
      <c r="JK4" s="334"/>
      <c r="JL4" s="334"/>
      <c r="JM4" s="334"/>
      <c r="JN4" s="334"/>
      <c r="JO4" s="334"/>
      <c r="JP4" s="334"/>
      <c r="JQ4" s="334"/>
      <c r="JR4" s="334"/>
      <c r="JS4" s="334"/>
      <c r="JT4" s="334"/>
      <c r="JU4" s="334"/>
      <c r="JV4" s="334"/>
      <c r="JW4" s="334"/>
      <c r="JX4" s="334"/>
      <c r="JY4" s="334"/>
      <c r="JZ4" s="334"/>
      <c r="KA4" s="334"/>
      <c r="KB4" s="334"/>
      <c r="KC4" s="334"/>
      <c r="KD4" s="334"/>
      <c r="KE4" s="334"/>
      <c r="KF4" s="334"/>
      <c r="KG4" s="334"/>
      <c r="KH4" s="334"/>
      <c r="KI4" s="334"/>
      <c r="KJ4" s="334"/>
      <c r="KK4" s="334"/>
      <c r="KL4" s="334"/>
      <c r="KM4" s="334"/>
      <c r="KN4" s="334"/>
      <c r="KO4" s="334"/>
      <c r="KP4" s="334"/>
      <c r="KQ4" s="334"/>
      <c r="KR4" s="334"/>
      <c r="KS4" s="334"/>
      <c r="KT4" s="334"/>
    </row>
    <row r="5" spans="1:306" s="338" customFormat="1" ht="63" customHeight="1" x14ac:dyDescent="0.25">
      <c r="A5" s="334"/>
      <c r="B5" s="27" t="s">
        <v>905</v>
      </c>
      <c r="C5" s="343" t="s">
        <v>6020</v>
      </c>
      <c r="D5" s="25" t="s">
        <v>3167</v>
      </c>
      <c r="E5" s="56" t="s">
        <v>3115</v>
      </c>
      <c r="F5" s="26" t="s">
        <v>1</v>
      </c>
      <c r="G5" s="34">
        <v>100</v>
      </c>
      <c r="H5" s="55">
        <v>140400</v>
      </c>
      <c r="I5" s="319">
        <v>14977872</v>
      </c>
      <c r="J5" s="52" t="s">
        <v>4148</v>
      </c>
      <c r="K5" s="45" t="s">
        <v>467</v>
      </c>
      <c r="L5" s="32"/>
      <c r="M5" s="32"/>
      <c r="N5" s="359"/>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4"/>
      <c r="BX5" s="334"/>
      <c r="BY5" s="334"/>
      <c r="BZ5" s="334"/>
      <c r="CA5" s="334"/>
      <c r="CB5" s="334"/>
      <c r="CC5" s="334"/>
      <c r="CD5" s="334"/>
      <c r="CE5" s="334"/>
      <c r="CF5" s="334"/>
      <c r="CG5" s="334"/>
      <c r="CH5" s="334"/>
      <c r="CI5" s="334"/>
      <c r="CJ5" s="334"/>
      <c r="CK5" s="334"/>
      <c r="CL5" s="334"/>
      <c r="CM5" s="334"/>
      <c r="CN5" s="334"/>
      <c r="CO5" s="334"/>
      <c r="CP5" s="334"/>
      <c r="CQ5" s="334"/>
      <c r="CR5" s="334"/>
      <c r="CS5" s="334"/>
      <c r="CT5" s="334"/>
      <c r="CU5" s="334"/>
      <c r="CV5" s="334"/>
      <c r="CW5" s="334"/>
      <c r="CX5" s="334"/>
      <c r="CY5" s="334"/>
      <c r="CZ5" s="334"/>
      <c r="DA5" s="334"/>
      <c r="DB5" s="334"/>
      <c r="DC5" s="334"/>
      <c r="DD5" s="334"/>
      <c r="DE5" s="334"/>
      <c r="DF5" s="334"/>
      <c r="DG5" s="334"/>
      <c r="DH5" s="334"/>
      <c r="DI5" s="334"/>
      <c r="DJ5" s="334"/>
      <c r="DK5" s="334"/>
      <c r="DL5" s="334"/>
      <c r="DM5" s="334"/>
      <c r="DN5" s="334"/>
      <c r="DO5" s="334"/>
      <c r="DP5" s="334"/>
      <c r="DQ5" s="334"/>
      <c r="DR5" s="334"/>
      <c r="DS5" s="334"/>
      <c r="DT5" s="334"/>
      <c r="DU5" s="334"/>
      <c r="DV5" s="334"/>
      <c r="DW5" s="334"/>
      <c r="DX5" s="334"/>
      <c r="DY5" s="334"/>
      <c r="DZ5" s="334"/>
      <c r="EA5" s="334"/>
      <c r="EB5" s="334"/>
      <c r="EC5" s="334"/>
      <c r="ED5" s="334"/>
      <c r="EE5" s="334"/>
      <c r="EF5" s="334"/>
      <c r="EG5" s="334"/>
      <c r="EH5" s="334"/>
      <c r="EI5" s="334"/>
      <c r="EJ5" s="334"/>
      <c r="EK5" s="334"/>
      <c r="EL5" s="334"/>
      <c r="EM5" s="334"/>
      <c r="EN5" s="334"/>
      <c r="EO5" s="334"/>
      <c r="EP5" s="334"/>
      <c r="EQ5" s="334"/>
      <c r="ER5" s="334"/>
      <c r="ES5" s="334"/>
      <c r="ET5" s="334"/>
      <c r="EU5" s="334"/>
      <c r="EV5" s="334"/>
      <c r="EW5" s="334"/>
      <c r="EX5" s="334"/>
      <c r="EY5" s="334"/>
      <c r="EZ5" s="334"/>
      <c r="FA5" s="334"/>
      <c r="FB5" s="334"/>
      <c r="FC5" s="334"/>
      <c r="FD5" s="334"/>
      <c r="FE5" s="334"/>
      <c r="FF5" s="334"/>
      <c r="FG5" s="334"/>
      <c r="FH5" s="334"/>
      <c r="FI5" s="334"/>
      <c r="FJ5" s="334"/>
      <c r="FK5" s="334"/>
      <c r="FL5" s="334"/>
      <c r="FM5" s="334"/>
      <c r="FN5" s="334"/>
      <c r="FO5" s="334"/>
      <c r="FP5" s="334"/>
      <c r="FQ5" s="334"/>
      <c r="FR5" s="334"/>
      <c r="FS5" s="334"/>
      <c r="FT5" s="334"/>
      <c r="FU5" s="334"/>
      <c r="FV5" s="334"/>
      <c r="FW5" s="334"/>
      <c r="FX5" s="334"/>
      <c r="FY5" s="334"/>
      <c r="FZ5" s="334"/>
      <c r="GA5" s="334"/>
      <c r="GB5" s="334"/>
      <c r="GC5" s="334"/>
      <c r="GD5" s="334"/>
      <c r="GE5" s="334"/>
      <c r="GF5" s="334"/>
      <c r="GG5" s="334"/>
      <c r="GH5" s="334"/>
      <c r="GI5" s="334"/>
      <c r="GJ5" s="334"/>
      <c r="GK5" s="334"/>
      <c r="GL5" s="334"/>
      <c r="GM5" s="334"/>
      <c r="GN5" s="334"/>
      <c r="GO5" s="334"/>
      <c r="GP5" s="334"/>
      <c r="GQ5" s="334"/>
      <c r="GR5" s="334"/>
      <c r="GS5" s="334"/>
      <c r="GT5" s="334"/>
      <c r="GU5" s="334"/>
      <c r="GV5" s="334"/>
      <c r="GW5" s="334"/>
      <c r="GX5" s="334"/>
      <c r="GY5" s="334"/>
      <c r="GZ5" s="334"/>
      <c r="HA5" s="334"/>
      <c r="HB5" s="334"/>
      <c r="HC5" s="334"/>
      <c r="HD5" s="334"/>
      <c r="HE5" s="334"/>
      <c r="HF5" s="334"/>
      <c r="HG5" s="334"/>
      <c r="HH5" s="334"/>
      <c r="HI5" s="334"/>
      <c r="HJ5" s="334"/>
      <c r="HK5" s="334"/>
      <c r="HL5" s="334"/>
      <c r="HM5" s="334"/>
      <c r="HN5" s="334"/>
      <c r="HO5" s="334"/>
      <c r="HP5" s="334"/>
      <c r="HQ5" s="334"/>
      <c r="HR5" s="334"/>
      <c r="HS5" s="334"/>
      <c r="HT5" s="334"/>
      <c r="HU5" s="334"/>
      <c r="HV5" s="334"/>
      <c r="HW5" s="334"/>
      <c r="HX5" s="334"/>
      <c r="HY5" s="334"/>
      <c r="HZ5" s="334"/>
      <c r="IA5" s="334"/>
      <c r="IB5" s="334"/>
      <c r="IC5" s="334"/>
      <c r="ID5" s="334"/>
      <c r="IE5" s="334"/>
      <c r="IF5" s="334"/>
      <c r="IG5" s="334"/>
      <c r="IH5" s="334"/>
      <c r="II5" s="334"/>
      <c r="IJ5" s="334"/>
      <c r="IK5" s="334"/>
      <c r="IL5" s="334"/>
      <c r="IM5" s="334"/>
      <c r="IN5" s="334"/>
      <c r="IO5" s="334"/>
      <c r="IP5" s="334"/>
      <c r="IQ5" s="334"/>
      <c r="IR5" s="334"/>
      <c r="IS5" s="334"/>
      <c r="IT5" s="334"/>
      <c r="IU5" s="334"/>
      <c r="IV5" s="334"/>
      <c r="IW5" s="334"/>
      <c r="IX5" s="334"/>
      <c r="IY5" s="334"/>
      <c r="IZ5" s="334"/>
      <c r="JA5" s="334"/>
      <c r="JB5" s="334"/>
      <c r="JC5" s="334"/>
      <c r="JD5" s="334"/>
      <c r="JE5" s="334"/>
      <c r="JF5" s="334"/>
      <c r="JG5" s="334"/>
      <c r="JH5" s="334"/>
      <c r="JI5" s="334"/>
      <c r="JJ5" s="334"/>
      <c r="JK5" s="334"/>
      <c r="JL5" s="334"/>
      <c r="JM5" s="334"/>
      <c r="JN5" s="334"/>
      <c r="JO5" s="334"/>
      <c r="JP5" s="334"/>
      <c r="JQ5" s="334"/>
      <c r="JR5" s="334"/>
      <c r="JS5" s="334"/>
      <c r="JT5" s="334"/>
      <c r="JU5" s="334"/>
      <c r="JV5" s="334"/>
      <c r="JW5" s="334"/>
      <c r="JX5" s="334"/>
      <c r="JY5" s="334"/>
      <c r="JZ5" s="334"/>
      <c r="KA5" s="334"/>
      <c r="KB5" s="334"/>
      <c r="KC5" s="334"/>
      <c r="KD5" s="334"/>
      <c r="KE5" s="334"/>
      <c r="KF5" s="334"/>
      <c r="KG5" s="334"/>
      <c r="KH5" s="334"/>
      <c r="KI5" s="334"/>
      <c r="KJ5" s="334"/>
      <c r="KK5" s="334"/>
      <c r="KL5" s="334"/>
      <c r="KM5" s="334"/>
      <c r="KN5" s="334"/>
      <c r="KO5" s="334"/>
      <c r="KP5" s="334"/>
      <c r="KQ5" s="334"/>
      <c r="KR5" s="334"/>
      <c r="KS5" s="334"/>
      <c r="KT5" s="334"/>
    </row>
    <row r="6" spans="1:306" s="338" customFormat="1" ht="63" customHeight="1" x14ac:dyDescent="0.25">
      <c r="A6" s="334"/>
      <c r="B6" s="27" t="s">
        <v>905</v>
      </c>
      <c r="C6" s="343" t="s">
        <v>6011</v>
      </c>
      <c r="D6" s="25" t="s">
        <v>5957</v>
      </c>
      <c r="E6" s="56" t="s">
        <v>3115</v>
      </c>
      <c r="F6" s="26" t="s">
        <v>1</v>
      </c>
      <c r="G6" s="34">
        <v>100</v>
      </c>
      <c r="H6" s="55">
        <v>131515</v>
      </c>
      <c r="I6" s="319">
        <v>14599480.15</v>
      </c>
      <c r="J6" s="52" t="s">
        <v>5976</v>
      </c>
      <c r="K6" s="45" t="s">
        <v>467</v>
      </c>
      <c r="L6" s="32"/>
      <c r="M6" s="32"/>
      <c r="N6" s="359"/>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4"/>
      <c r="BX6" s="334"/>
      <c r="BY6" s="334"/>
      <c r="BZ6" s="334"/>
      <c r="CA6" s="334"/>
      <c r="CB6" s="334"/>
      <c r="CC6" s="334"/>
      <c r="CD6" s="334"/>
      <c r="CE6" s="334"/>
      <c r="CF6" s="334"/>
      <c r="CG6" s="334"/>
      <c r="CH6" s="334"/>
      <c r="CI6" s="334"/>
      <c r="CJ6" s="334"/>
      <c r="CK6" s="334"/>
      <c r="CL6" s="334"/>
      <c r="CM6" s="334"/>
      <c r="CN6" s="334"/>
      <c r="CO6" s="334"/>
      <c r="CP6" s="334"/>
      <c r="CQ6" s="334"/>
      <c r="CR6" s="334"/>
      <c r="CS6" s="334"/>
      <c r="CT6" s="334"/>
      <c r="CU6" s="334"/>
      <c r="CV6" s="334"/>
      <c r="CW6" s="334"/>
      <c r="CX6" s="334"/>
      <c r="CY6" s="334"/>
      <c r="CZ6" s="334"/>
      <c r="DA6" s="334"/>
      <c r="DB6" s="334"/>
      <c r="DC6" s="334"/>
      <c r="DD6" s="334"/>
      <c r="DE6" s="334"/>
      <c r="DF6" s="334"/>
      <c r="DG6" s="334"/>
      <c r="DH6" s="334"/>
      <c r="DI6" s="334"/>
      <c r="DJ6" s="334"/>
      <c r="DK6" s="334"/>
      <c r="DL6" s="334"/>
      <c r="DM6" s="334"/>
      <c r="DN6" s="334"/>
      <c r="DO6" s="334"/>
      <c r="DP6" s="334"/>
      <c r="DQ6" s="334"/>
      <c r="DR6" s="334"/>
      <c r="DS6" s="334"/>
      <c r="DT6" s="334"/>
      <c r="DU6" s="334"/>
      <c r="DV6" s="334"/>
      <c r="DW6" s="334"/>
      <c r="DX6" s="334"/>
      <c r="DY6" s="334"/>
      <c r="DZ6" s="334"/>
      <c r="EA6" s="334"/>
      <c r="EB6" s="334"/>
      <c r="EC6" s="334"/>
      <c r="ED6" s="334"/>
      <c r="EE6" s="334"/>
      <c r="EF6" s="334"/>
      <c r="EG6" s="334"/>
      <c r="EH6" s="334"/>
      <c r="EI6" s="334"/>
      <c r="EJ6" s="334"/>
      <c r="EK6" s="334"/>
      <c r="EL6" s="334"/>
      <c r="EM6" s="334"/>
      <c r="EN6" s="334"/>
      <c r="EO6" s="334"/>
      <c r="EP6" s="334"/>
      <c r="EQ6" s="334"/>
      <c r="ER6" s="334"/>
      <c r="ES6" s="334"/>
      <c r="ET6" s="334"/>
      <c r="EU6" s="334"/>
      <c r="EV6" s="334"/>
      <c r="EW6" s="334"/>
      <c r="EX6" s="334"/>
      <c r="EY6" s="334"/>
      <c r="EZ6" s="334"/>
      <c r="FA6" s="334"/>
      <c r="FB6" s="334"/>
      <c r="FC6" s="334"/>
      <c r="FD6" s="334"/>
      <c r="FE6" s="334"/>
      <c r="FF6" s="334"/>
      <c r="FG6" s="334"/>
      <c r="FH6" s="334"/>
      <c r="FI6" s="334"/>
      <c r="FJ6" s="334"/>
      <c r="FK6" s="334"/>
      <c r="FL6" s="334"/>
      <c r="FM6" s="334"/>
      <c r="FN6" s="334"/>
      <c r="FO6" s="334"/>
      <c r="FP6" s="334"/>
      <c r="FQ6" s="334"/>
      <c r="FR6" s="334"/>
      <c r="FS6" s="334"/>
      <c r="FT6" s="334"/>
      <c r="FU6" s="334"/>
      <c r="FV6" s="334"/>
      <c r="FW6" s="334"/>
      <c r="FX6" s="334"/>
      <c r="FY6" s="334"/>
      <c r="FZ6" s="334"/>
      <c r="GA6" s="334"/>
      <c r="GB6" s="334"/>
      <c r="GC6" s="334"/>
      <c r="GD6" s="334"/>
      <c r="GE6" s="334"/>
      <c r="GF6" s="334"/>
      <c r="GG6" s="334"/>
      <c r="GH6" s="334"/>
      <c r="GI6" s="334"/>
      <c r="GJ6" s="334"/>
      <c r="GK6" s="334"/>
      <c r="GL6" s="334"/>
      <c r="GM6" s="334"/>
      <c r="GN6" s="334"/>
      <c r="GO6" s="334"/>
      <c r="GP6" s="334"/>
      <c r="GQ6" s="334"/>
      <c r="GR6" s="334"/>
      <c r="GS6" s="334"/>
      <c r="GT6" s="334"/>
      <c r="GU6" s="334"/>
      <c r="GV6" s="334"/>
      <c r="GW6" s="334"/>
      <c r="GX6" s="334"/>
      <c r="GY6" s="334"/>
      <c r="GZ6" s="334"/>
      <c r="HA6" s="334"/>
      <c r="HB6" s="334"/>
      <c r="HC6" s="334"/>
      <c r="HD6" s="334"/>
      <c r="HE6" s="334"/>
      <c r="HF6" s="334"/>
      <c r="HG6" s="334"/>
      <c r="HH6" s="334"/>
      <c r="HI6" s="334"/>
      <c r="HJ6" s="334"/>
      <c r="HK6" s="334"/>
      <c r="HL6" s="334"/>
      <c r="HM6" s="334"/>
      <c r="HN6" s="334"/>
      <c r="HO6" s="334"/>
      <c r="HP6" s="334"/>
      <c r="HQ6" s="334"/>
      <c r="HR6" s="334"/>
      <c r="HS6" s="334"/>
      <c r="HT6" s="334"/>
      <c r="HU6" s="334"/>
      <c r="HV6" s="334"/>
      <c r="HW6" s="334"/>
      <c r="HX6" s="334"/>
      <c r="HY6" s="334"/>
      <c r="HZ6" s="334"/>
      <c r="IA6" s="334"/>
      <c r="IB6" s="334"/>
      <c r="IC6" s="334"/>
      <c r="ID6" s="334"/>
      <c r="IE6" s="334"/>
      <c r="IF6" s="334"/>
      <c r="IG6" s="334"/>
      <c r="IH6" s="334"/>
      <c r="II6" s="334"/>
      <c r="IJ6" s="334"/>
      <c r="IK6" s="334"/>
      <c r="IL6" s="334"/>
      <c r="IM6" s="334"/>
      <c r="IN6" s="334"/>
      <c r="IO6" s="334"/>
      <c r="IP6" s="334"/>
      <c r="IQ6" s="334"/>
      <c r="IR6" s="334"/>
      <c r="IS6" s="334"/>
      <c r="IT6" s="334"/>
      <c r="IU6" s="334"/>
      <c r="IV6" s="334"/>
      <c r="IW6" s="334"/>
      <c r="IX6" s="334"/>
      <c r="IY6" s="334"/>
      <c r="IZ6" s="334"/>
      <c r="JA6" s="334"/>
      <c r="JB6" s="334"/>
      <c r="JC6" s="334"/>
      <c r="JD6" s="334"/>
      <c r="JE6" s="334"/>
      <c r="JF6" s="334"/>
      <c r="JG6" s="334"/>
      <c r="JH6" s="334"/>
      <c r="JI6" s="334"/>
      <c r="JJ6" s="334"/>
      <c r="JK6" s="334"/>
      <c r="JL6" s="334"/>
      <c r="JM6" s="334"/>
      <c r="JN6" s="334"/>
      <c r="JO6" s="334"/>
      <c r="JP6" s="334"/>
      <c r="JQ6" s="334"/>
      <c r="JR6" s="334"/>
      <c r="JS6" s="334"/>
      <c r="JT6" s="334"/>
      <c r="JU6" s="334"/>
      <c r="JV6" s="334"/>
      <c r="JW6" s="334"/>
      <c r="JX6" s="334"/>
      <c r="JY6" s="334"/>
      <c r="JZ6" s="334"/>
      <c r="KA6" s="334"/>
      <c r="KB6" s="334"/>
      <c r="KC6" s="334"/>
      <c r="KD6" s="334"/>
      <c r="KE6" s="334"/>
      <c r="KF6" s="334"/>
      <c r="KG6" s="334"/>
      <c r="KH6" s="334"/>
      <c r="KI6" s="334"/>
      <c r="KJ6" s="334"/>
      <c r="KK6" s="334"/>
      <c r="KL6" s="334"/>
      <c r="KM6" s="334"/>
      <c r="KN6" s="334"/>
      <c r="KO6" s="334"/>
      <c r="KP6" s="334"/>
      <c r="KQ6" s="334"/>
      <c r="KR6" s="334"/>
      <c r="KS6" s="334"/>
      <c r="KT6" s="334"/>
    </row>
    <row r="7" spans="1:306" s="522" customFormat="1" ht="63" customHeight="1" x14ac:dyDescent="0.25">
      <c r="A7" s="355"/>
      <c r="B7" s="117" t="s">
        <v>905</v>
      </c>
      <c r="C7" s="525" t="s">
        <v>6192</v>
      </c>
      <c r="D7" s="116" t="s">
        <v>6193</v>
      </c>
      <c r="E7" s="526" t="s">
        <v>1829</v>
      </c>
      <c r="F7" s="526" t="s">
        <v>1</v>
      </c>
      <c r="G7" s="74">
        <v>100</v>
      </c>
      <c r="H7" s="380">
        <v>60500</v>
      </c>
      <c r="I7" s="115">
        <v>8390745</v>
      </c>
      <c r="J7" s="527" t="s">
        <v>6186</v>
      </c>
      <c r="K7" s="528" t="s">
        <v>467</v>
      </c>
      <c r="L7" s="118"/>
      <c r="M7" s="118"/>
      <c r="N7" s="359"/>
      <c r="O7" s="471"/>
      <c r="P7" s="471"/>
      <c r="Q7" s="471"/>
      <c r="R7" s="471"/>
      <c r="S7" s="471"/>
      <c r="T7" s="471"/>
      <c r="U7" s="471"/>
      <c r="V7" s="471"/>
      <c r="W7" s="471"/>
      <c r="X7" s="471"/>
      <c r="Y7" s="471"/>
      <c r="Z7" s="471"/>
      <c r="AA7" s="471"/>
      <c r="AB7" s="471"/>
      <c r="AC7" s="471"/>
      <c r="AD7" s="471"/>
      <c r="AE7" s="471"/>
      <c r="AF7" s="471"/>
      <c r="AG7" s="471"/>
      <c r="AH7" s="471"/>
      <c r="AI7" s="471"/>
      <c r="AJ7" s="471"/>
      <c r="AK7" s="471"/>
      <c r="AL7" s="471"/>
      <c r="AM7" s="471"/>
      <c r="AN7" s="471"/>
      <c r="AO7" s="471"/>
      <c r="AP7" s="471"/>
      <c r="AQ7" s="471"/>
      <c r="AR7" s="471"/>
      <c r="AS7" s="471"/>
      <c r="AT7" s="471"/>
      <c r="AU7" s="471"/>
      <c r="AV7" s="471"/>
      <c r="AW7" s="471"/>
      <c r="AX7" s="471"/>
      <c r="AY7" s="471"/>
      <c r="AZ7" s="471"/>
      <c r="BA7" s="471"/>
      <c r="BB7" s="471"/>
      <c r="BC7" s="471"/>
      <c r="BD7" s="471"/>
      <c r="BE7" s="471"/>
      <c r="BF7" s="471"/>
      <c r="BG7" s="471"/>
      <c r="BH7" s="471"/>
      <c r="BI7" s="471"/>
      <c r="BJ7" s="471"/>
      <c r="BK7" s="471"/>
      <c r="BL7" s="471"/>
      <c r="BM7" s="471"/>
      <c r="BN7" s="471"/>
      <c r="BO7" s="471"/>
      <c r="BP7" s="471"/>
      <c r="BQ7" s="471"/>
      <c r="BR7" s="471"/>
      <c r="BS7" s="471"/>
      <c r="BT7" s="471"/>
      <c r="BU7" s="471"/>
      <c r="BV7" s="471"/>
      <c r="BW7" s="355"/>
      <c r="BX7" s="355"/>
      <c r="BY7" s="355"/>
      <c r="BZ7" s="355"/>
      <c r="CA7" s="355"/>
      <c r="CB7" s="355"/>
      <c r="CC7" s="355"/>
      <c r="CD7" s="355"/>
      <c r="CE7" s="355"/>
      <c r="CF7" s="355"/>
      <c r="CG7" s="355"/>
      <c r="CH7" s="355"/>
      <c r="CI7" s="355"/>
      <c r="CJ7" s="355"/>
      <c r="CK7" s="355"/>
      <c r="CL7" s="355"/>
      <c r="CM7" s="355"/>
      <c r="CN7" s="355"/>
      <c r="CO7" s="355"/>
      <c r="CP7" s="355"/>
      <c r="CQ7" s="355"/>
      <c r="CR7" s="355"/>
      <c r="CS7" s="355"/>
      <c r="CT7" s="355"/>
      <c r="CU7" s="355"/>
      <c r="CV7" s="355"/>
      <c r="CW7" s="355"/>
      <c r="CX7" s="355"/>
      <c r="CY7" s="355"/>
      <c r="CZ7" s="355"/>
      <c r="DA7" s="355"/>
      <c r="DB7" s="355"/>
      <c r="DC7" s="355"/>
      <c r="DD7" s="355"/>
      <c r="DE7" s="355"/>
      <c r="DF7" s="355"/>
      <c r="DG7" s="355"/>
      <c r="DH7" s="355"/>
      <c r="DI7" s="355"/>
      <c r="DJ7" s="355"/>
      <c r="DK7" s="355"/>
      <c r="DL7" s="355"/>
      <c r="DM7" s="355"/>
      <c r="DN7" s="355"/>
      <c r="DO7" s="355"/>
      <c r="DP7" s="355"/>
      <c r="DQ7" s="355"/>
      <c r="DR7" s="355"/>
      <c r="DS7" s="355"/>
      <c r="DT7" s="355"/>
      <c r="DU7" s="355"/>
      <c r="DV7" s="355"/>
      <c r="DW7" s="355"/>
      <c r="DX7" s="355"/>
      <c r="DY7" s="355"/>
      <c r="DZ7" s="355"/>
      <c r="EA7" s="355"/>
      <c r="EB7" s="355"/>
      <c r="EC7" s="355"/>
      <c r="ED7" s="355"/>
      <c r="EE7" s="355"/>
      <c r="EF7" s="355"/>
      <c r="EG7" s="355"/>
      <c r="EH7" s="355"/>
      <c r="EI7" s="355"/>
      <c r="EJ7" s="355"/>
      <c r="EK7" s="355"/>
      <c r="EL7" s="355"/>
      <c r="EM7" s="355"/>
      <c r="EN7" s="355"/>
      <c r="EO7" s="355"/>
      <c r="EP7" s="355"/>
      <c r="EQ7" s="355"/>
      <c r="ER7" s="355"/>
      <c r="ES7" s="355"/>
      <c r="ET7" s="355"/>
      <c r="EU7" s="355"/>
      <c r="EV7" s="355"/>
      <c r="EW7" s="355"/>
      <c r="EX7" s="355"/>
      <c r="EY7" s="355"/>
      <c r="EZ7" s="355"/>
      <c r="FA7" s="355"/>
      <c r="FB7" s="355"/>
      <c r="FC7" s="355"/>
      <c r="FD7" s="355"/>
      <c r="FE7" s="355"/>
      <c r="FF7" s="355"/>
      <c r="FG7" s="355"/>
      <c r="FH7" s="355"/>
      <c r="FI7" s="355"/>
      <c r="FJ7" s="355"/>
      <c r="FK7" s="355"/>
      <c r="FL7" s="355"/>
      <c r="FM7" s="355"/>
      <c r="FN7" s="355"/>
      <c r="FO7" s="355"/>
      <c r="FP7" s="355"/>
      <c r="FQ7" s="355"/>
      <c r="FR7" s="355"/>
      <c r="FS7" s="355"/>
      <c r="FT7" s="355"/>
      <c r="FU7" s="355"/>
      <c r="FV7" s="355"/>
      <c r="FW7" s="355"/>
      <c r="FX7" s="355"/>
      <c r="FY7" s="355"/>
      <c r="FZ7" s="355"/>
      <c r="GA7" s="355"/>
      <c r="GB7" s="355"/>
      <c r="GC7" s="355"/>
      <c r="GD7" s="355"/>
      <c r="GE7" s="355"/>
      <c r="GF7" s="355"/>
      <c r="GG7" s="355"/>
      <c r="GH7" s="355"/>
      <c r="GI7" s="355"/>
      <c r="GJ7" s="355"/>
      <c r="GK7" s="355"/>
      <c r="GL7" s="355"/>
      <c r="GM7" s="355"/>
      <c r="GN7" s="355"/>
      <c r="GO7" s="355"/>
      <c r="GP7" s="355"/>
      <c r="GQ7" s="355"/>
      <c r="GR7" s="355"/>
      <c r="GS7" s="355"/>
      <c r="GT7" s="355"/>
      <c r="GU7" s="355"/>
      <c r="GV7" s="355"/>
      <c r="GW7" s="355"/>
      <c r="GX7" s="355"/>
      <c r="GY7" s="355"/>
      <c r="GZ7" s="355"/>
      <c r="HA7" s="355"/>
      <c r="HB7" s="355"/>
      <c r="HC7" s="355"/>
      <c r="HD7" s="355"/>
      <c r="HE7" s="355"/>
      <c r="HF7" s="355"/>
      <c r="HG7" s="355"/>
      <c r="HH7" s="355"/>
      <c r="HI7" s="355"/>
      <c r="HJ7" s="355"/>
      <c r="HK7" s="355"/>
      <c r="HL7" s="355"/>
      <c r="HM7" s="355"/>
      <c r="HN7" s="355"/>
      <c r="HO7" s="355"/>
      <c r="HP7" s="355"/>
      <c r="HQ7" s="355"/>
      <c r="HR7" s="355"/>
      <c r="HS7" s="355"/>
      <c r="HT7" s="355"/>
      <c r="HU7" s="355"/>
      <c r="HV7" s="355"/>
      <c r="HW7" s="355"/>
      <c r="HX7" s="355"/>
      <c r="HY7" s="355"/>
      <c r="HZ7" s="355"/>
      <c r="IA7" s="355"/>
      <c r="IB7" s="355"/>
      <c r="IC7" s="355"/>
      <c r="ID7" s="355"/>
      <c r="IE7" s="355"/>
      <c r="IF7" s="355"/>
      <c r="IG7" s="355"/>
      <c r="IH7" s="355"/>
      <c r="II7" s="355"/>
      <c r="IJ7" s="355"/>
      <c r="IK7" s="355"/>
      <c r="IL7" s="355"/>
      <c r="IM7" s="355"/>
      <c r="IN7" s="355"/>
      <c r="IO7" s="355"/>
      <c r="IP7" s="355"/>
      <c r="IQ7" s="355"/>
      <c r="IR7" s="355"/>
      <c r="IS7" s="355"/>
      <c r="IT7" s="355"/>
      <c r="IU7" s="355"/>
      <c r="IV7" s="355"/>
      <c r="IW7" s="355"/>
      <c r="IX7" s="355"/>
      <c r="IY7" s="355"/>
      <c r="IZ7" s="355"/>
      <c r="JA7" s="355"/>
      <c r="JB7" s="355"/>
      <c r="JC7" s="355"/>
      <c r="JD7" s="355"/>
      <c r="JE7" s="355"/>
      <c r="JF7" s="355"/>
      <c r="JG7" s="355"/>
      <c r="JH7" s="355"/>
      <c r="JI7" s="355"/>
      <c r="JJ7" s="355"/>
      <c r="JK7" s="355"/>
      <c r="JL7" s="355"/>
      <c r="JM7" s="355"/>
      <c r="JN7" s="355"/>
      <c r="JO7" s="355"/>
      <c r="JP7" s="355"/>
      <c r="JQ7" s="355"/>
      <c r="JR7" s="355"/>
      <c r="JS7" s="355"/>
      <c r="JT7" s="355"/>
      <c r="JU7" s="355"/>
      <c r="JV7" s="355"/>
      <c r="JW7" s="355"/>
      <c r="JX7" s="355"/>
      <c r="JY7" s="355"/>
      <c r="JZ7" s="355"/>
      <c r="KA7" s="355"/>
      <c r="KB7" s="355"/>
      <c r="KC7" s="355"/>
      <c r="KD7" s="355"/>
      <c r="KE7" s="355"/>
      <c r="KF7" s="355"/>
      <c r="KG7" s="355"/>
      <c r="KH7" s="355"/>
      <c r="KI7" s="355"/>
      <c r="KJ7" s="355"/>
      <c r="KK7" s="355"/>
      <c r="KL7" s="355"/>
      <c r="KM7" s="355"/>
      <c r="KN7" s="355"/>
      <c r="KO7" s="355"/>
      <c r="KP7" s="355"/>
      <c r="KQ7" s="355"/>
      <c r="KR7" s="355"/>
      <c r="KS7" s="355"/>
      <c r="KT7" s="355"/>
    </row>
    <row r="8" spans="1:306" s="338" customFormat="1" ht="63" customHeight="1" x14ac:dyDescent="0.25">
      <c r="A8" s="334"/>
      <c r="B8" s="27" t="s">
        <v>905</v>
      </c>
      <c r="C8" s="24" t="s">
        <v>4034</v>
      </c>
      <c r="D8" s="26" t="s">
        <v>5382</v>
      </c>
      <c r="E8" s="56" t="s">
        <v>1828</v>
      </c>
      <c r="F8" s="26" t="s">
        <v>1</v>
      </c>
      <c r="G8" s="24">
        <v>100</v>
      </c>
      <c r="H8" s="299">
        <v>37902</v>
      </c>
      <c r="I8" s="449">
        <v>8357770.0199999996</v>
      </c>
      <c r="J8" s="52" t="s">
        <v>4029</v>
      </c>
      <c r="K8" s="45" t="s">
        <v>467</v>
      </c>
      <c r="L8" s="27"/>
      <c r="M8" s="27"/>
      <c r="N8" s="360"/>
      <c r="O8" s="352"/>
      <c r="P8" s="352"/>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4"/>
      <c r="BX8" s="334"/>
      <c r="BY8" s="334"/>
      <c r="BZ8" s="334"/>
      <c r="CA8" s="334"/>
      <c r="CB8" s="334"/>
      <c r="CC8" s="334"/>
      <c r="CD8" s="334"/>
      <c r="CE8" s="334"/>
      <c r="CF8" s="334"/>
      <c r="CG8" s="334"/>
      <c r="CH8" s="334"/>
      <c r="CI8" s="334"/>
      <c r="CJ8" s="334"/>
      <c r="CK8" s="334"/>
      <c r="CL8" s="334"/>
      <c r="CM8" s="334"/>
      <c r="CN8" s="334"/>
      <c r="CO8" s="334"/>
      <c r="CP8" s="334"/>
      <c r="CQ8" s="334"/>
      <c r="CR8" s="334"/>
      <c r="CS8" s="334"/>
      <c r="CT8" s="334"/>
      <c r="CU8" s="334"/>
      <c r="CV8" s="334"/>
      <c r="CW8" s="334"/>
      <c r="CX8" s="334"/>
      <c r="CY8" s="334"/>
      <c r="CZ8" s="334"/>
      <c r="DA8" s="334"/>
      <c r="DB8" s="334"/>
      <c r="DC8" s="334"/>
      <c r="DD8" s="334"/>
      <c r="DE8" s="334"/>
      <c r="DF8" s="334"/>
      <c r="DG8" s="334"/>
      <c r="DH8" s="334"/>
      <c r="DI8" s="334"/>
      <c r="DJ8" s="334"/>
      <c r="DK8" s="334"/>
      <c r="DL8" s="334"/>
      <c r="DM8" s="334"/>
      <c r="DN8" s="334"/>
      <c r="DO8" s="334"/>
      <c r="DP8" s="334"/>
      <c r="DQ8" s="334"/>
      <c r="DR8" s="334"/>
      <c r="DS8" s="334"/>
      <c r="DT8" s="334"/>
      <c r="DU8" s="334"/>
      <c r="DV8" s="334"/>
      <c r="DW8" s="334"/>
      <c r="DX8" s="334"/>
      <c r="DY8" s="334"/>
      <c r="DZ8" s="334"/>
      <c r="EA8" s="334"/>
      <c r="EB8" s="334"/>
      <c r="EC8" s="334"/>
      <c r="ED8" s="334"/>
      <c r="EE8" s="334"/>
      <c r="EF8" s="334"/>
      <c r="EG8" s="334"/>
      <c r="EH8" s="334"/>
      <c r="EI8" s="334"/>
      <c r="EJ8" s="334"/>
      <c r="EK8" s="334"/>
      <c r="EL8" s="334"/>
      <c r="EM8" s="334"/>
      <c r="EN8" s="334"/>
      <c r="EO8" s="334"/>
      <c r="EP8" s="334"/>
      <c r="EQ8" s="334"/>
      <c r="ER8" s="334"/>
      <c r="ES8" s="334"/>
      <c r="ET8" s="334"/>
      <c r="EU8" s="334"/>
      <c r="EV8" s="334"/>
      <c r="EW8" s="334"/>
      <c r="EX8" s="334"/>
      <c r="EY8" s="334"/>
      <c r="EZ8" s="334"/>
      <c r="FA8" s="334"/>
      <c r="FB8" s="334"/>
      <c r="FC8" s="334"/>
      <c r="FD8" s="334"/>
      <c r="FE8" s="334"/>
      <c r="FF8" s="334"/>
      <c r="FG8" s="334"/>
      <c r="FH8" s="334"/>
      <c r="FI8" s="334"/>
      <c r="FJ8" s="334"/>
      <c r="FK8" s="334"/>
      <c r="FL8" s="334"/>
      <c r="FM8" s="334"/>
      <c r="FN8" s="334"/>
      <c r="FO8" s="334"/>
      <c r="FP8" s="334"/>
      <c r="FQ8" s="334"/>
      <c r="FR8" s="334"/>
      <c r="FS8" s="334"/>
      <c r="FT8" s="334"/>
      <c r="FU8" s="334"/>
      <c r="FV8" s="334"/>
      <c r="FW8" s="334"/>
      <c r="FX8" s="334"/>
      <c r="FY8" s="334"/>
      <c r="FZ8" s="334"/>
      <c r="GA8" s="334"/>
      <c r="GB8" s="334"/>
      <c r="GC8" s="334"/>
      <c r="GD8" s="334"/>
      <c r="GE8" s="334"/>
      <c r="GF8" s="334"/>
      <c r="GG8" s="334"/>
      <c r="GH8" s="334"/>
      <c r="GI8" s="334"/>
      <c r="GJ8" s="334"/>
      <c r="GK8" s="334"/>
      <c r="GL8" s="334"/>
      <c r="GM8" s="334"/>
      <c r="GN8" s="334"/>
      <c r="GO8" s="334"/>
      <c r="GP8" s="334"/>
      <c r="GQ8" s="334"/>
      <c r="GR8" s="334"/>
      <c r="GS8" s="334"/>
      <c r="GT8" s="334"/>
      <c r="GU8" s="334"/>
      <c r="GV8" s="334"/>
      <c r="GW8" s="334"/>
      <c r="GX8" s="334"/>
      <c r="GY8" s="334"/>
      <c r="GZ8" s="334"/>
      <c r="HA8" s="334"/>
      <c r="HB8" s="334"/>
      <c r="HC8" s="334"/>
      <c r="HD8" s="334"/>
      <c r="HE8" s="334"/>
      <c r="HF8" s="334"/>
      <c r="HG8" s="334"/>
      <c r="HH8" s="334"/>
      <c r="HI8" s="334"/>
      <c r="HJ8" s="334"/>
      <c r="HK8" s="334"/>
      <c r="HL8" s="334"/>
      <c r="HM8" s="334"/>
      <c r="HN8" s="334"/>
      <c r="HO8" s="334"/>
      <c r="HP8" s="334"/>
      <c r="HQ8" s="334"/>
      <c r="HR8" s="334"/>
      <c r="HS8" s="334"/>
      <c r="HT8" s="334"/>
      <c r="HU8" s="334"/>
      <c r="HV8" s="334"/>
      <c r="HW8" s="334"/>
      <c r="HX8" s="334"/>
      <c r="HY8" s="334"/>
      <c r="HZ8" s="334"/>
      <c r="IA8" s="334"/>
      <c r="IB8" s="334"/>
      <c r="IC8" s="334"/>
      <c r="ID8" s="334"/>
      <c r="IE8" s="334"/>
      <c r="IF8" s="334"/>
      <c r="IG8" s="334"/>
      <c r="IH8" s="334"/>
      <c r="II8" s="334"/>
      <c r="IJ8" s="334"/>
      <c r="IK8" s="334"/>
      <c r="IL8" s="334"/>
      <c r="IM8" s="334"/>
      <c r="IN8" s="334"/>
      <c r="IO8" s="334"/>
      <c r="IP8" s="334"/>
      <c r="IQ8" s="334"/>
      <c r="IR8" s="334"/>
      <c r="IS8" s="334"/>
      <c r="IT8" s="334"/>
      <c r="IU8" s="334"/>
      <c r="IV8" s="334"/>
      <c r="IW8" s="334"/>
      <c r="IX8" s="334"/>
      <c r="IY8" s="334"/>
      <c r="IZ8" s="334"/>
      <c r="JA8" s="334"/>
      <c r="JB8" s="334"/>
      <c r="JC8" s="334"/>
      <c r="JD8" s="334"/>
      <c r="JE8" s="334"/>
      <c r="JF8" s="334"/>
      <c r="JG8" s="334"/>
      <c r="JH8" s="334"/>
      <c r="JI8" s="334"/>
      <c r="JJ8" s="334"/>
      <c r="JK8" s="334"/>
      <c r="JL8" s="334"/>
      <c r="JM8" s="334"/>
      <c r="JN8" s="334"/>
      <c r="JO8" s="334"/>
      <c r="JP8" s="334"/>
      <c r="JQ8" s="334"/>
      <c r="JR8" s="334"/>
      <c r="JS8" s="334"/>
      <c r="JT8" s="334"/>
      <c r="JU8" s="334"/>
      <c r="JV8" s="334"/>
      <c r="JW8" s="334"/>
      <c r="JX8" s="334"/>
      <c r="JY8" s="334"/>
      <c r="JZ8" s="334"/>
      <c r="KA8" s="334"/>
      <c r="KB8" s="334"/>
      <c r="KC8" s="334"/>
      <c r="KD8" s="334"/>
      <c r="KE8" s="334"/>
      <c r="KF8" s="334"/>
      <c r="KG8" s="334"/>
      <c r="KH8" s="334"/>
      <c r="KI8" s="334"/>
      <c r="KJ8" s="334"/>
      <c r="KK8" s="334"/>
      <c r="KL8" s="334"/>
      <c r="KM8" s="334"/>
      <c r="KN8" s="334"/>
      <c r="KO8" s="334"/>
      <c r="KP8" s="334"/>
      <c r="KQ8" s="334"/>
      <c r="KR8" s="334"/>
      <c r="KS8" s="334"/>
      <c r="KT8" s="334"/>
    </row>
    <row r="9" spans="1:306" s="338" customFormat="1" ht="63" customHeight="1" x14ac:dyDescent="0.25">
      <c r="A9" s="334"/>
      <c r="B9" s="27" t="s">
        <v>905</v>
      </c>
      <c r="C9" s="24" t="s">
        <v>4583</v>
      </c>
      <c r="D9" s="25" t="s">
        <v>3231</v>
      </c>
      <c r="E9" s="56" t="s">
        <v>1828</v>
      </c>
      <c r="F9" s="26" t="s">
        <v>1</v>
      </c>
      <c r="G9" s="34">
        <v>100</v>
      </c>
      <c r="H9" s="361">
        <v>32006</v>
      </c>
      <c r="I9" s="450">
        <v>6701736.3399999999</v>
      </c>
      <c r="J9" s="52" t="s">
        <v>4575</v>
      </c>
      <c r="K9" s="45" t="s">
        <v>467</v>
      </c>
      <c r="L9" s="32"/>
      <c r="M9" s="32"/>
      <c r="N9" s="359"/>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4"/>
      <c r="BX9" s="334"/>
      <c r="BY9" s="334"/>
      <c r="BZ9" s="334"/>
      <c r="CA9" s="334"/>
      <c r="CB9" s="334"/>
      <c r="CC9" s="334"/>
      <c r="CD9" s="334"/>
      <c r="CE9" s="334"/>
      <c r="CF9" s="334"/>
      <c r="CG9" s="334"/>
      <c r="CH9" s="334"/>
      <c r="CI9" s="334"/>
      <c r="CJ9" s="334"/>
      <c r="CK9" s="334"/>
      <c r="CL9" s="334"/>
      <c r="CM9" s="334"/>
      <c r="CN9" s="334"/>
      <c r="CO9" s="334"/>
      <c r="CP9" s="334"/>
      <c r="CQ9" s="334"/>
      <c r="CR9" s="334"/>
      <c r="CS9" s="334"/>
      <c r="CT9" s="334"/>
      <c r="CU9" s="334"/>
      <c r="CV9" s="334"/>
      <c r="CW9" s="334"/>
      <c r="CX9" s="334"/>
      <c r="CY9" s="334"/>
      <c r="CZ9" s="334"/>
      <c r="DA9" s="334"/>
      <c r="DB9" s="334"/>
      <c r="DC9" s="334"/>
      <c r="DD9" s="334"/>
      <c r="DE9" s="334"/>
      <c r="DF9" s="334"/>
      <c r="DG9" s="334"/>
      <c r="DH9" s="334"/>
      <c r="DI9" s="334"/>
      <c r="DJ9" s="334"/>
      <c r="DK9" s="334"/>
      <c r="DL9" s="334"/>
      <c r="DM9" s="334"/>
      <c r="DN9" s="334"/>
      <c r="DO9" s="334"/>
      <c r="DP9" s="334"/>
      <c r="DQ9" s="334"/>
      <c r="DR9" s="334"/>
      <c r="DS9" s="334"/>
      <c r="DT9" s="334"/>
      <c r="DU9" s="334"/>
      <c r="DV9" s="334"/>
      <c r="DW9" s="334"/>
      <c r="DX9" s="334"/>
      <c r="DY9" s="334"/>
      <c r="DZ9" s="334"/>
      <c r="EA9" s="334"/>
      <c r="EB9" s="334"/>
      <c r="EC9" s="334"/>
      <c r="ED9" s="334"/>
      <c r="EE9" s="334"/>
      <c r="EF9" s="334"/>
      <c r="EG9" s="334"/>
      <c r="EH9" s="334"/>
      <c r="EI9" s="334"/>
      <c r="EJ9" s="334"/>
      <c r="EK9" s="334"/>
      <c r="EL9" s="334"/>
      <c r="EM9" s="334"/>
      <c r="EN9" s="334"/>
      <c r="EO9" s="334"/>
      <c r="EP9" s="334"/>
      <c r="EQ9" s="334"/>
      <c r="ER9" s="334"/>
      <c r="ES9" s="334"/>
      <c r="ET9" s="334"/>
      <c r="EU9" s="334"/>
      <c r="EV9" s="334"/>
      <c r="EW9" s="334"/>
      <c r="EX9" s="334"/>
      <c r="EY9" s="334"/>
      <c r="EZ9" s="334"/>
      <c r="FA9" s="334"/>
      <c r="FB9" s="334"/>
      <c r="FC9" s="334"/>
      <c r="FD9" s="334"/>
      <c r="FE9" s="334"/>
      <c r="FF9" s="334"/>
      <c r="FG9" s="334"/>
      <c r="FH9" s="334"/>
      <c r="FI9" s="334"/>
      <c r="FJ9" s="334"/>
      <c r="FK9" s="334"/>
      <c r="FL9" s="334"/>
      <c r="FM9" s="334"/>
      <c r="FN9" s="334"/>
      <c r="FO9" s="334"/>
      <c r="FP9" s="334"/>
      <c r="FQ9" s="334"/>
      <c r="FR9" s="334"/>
      <c r="FS9" s="334"/>
      <c r="FT9" s="334"/>
      <c r="FU9" s="334"/>
      <c r="FV9" s="334"/>
      <c r="FW9" s="334"/>
      <c r="FX9" s="334"/>
      <c r="FY9" s="334"/>
      <c r="FZ9" s="334"/>
      <c r="GA9" s="334"/>
      <c r="GB9" s="334"/>
      <c r="GC9" s="334"/>
      <c r="GD9" s="334"/>
      <c r="GE9" s="334"/>
      <c r="GF9" s="334"/>
      <c r="GG9" s="334"/>
      <c r="GH9" s="334"/>
      <c r="GI9" s="334"/>
      <c r="GJ9" s="334"/>
      <c r="GK9" s="334"/>
      <c r="GL9" s="334"/>
      <c r="GM9" s="334"/>
      <c r="GN9" s="334"/>
      <c r="GO9" s="334"/>
      <c r="GP9" s="334"/>
      <c r="GQ9" s="334"/>
      <c r="GR9" s="334"/>
      <c r="GS9" s="334"/>
      <c r="GT9" s="334"/>
      <c r="GU9" s="334"/>
      <c r="GV9" s="334"/>
      <c r="GW9" s="334"/>
      <c r="GX9" s="334"/>
      <c r="GY9" s="334"/>
      <c r="GZ9" s="334"/>
      <c r="HA9" s="334"/>
      <c r="HB9" s="334"/>
      <c r="HC9" s="334"/>
      <c r="HD9" s="334"/>
      <c r="HE9" s="334"/>
      <c r="HF9" s="334"/>
      <c r="HG9" s="334"/>
      <c r="HH9" s="334"/>
      <c r="HI9" s="334"/>
      <c r="HJ9" s="334"/>
      <c r="HK9" s="334"/>
      <c r="HL9" s="334"/>
      <c r="HM9" s="334"/>
      <c r="HN9" s="334"/>
      <c r="HO9" s="334"/>
      <c r="HP9" s="334"/>
      <c r="HQ9" s="334"/>
      <c r="HR9" s="334"/>
      <c r="HS9" s="334"/>
      <c r="HT9" s="334"/>
      <c r="HU9" s="334"/>
      <c r="HV9" s="334"/>
      <c r="HW9" s="334"/>
      <c r="HX9" s="334"/>
      <c r="HY9" s="334"/>
      <c r="HZ9" s="334"/>
      <c r="IA9" s="334"/>
      <c r="IB9" s="334"/>
      <c r="IC9" s="334"/>
      <c r="ID9" s="334"/>
      <c r="IE9" s="334"/>
      <c r="IF9" s="334"/>
      <c r="IG9" s="334"/>
      <c r="IH9" s="334"/>
      <c r="II9" s="334"/>
      <c r="IJ9" s="334"/>
      <c r="IK9" s="334"/>
      <c r="IL9" s="334"/>
      <c r="IM9" s="334"/>
      <c r="IN9" s="334"/>
      <c r="IO9" s="334"/>
      <c r="IP9" s="334"/>
      <c r="IQ9" s="334"/>
      <c r="IR9" s="334"/>
      <c r="IS9" s="334"/>
      <c r="IT9" s="334"/>
      <c r="IU9" s="334"/>
      <c r="IV9" s="334"/>
      <c r="IW9" s="334"/>
      <c r="IX9" s="334"/>
      <c r="IY9" s="334"/>
      <c r="IZ9" s="334"/>
      <c r="JA9" s="334"/>
      <c r="JB9" s="334"/>
      <c r="JC9" s="334"/>
      <c r="JD9" s="334"/>
      <c r="JE9" s="334"/>
      <c r="JF9" s="334"/>
      <c r="JG9" s="334"/>
      <c r="JH9" s="334"/>
      <c r="JI9" s="334"/>
      <c r="JJ9" s="334"/>
      <c r="JK9" s="334"/>
      <c r="JL9" s="334"/>
      <c r="JM9" s="334"/>
      <c r="JN9" s="334"/>
      <c r="JO9" s="334"/>
      <c r="JP9" s="334"/>
      <c r="JQ9" s="334"/>
      <c r="JR9" s="334"/>
      <c r="JS9" s="334"/>
      <c r="JT9" s="334"/>
      <c r="JU9" s="334"/>
      <c r="JV9" s="334"/>
      <c r="JW9" s="334"/>
      <c r="JX9" s="334"/>
      <c r="JY9" s="334"/>
      <c r="JZ9" s="334"/>
      <c r="KA9" s="334"/>
      <c r="KB9" s="334"/>
      <c r="KC9" s="334"/>
      <c r="KD9" s="334"/>
      <c r="KE9" s="334"/>
      <c r="KF9" s="334"/>
      <c r="KG9" s="334"/>
      <c r="KH9" s="334"/>
      <c r="KI9" s="334"/>
      <c r="KJ9" s="334"/>
      <c r="KK9" s="334"/>
      <c r="KL9" s="334"/>
      <c r="KM9" s="334"/>
      <c r="KN9" s="334"/>
      <c r="KO9" s="334"/>
      <c r="KP9" s="334"/>
      <c r="KQ9" s="334"/>
      <c r="KR9" s="334"/>
      <c r="KS9" s="334"/>
      <c r="KT9" s="334"/>
    </row>
    <row r="10" spans="1:306" s="338" customFormat="1" ht="63" customHeight="1" x14ac:dyDescent="0.2">
      <c r="A10" s="334"/>
      <c r="B10" s="27" t="s">
        <v>905</v>
      </c>
      <c r="C10" s="345" t="s">
        <v>5966</v>
      </c>
      <c r="D10" s="25" t="s">
        <v>5958</v>
      </c>
      <c r="E10" s="56" t="s">
        <v>3115</v>
      </c>
      <c r="F10" s="26" t="s">
        <v>1</v>
      </c>
      <c r="G10" s="34">
        <v>100</v>
      </c>
      <c r="H10" s="363" t="s">
        <v>5968</v>
      </c>
      <c r="I10" s="451">
        <v>6622384.0899999999</v>
      </c>
      <c r="J10" s="52" t="s">
        <v>5967</v>
      </c>
      <c r="K10" s="45" t="s">
        <v>467</v>
      </c>
      <c r="L10" s="32"/>
      <c r="M10" s="32"/>
      <c r="N10" s="359"/>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4"/>
      <c r="BX10" s="334"/>
      <c r="BY10" s="334"/>
      <c r="BZ10" s="334"/>
      <c r="CA10" s="334"/>
      <c r="CB10" s="334"/>
      <c r="CC10" s="334"/>
      <c r="CD10" s="334"/>
      <c r="CE10" s="334"/>
      <c r="CF10" s="334"/>
      <c r="CG10" s="334"/>
      <c r="CH10" s="334"/>
      <c r="CI10" s="334"/>
      <c r="CJ10" s="334"/>
      <c r="CK10" s="334"/>
      <c r="CL10" s="334"/>
      <c r="CM10" s="334"/>
      <c r="CN10" s="334"/>
      <c r="CO10" s="334"/>
      <c r="CP10" s="334"/>
      <c r="CQ10" s="334"/>
      <c r="CR10" s="334"/>
      <c r="CS10" s="334"/>
      <c r="CT10" s="334"/>
      <c r="CU10" s="334"/>
      <c r="CV10" s="334"/>
      <c r="CW10" s="334"/>
      <c r="CX10" s="334"/>
      <c r="CY10" s="334"/>
      <c r="CZ10" s="334"/>
      <c r="DA10" s="334"/>
      <c r="DB10" s="334"/>
      <c r="DC10" s="334"/>
      <c r="DD10" s="334"/>
      <c r="DE10" s="334"/>
      <c r="DF10" s="334"/>
      <c r="DG10" s="334"/>
      <c r="DH10" s="334"/>
      <c r="DI10" s="334"/>
      <c r="DJ10" s="334"/>
      <c r="DK10" s="334"/>
      <c r="DL10" s="334"/>
      <c r="DM10" s="334"/>
      <c r="DN10" s="334"/>
      <c r="DO10" s="334"/>
      <c r="DP10" s="334"/>
      <c r="DQ10" s="334"/>
      <c r="DR10" s="334"/>
      <c r="DS10" s="334"/>
      <c r="DT10" s="334"/>
      <c r="DU10" s="334"/>
      <c r="DV10" s="334"/>
      <c r="DW10" s="334"/>
      <c r="DX10" s="334"/>
      <c r="DY10" s="334"/>
      <c r="DZ10" s="334"/>
      <c r="EA10" s="334"/>
      <c r="EB10" s="334"/>
      <c r="EC10" s="334"/>
      <c r="ED10" s="334"/>
      <c r="EE10" s="334"/>
      <c r="EF10" s="334"/>
      <c r="EG10" s="334"/>
      <c r="EH10" s="334"/>
      <c r="EI10" s="334"/>
      <c r="EJ10" s="334"/>
      <c r="EK10" s="334"/>
      <c r="EL10" s="334"/>
      <c r="EM10" s="334"/>
      <c r="EN10" s="334"/>
      <c r="EO10" s="334"/>
      <c r="EP10" s="334"/>
      <c r="EQ10" s="334"/>
      <c r="ER10" s="334"/>
      <c r="ES10" s="334"/>
      <c r="ET10" s="334"/>
      <c r="EU10" s="334"/>
      <c r="EV10" s="334"/>
      <c r="EW10" s="334"/>
      <c r="EX10" s="334"/>
      <c r="EY10" s="334"/>
      <c r="EZ10" s="334"/>
      <c r="FA10" s="334"/>
      <c r="FB10" s="334"/>
      <c r="FC10" s="334"/>
      <c r="FD10" s="334"/>
      <c r="FE10" s="334"/>
      <c r="FF10" s="334"/>
      <c r="FG10" s="334"/>
      <c r="FH10" s="334"/>
      <c r="FI10" s="334"/>
      <c r="FJ10" s="334"/>
      <c r="FK10" s="334"/>
      <c r="FL10" s="334"/>
      <c r="FM10" s="334"/>
      <c r="FN10" s="334"/>
      <c r="FO10" s="334"/>
      <c r="FP10" s="334"/>
      <c r="FQ10" s="334"/>
      <c r="FR10" s="334"/>
      <c r="FS10" s="334"/>
      <c r="FT10" s="334"/>
      <c r="FU10" s="334"/>
      <c r="FV10" s="334"/>
      <c r="FW10" s="334"/>
      <c r="FX10" s="334"/>
      <c r="FY10" s="334"/>
      <c r="FZ10" s="334"/>
      <c r="GA10" s="334"/>
      <c r="GB10" s="334"/>
      <c r="GC10" s="334"/>
      <c r="GD10" s="334"/>
      <c r="GE10" s="334"/>
      <c r="GF10" s="334"/>
      <c r="GG10" s="334"/>
      <c r="GH10" s="334"/>
      <c r="GI10" s="334"/>
      <c r="GJ10" s="334"/>
      <c r="GK10" s="334"/>
      <c r="GL10" s="334"/>
      <c r="GM10" s="334"/>
      <c r="GN10" s="334"/>
      <c r="GO10" s="334"/>
      <c r="GP10" s="334"/>
      <c r="GQ10" s="334"/>
      <c r="GR10" s="334"/>
      <c r="GS10" s="334"/>
      <c r="GT10" s="334"/>
      <c r="GU10" s="334"/>
      <c r="GV10" s="334"/>
      <c r="GW10" s="334"/>
      <c r="GX10" s="334"/>
      <c r="GY10" s="334"/>
      <c r="GZ10" s="334"/>
      <c r="HA10" s="334"/>
      <c r="HB10" s="334"/>
      <c r="HC10" s="334"/>
      <c r="HD10" s="334"/>
      <c r="HE10" s="334"/>
      <c r="HF10" s="334"/>
      <c r="HG10" s="334"/>
      <c r="HH10" s="334"/>
      <c r="HI10" s="334"/>
      <c r="HJ10" s="334"/>
      <c r="HK10" s="334"/>
      <c r="HL10" s="334"/>
      <c r="HM10" s="334"/>
      <c r="HN10" s="334"/>
      <c r="HO10" s="334"/>
      <c r="HP10" s="334"/>
      <c r="HQ10" s="334"/>
      <c r="HR10" s="334"/>
      <c r="HS10" s="334"/>
      <c r="HT10" s="334"/>
      <c r="HU10" s="334"/>
      <c r="HV10" s="334"/>
      <c r="HW10" s="334"/>
      <c r="HX10" s="334"/>
      <c r="HY10" s="334"/>
      <c r="HZ10" s="334"/>
      <c r="IA10" s="334"/>
      <c r="IB10" s="334"/>
      <c r="IC10" s="334"/>
      <c r="ID10" s="334"/>
      <c r="IE10" s="334"/>
      <c r="IF10" s="334"/>
      <c r="IG10" s="334"/>
      <c r="IH10" s="334"/>
      <c r="II10" s="334"/>
      <c r="IJ10" s="334"/>
      <c r="IK10" s="334"/>
      <c r="IL10" s="334"/>
      <c r="IM10" s="334"/>
      <c r="IN10" s="334"/>
      <c r="IO10" s="334"/>
      <c r="IP10" s="334"/>
      <c r="IQ10" s="334"/>
      <c r="IR10" s="334"/>
      <c r="IS10" s="334"/>
      <c r="IT10" s="334"/>
      <c r="IU10" s="334"/>
      <c r="IV10" s="334"/>
      <c r="IW10" s="334"/>
      <c r="IX10" s="334"/>
      <c r="IY10" s="334"/>
      <c r="IZ10" s="334"/>
      <c r="JA10" s="334"/>
      <c r="JB10" s="334"/>
      <c r="JC10" s="334"/>
      <c r="JD10" s="334"/>
      <c r="JE10" s="334"/>
      <c r="JF10" s="334"/>
      <c r="JG10" s="334"/>
      <c r="JH10" s="334"/>
      <c r="JI10" s="334"/>
      <c r="JJ10" s="334"/>
      <c r="JK10" s="334"/>
      <c r="JL10" s="334"/>
      <c r="JM10" s="334"/>
      <c r="JN10" s="334"/>
      <c r="JO10" s="334"/>
      <c r="JP10" s="334"/>
      <c r="JQ10" s="334"/>
      <c r="JR10" s="334"/>
      <c r="JS10" s="334"/>
      <c r="JT10" s="334"/>
      <c r="JU10" s="334"/>
      <c r="JV10" s="334"/>
      <c r="JW10" s="334"/>
      <c r="JX10" s="334"/>
      <c r="JY10" s="334"/>
      <c r="JZ10" s="334"/>
      <c r="KA10" s="334"/>
      <c r="KB10" s="334"/>
      <c r="KC10" s="334"/>
      <c r="KD10" s="334"/>
      <c r="KE10" s="334"/>
      <c r="KF10" s="334"/>
      <c r="KG10" s="334"/>
      <c r="KH10" s="334"/>
      <c r="KI10" s="334"/>
      <c r="KJ10" s="334"/>
      <c r="KK10" s="334"/>
      <c r="KL10" s="334"/>
      <c r="KM10" s="334"/>
      <c r="KN10" s="334"/>
      <c r="KO10" s="334"/>
      <c r="KP10" s="334"/>
      <c r="KQ10" s="334"/>
      <c r="KR10" s="334"/>
      <c r="KS10" s="334"/>
      <c r="KT10" s="334"/>
    </row>
    <row r="11" spans="1:306" s="338" customFormat="1" ht="63" customHeight="1" x14ac:dyDescent="0.25">
      <c r="A11" s="334"/>
      <c r="B11" s="27" t="s">
        <v>905</v>
      </c>
      <c r="C11" s="24" t="s">
        <v>5402</v>
      </c>
      <c r="D11" s="25" t="s">
        <v>5403</v>
      </c>
      <c r="E11" s="56" t="s">
        <v>3115</v>
      </c>
      <c r="F11" s="26" t="s">
        <v>1</v>
      </c>
      <c r="G11" s="34">
        <v>100</v>
      </c>
      <c r="H11" s="365">
        <v>53824</v>
      </c>
      <c r="I11" s="452">
        <v>6307096.3200000003</v>
      </c>
      <c r="J11" s="52" t="s">
        <v>5875</v>
      </c>
      <c r="K11" s="45" t="s">
        <v>467</v>
      </c>
      <c r="L11" s="32"/>
      <c r="M11" s="32"/>
      <c r="N11" s="359"/>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4"/>
      <c r="BX11" s="334"/>
      <c r="BY11" s="334"/>
      <c r="BZ11" s="334"/>
      <c r="CA11" s="334"/>
      <c r="CB11" s="334"/>
      <c r="CC11" s="334"/>
      <c r="CD11" s="334"/>
      <c r="CE11" s="334"/>
      <c r="CF11" s="334"/>
      <c r="CG11" s="334"/>
      <c r="CH11" s="334"/>
      <c r="CI11" s="334"/>
      <c r="CJ11" s="334"/>
      <c r="CK11" s="334"/>
      <c r="CL11" s="334"/>
      <c r="CM11" s="334"/>
      <c r="CN11" s="334"/>
      <c r="CO11" s="334"/>
      <c r="CP11" s="334"/>
      <c r="CQ11" s="334"/>
      <c r="CR11" s="334"/>
      <c r="CS11" s="334"/>
      <c r="CT11" s="334"/>
      <c r="CU11" s="334"/>
      <c r="CV11" s="334"/>
      <c r="CW11" s="334"/>
      <c r="CX11" s="334"/>
      <c r="CY11" s="334"/>
      <c r="CZ11" s="334"/>
      <c r="DA11" s="334"/>
      <c r="DB11" s="334"/>
      <c r="DC11" s="334"/>
      <c r="DD11" s="334"/>
      <c r="DE11" s="334"/>
      <c r="DF11" s="334"/>
      <c r="DG11" s="334"/>
      <c r="DH11" s="334"/>
      <c r="DI11" s="334"/>
      <c r="DJ11" s="334"/>
      <c r="DK11" s="334"/>
      <c r="DL11" s="334"/>
      <c r="DM11" s="334"/>
      <c r="DN11" s="334"/>
      <c r="DO11" s="334"/>
      <c r="DP11" s="334"/>
      <c r="DQ11" s="334"/>
      <c r="DR11" s="334"/>
      <c r="DS11" s="334"/>
      <c r="DT11" s="334"/>
      <c r="DU11" s="334"/>
      <c r="DV11" s="334"/>
      <c r="DW11" s="334"/>
      <c r="DX11" s="334"/>
      <c r="DY11" s="334"/>
      <c r="DZ11" s="334"/>
      <c r="EA11" s="334"/>
      <c r="EB11" s="334"/>
      <c r="EC11" s="334"/>
      <c r="ED11" s="334"/>
      <c r="EE11" s="334"/>
      <c r="EF11" s="334"/>
      <c r="EG11" s="334"/>
      <c r="EH11" s="334"/>
      <c r="EI11" s="334"/>
      <c r="EJ11" s="334"/>
      <c r="EK11" s="334"/>
      <c r="EL11" s="334"/>
      <c r="EM11" s="334"/>
      <c r="EN11" s="334"/>
      <c r="EO11" s="334"/>
      <c r="EP11" s="334"/>
      <c r="EQ11" s="334"/>
      <c r="ER11" s="334"/>
      <c r="ES11" s="334"/>
      <c r="ET11" s="334"/>
      <c r="EU11" s="334"/>
      <c r="EV11" s="334"/>
      <c r="EW11" s="334"/>
      <c r="EX11" s="334"/>
      <c r="EY11" s="334"/>
      <c r="EZ11" s="334"/>
      <c r="FA11" s="334"/>
      <c r="FB11" s="334"/>
      <c r="FC11" s="334"/>
      <c r="FD11" s="334"/>
      <c r="FE11" s="334"/>
      <c r="FF11" s="334"/>
      <c r="FG11" s="334"/>
      <c r="FH11" s="334"/>
      <c r="FI11" s="334"/>
      <c r="FJ11" s="334"/>
      <c r="FK11" s="334"/>
      <c r="FL11" s="334"/>
      <c r="FM11" s="334"/>
      <c r="FN11" s="334"/>
      <c r="FO11" s="334"/>
      <c r="FP11" s="334"/>
      <c r="FQ11" s="334"/>
      <c r="FR11" s="334"/>
      <c r="FS11" s="334"/>
      <c r="FT11" s="334"/>
      <c r="FU11" s="334"/>
      <c r="FV11" s="334"/>
      <c r="FW11" s="334"/>
      <c r="FX11" s="334"/>
      <c r="FY11" s="334"/>
      <c r="FZ11" s="334"/>
      <c r="GA11" s="334"/>
      <c r="GB11" s="334"/>
      <c r="GC11" s="334"/>
      <c r="GD11" s="334"/>
      <c r="GE11" s="334"/>
      <c r="GF11" s="334"/>
      <c r="GG11" s="334"/>
      <c r="GH11" s="334"/>
      <c r="GI11" s="334"/>
      <c r="GJ11" s="334"/>
      <c r="GK11" s="334"/>
      <c r="GL11" s="334"/>
      <c r="GM11" s="334"/>
      <c r="GN11" s="334"/>
      <c r="GO11" s="334"/>
      <c r="GP11" s="334"/>
      <c r="GQ11" s="334"/>
      <c r="GR11" s="334"/>
      <c r="GS11" s="334"/>
      <c r="GT11" s="334"/>
      <c r="GU11" s="334"/>
      <c r="GV11" s="334"/>
      <c r="GW11" s="334"/>
      <c r="GX11" s="334"/>
      <c r="GY11" s="334"/>
      <c r="GZ11" s="334"/>
      <c r="HA11" s="334"/>
      <c r="HB11" s="334"/>
      <c r="HC11" s="334"/>
      <c r="HD11" s="334"/>
      <c r="HE11" s="334"/>
      <c r="HF11" s="334"/>
      <c r="HG11" s="334"/>
      <c r="HH11" s="334"/>
      <c r="HI11" s="334"/>
      <c r="HJ11" s="334"/>
      <c r="HK11" s="334"/>
      <c r="HL11" s="334"/>
      <c r="HM11" s="334"/>
      <c r="HN11" s="334"/>
      <c r="HO11" s="334"/>
      <c r="HP11" s="334"/>
      <c r="HQ11" s="334"/>
      <c r="HR11" s="334"/>
      <c r="HS11" s="334"/>
      <c r="HT11" s="334"/>
      <c r="HU11" s="334"/>
      <c r="HV11" s="334"/>
      <c r="HW11" s="334"/>
      <c r="HX11" s="334"/>
      <c r="HY11" s="334"/>
      <c r="HZ11" s="334"/>
      <c r="IA11" s="334"/>
      <c r="IB11" s="334"/>
      <c r="IC11" s="334"/>
      <c r="ID11" s="334"/>
      <c r="IE11" s="334"/>
      <c r="IF11" s="334"/>
      <c r="IG11" s="334"/>
      <c r="IH11" s="334"/>
      <c r="II11" s="334"/>
      <c r="IJ11" s="334"/>
      <c r="IK11" s="334"/>
      <c r="IL11" s="334"/>
      <c r="IM11" s="334"/>
      <c r="IN11" s="334"/>
      <c r="IO11" s="334"/>
      <c r="IP11" s="334"/>
      <c r="IQ11" s="334"/>
      <c r="IR11" s="334"/>
      <c r="IS11" s="334"/>
      <c r="IT11" s="334"/>
      <c r="IU11" s="334"/>
      <c r="IV11" s="334"/>
      <c r="IW11" s="334"/>
      <c r="IX11" s="334"/>
      <c r="IY11" s="334"/>
      <c r="IZ11" s="334"/>
      <c r="JA11" s="334"/>
      <c r="JB11" s="334"/>
      <c r="JC11" s="334"/>
      <c r="JD11" s="334"/>
      <c r="JE11" s="334"/>
      <c r="JF11" s="334"/>
      <c r="JG11" s="334"/>
      <c r="JH11" s="334"/>
      <c r="JI11" s="334"/>
      <c r="JJ11" s="334"/>
      <c r="JK11" s="334"/>
      <c r="JL11" s="334"/>
      <c r="JM11" s="334"/>
      <c r="JN11" s="334"/>
      <c r="JO11" s="334"/>
      <c r="JP11" s="334"/>
      <c r="JQ11" s="334"/>
      <c r="JR11" s="334"/>
      <c r="JS11" s="334"/>
      <c r="JT11" s="334"/>
      <c r="JU11" s="334"/>
      <c r="JV11" s="334"/>
      <c r="JW11" s="334"/>
      <c r="JX11" s="334"/>
      <c r="JY11" s="334"/>
      <c r="JZ11" s="334"/>
      <c r="KA11" s="334"/>
      <c r="KB11" s="334"/>
      <c r="KC11" s="334"/>
      <c r="KD11" s="334"/>
      <c r="KE11" s="334"/>
      <c r="KF11" s="334"/>
      <c r="KG11" s="334"/>
      <c r="KH11" s="334"/>
      <c r="KI11" s="334"/>
      <c r="KJ11" s="334"/>
      <c r="KK11" s="334"/>
      <c r="KL11" s="334"/>
      <c r="KM11" s="334"/>
      <c r="KN11" s="334"/>
      <c r="KO11" s="334"/>
      <c r="KP11" s="334"/>
      <c r="KQ11" s="334"/>
      <c r="KR11" s="334"/>
      <c r="KS11" s="334"/>
      <c r="KT11" s="334"/>
    </row>
    <row r="12" spans="1:306" s="338" customFormat="1" ht="63" customHeight="1" x14ac:dyDescent="0.25">
      <c r="A12" s="334"/>
      <c r="B12" s="27" t="s">
        <v>905</v>
      </c>
      <c r="C12" s="24" t="s">
        <v>3919</v>
      </c>
      <c r="D12" s="25" t="s">
        <v>3920</v>
      </c>
      <c r="E12" s="56" t="s">
        <v>1828</v>
      </c>
      <c r="F12" s="26" t="s">
        <v>1</v>
      </c>
      <c r="G12" s="34">
        <v>100</v>
      </c>
      <c r="H12" s="55">
        <v>50939</v>
      </c>
      <c r="I12" s="453">
        <v>6106057.9299999997</v>
      </c>
      <c r="J12" s="52" t="s">
        <v>3921</v>
      </c>
      <c r="K12" s="45" t="s">
        <v>467</v>
      </c>
      <c r="L12" s="32"/>
      <c r="M12" s="32"/>
      <c r="N12" s="359"/>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4"/>
      <c r="BX12" s="334"/>
      <c r="BY12" s="334"/>
      <c r="BZ12" s="334"/>
      <c r="CA12" s="334"/>
      <c r="CB12" s="334"/>
      <c r="CC12" s="334"/>
      <c r="CD12" s="334"/>
      <c r="CE12" s="334"/>
      <c r="CF12" s="334"/>
      <c r="CG12" s="334"/>
      <c r="CH12" s="334"/>
      <c r="CI12" s="334"/>
      <c r="CJ12" s="334"/>
      <c r="CK12" s="334"/>
      <c r="CL12" s="334"/>
      <c r="CM12" s="334"/>
      <c r="CN12" s="334"/>
      <c r="CO12" s="334"/>
      <c r="CP12" s="334"/>
      <c r="CQ12" s="334"/>
      <c r="CR12" s="334"/>
      <c r="CS12" s="334"/>
      <c r="CT12" s="334"/>
      <c r="CU12" s="334"/>
      <c r="CV12" s="334"/>
      <c r="CW12" s="334"/>
      <c r="CX12" s="334"/>
      <c r="CY12" s="334"/>
      <c r="CZ12" s="334"/>
      <c r="DA12" s="334"/>
      <c r="DB12" s="334"/>
      <c r="DC12" s="334"/>
      <c r="DD12" s="334"/>
      <c r="DE12" s="334"/>
      <c r="DF12" s="334"/>
      <c r="DG12" s="334"/>
      <c r="DH12" s="334"/>
      <c r="DI12" s="334"/>
      <c r="DJ12" s="334"/>
      <c r="DK12" s="334"/>
      <c r="DL12" s="334"/>
      <c r="DM12" s="334"/>
      <c r="DN12" s="334"/>
      <c r="DO12" s="334"/>
      <c r="DP12" s="334"/>
      <c r="DQ12" s="334"/>
      <c r="DR12" s="334"/>
      <c r="DS12" s="334"/>
      <c r="DT12" s="334"/>
      <c r="DU12" s="334"/>
      <c r="DV12" s="334"/>
      <c r="DW12" s="334"/>
      <c r="DX12" s="334"/>
      <c r="DY12" s="334"/>
      <c r="DZ12" s="334"/>
      <c r="EA12" s="334"/>
      <c r="EB12" s="334"/>
      <c r="EC12" s="334"/>
      <c r="ED12" s="334"/>
      <c r="EE12" s="334"/>
      <c r="EF12" s="334"/>
      <c r="EG12" s="334"/>
      <c r="EH12" s="334"/>
      <c r="EI12" s="334"/>
      <c r="EJ12" s="334"/>
      <c r="EK12" s="334"/>
      <c r="EL12" s="334"/>
      <c r="EM12" s="334"/>
      <c r="EN12" s="334"/>
      <c r="EO12" s="334"/>
      <c r="EP12" s="334"/>
      <c r="EQ12" s="334"/>
      <c r="ER12" s="334"/>
      <c r="ES12" s="334"/>
      <c r="ET12" s="334"/>
      <c r="EU12" s="334"/>
      <c r="EV12" s="334"/>
      <c r="EW12" s="334"/>
      <c r="EX12" s="334"/>
      <c r="EY12" s="334"/>
      <c r="EZ12" s="334"/>
      <c r="FA12" s="334"/>
      <c r="FB12" s="334"/>
      <c r="FC12" s="334"/>
      <c r="FD12" s="334"/>
      <c r="FE12" s="334"/>
      <c r="FF12" s="334"/>
      <c r="FG12" s="334"/>
      <c r="FH12" s="334"/>
      <c r="FI12" s="334"/>
      <c r="FJ12" s="334"/>
      <c r="FK12" s="334"/>
      <c r="FL12" s="334"/>
      <c r="FM12" s="334"/>
      <c r="FN12" s="334"/>
      <c r="FO12" s="334"/>
      <c r="FP12" s="334"/>
      <c r="FQ12" s="334"/>
      <c r="FR12" s="334"/>
      <c r="FS12" s="334"/>
      <c r="FT12" s="334"/>
      <c r="FU12" s="334"/>
      <c r="FV12" s="334"/>
      <c r="FW12" s="334"/>
      <c r="FX12" s="334"/>
      <c r="FY12" s="334"/>
      <c r="FZ12" s="334"/>
      <c r="GA12" s="334"/>
      <c r="GB12" s="334"/>
      <c r="GC12" s="334"/>
      <c r="GD12" s="334"/>
      <c r="GE12" s="334"/>
      <c r="GF12" s="334"/>
      <c r="GG12" s="334"/>
      <c r="GH12" s="334"/>
      <c r="GI12" s="334"/>
      <c r="GJ12" s="334"/>
      <c r="GK12" s="334"/>
      <c r="GL12" s="334"/>
      <c r="GM12" s="334"/>
      <c r="GN12" s="334"/>
      <c r="GO12" s="334"/>
      <c r="GP12" s="334"/>
      <c r="GQ12" s="334"/>
      <c r="GR12" s="334"/>
      <c r="GS12" s="334"/>
      <c r="GT12" s="334"/>
      <c r="GU12" s="334"/>
      <c r="GV12" s="334"/>
      <c r="GW12" s="334"/>
      <c r="GX12" s="334"/>
      <c r="GY12" s="334"/>
      <c r="GZ12" s="334"/>
      <c r="HA12" s="334"/>
      <c r="HB12" s="334"/>
      <c r="HC12" s="334"/>
      <c r="HD12" s="334"/>
      <c r="HE12" s="334"/>
      <c r="HF12" s="334"/>
      <c r="HG12" s="334"/>
      <c r="HH12" s="334"/>
      <c r="HI12" s="334"/>
      <c r="HJ12" s="334"/>
      <c r="HK12" s="334"/>
      <c r="HL12" s="334"/>
      <c r="HM12" s="334"/>
      <c r="HN12" s="334"/>
      <c r="HO12" s="334"/>
      <c r="HP12" s="334"/>
      <c r="HQ12" s="334"/>
      <c r="HR12" s="334"/>
      <c r="HS12" s="334"/>
      <c r="HT12" s="334"/>
      <c r="HU12" s="334"/>
      <c r="HV12" s="334"/>
      <c r="HW12" s="334"/>
      <c r="HX12" s="334"/>
      <c r="HY12" s="334"/>
      <c r="HZ12" s="334"/>
      <c r="IA12" s="334"/>
      <c r="IB12" s="334"/>
      <c r="IC12" s="334"/>
      <c r="ID12" s="334"/>
      <c r="IE12" s="334"/>
      <c r="IF12" s="334"/>
      <c r="IG12" s="334"/>
      <c r="IH12" s="334"/>
      <c r="II12" s="334"/>
      <c r="IJ12" s="334"/>
      <c r="IK12" s="334"/>
      <c r="IL12" s="334"/>
      <c r="IM12" s="334"/>
      <c r="IN12" s="334"/>
      <c r="IO12" s="334"/>
      <c r="IP12" s="334"/>
      <c r="IQ12" s="334"/>
      <c r="IR12" s="334"/>
      <c r="IS12" s="334"/>
      <c r="IT12" s="334"/>
      <c r="IU12" s="334"/>
      <c r="IV12" s="334"/>
      <c r="IW12" s="334"/>
      <c r="IX12" s="334"/>
      <c r="IY12" s="334"/>
      <c r="IZ12" s="334"/>
      <c r="JA12" s="334"/>
      <c r="JB12" s="334"/>
      <c r="JC12" s="334"/>
      <c r="JD12" s="334"/>
      <c r="JE12" s="334"/>
      <c r="JF12" s="334"/>
      <c r="JG12" s="334"/>
      <c r="JH12" s="334"/>
      <c r="JI12" s="334"/>
      <c r="JJ12" s="334"/>
      <c r="JK12" s="334"/>
      <c r="JL12" s="334"/>
      <c r="JM12" s="334"/>
      <c r="JN12" s="334"/>
      <c r="JO12" s="334"/>
      <c r="JP12" s="334"/>
      <c r="JQ12" s="334"/>
      <c r="JR12" s="334"/>
      <c r="JS12" s="334"/>
      <c r="JT12" s="334"/>
      <c r="JU12" s="334"/>
      <c r="JV12" s="334"/>
      <c r="JW12" s="334"/>
      <c r="JX12" s="334"/>
      <c r="JY12" s="334"/>
      <c r="JZ12" s="334"/>
      <c r="KA12" s="334"/>
      <c r="KB12" s="334"/>
      <c r="KC12" s="334"/>
      <c r="KD12" s="334"/>
      <c r="KE12" s="334"/>
      <c r="KF12" s="334"/>
      <c r="KG12" s="334"/>
      <c r="KH12" s="334"/>
      <c r="KI12" s="334"/>
      <c r="KJ12" s="334"/>
      <c r="KK12" s="334"/>
      <c r="KL12" s="334"/>
      <c r="KM12" s="334"/>
      <c r="KN12" s="334"/>
      <c r="KO12" s="334"/>
      <c r="KP12" s="334"/>
      <c r="KQ12" s="334"/>
      <c r="KR12" s="334"/>
      <c r="KS12" s="334"/>
      <c r="KT12" s="334"/>
    </row>
    <row r="13" spans="1:306" s="338" customFormat="1" ht="63" customHeight="1" x14ac:dyDescent="0.25">
      <c r="A13" s="334"/>
      <c r="B13" s="27" t="s">
        <v>905</v>
      </c>
      <c r="C13" s="37" t="s">
        <v>1787</v>
      </c>
      <c r="D13" s="28" t="s">
        <v>1755</v>
      </c>
      <c r="E13" s="57" t="s">
        <v>1828</v>
      </c>
      <c r="F13" s="26" t="s">
        <v>1</v>
      </c>
      <c r="G13" s="44">
        <v>100</v>
      </c>
      <c r="H13" s="36">
        <v>25000</v>
      </c>
      <c r="I13" s="449">
        <v>5512750</v>
      </c>
      <c r="J13" s="53" t="s">
        <v>1788</v>
      </c>
      <c r="K13" s="366" t="s">
        <v>467</v>
      </c>
      <c r="L13" s="32"/>
      <c r="M13" s="32"/>
      <c r="N13" s="359"/>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4"/>
      <c r="BX13" s="334"/>
      <c r="BY13" s="334"/>
      <c r="BZ13" s="334"/>
      <c r="CA13" s="334"/>
      <c r="CB13" s="334"/>
      <c r="CC13" s="334"/>
      <c r="CD13" s="334"/>
      <c r="CE13" s="334"/>
      <c r="CF13" s="334"/>
      <c r="CG13" s="334"/>
      <c r="CH13" s="334"/>
      <c r="CI13" s="334"/>
      <c r="CJ13" s="334"/>
      <c r="CK13" s="334"/>
      <c r="CL13" s="334"/>
      <c r="CM13" s="334"/>
      <c r="CN13" s="334"/>
      <c r="CO13" s="334"/>
      <c r="CP13" s="334"/>
      <c r="CQ13" s="334"/>
      <c r="CR13" s="334"/>
      <c r="CS13" s="334"/>
      <c r="CT13" s="334"/>
      <c r="CU13" s="334"/>
      <c r="CV13" s="334"/>
      <c r="CW13" s="334"/>
      <c r="CX13" s="334"/>
      <c r="CY13" s="334"/>
      <c r="CZ13" s="334"/>
      <c r="DA13" s="334"/>
      <c r="DB13" s="334"/>
      <c r="DC13" s="334"/>
      <c r="DD13" s="334"/>
      <c r="DE13" s="334"/>
      <c r="DF13" s="334"/>
      <c r="DG13" s="334"/>
      <c r="DH13" s="334"/>
      <c r="DI13" s="334"/>
      <c r="DJ13" s="334"/>
      <c r="DK13" s="334"/>
      <c r="DL13" s="334"/>
      <c r="DM13" s="334"/>
      <c r="DN13" s="334"/>
      <c r="DO13" s="334"/>
      <c r="DP13" s="334"/>
      <c r="DQ13" s="334"/>
      <c r="DR13" s="334"/>
      <c r="DS13" s="334"/>
      <c r="DT13" s="334"/>
      <c r="DU13" s="334"/>
      <c r="DV13" s="334"/>
      <c r="DW13" s="334"/>
      <c r="DX13" s="334"/>
      <c r="DY13" s="334"/>
      <c r="DZ13" s="334"/>
      <c r="EA13" s="334"/>
      <c r="EB13" s="334"/>
      <c r="EC13" s="334"/>
      <c r="ED13" s="334"/>
      <c r="EE13" s="334"/>
      <c r="EF13" s="334"/>
      <c r="EG13" s="334"/>
      <c r="EH13" s="334"/>
      <c r="EI13" s="334"/>
      <c r="EJ13" s="334"/>
      <c r="EK13" s="334"/>
      <c r="EL13" s="334"/>
      <c r="EM13" s="334"/>
      <c r="EN13" s="334"/>
      <c r="EO13" s="334"/>
      <c r="EP13" s="334"/>
      <c r="EQ13" s="334"/>
      <c r="ER13" s="334"/>
      <c r="ES13" s="334"/>
      <c r="ET13" s="334"/>
      <c r="EU13" s="334"/>
      <c r="EV13" s="334"/>
      <c r="EW13" s="334"/>
      <c r="EX13" s="334"/>
      <c r="EY13" s="334"/>
      <c r="EZ13" s="334"/>
      <c r="FA13" s="334"/>
      <c r="FB13" s="334"/>
      <c r="FC13" s="334"/>
      <c r="FD13" s="334"/>
      <c r="FE13" s="334"/>
      <c r="FF13" s="334"/>
      <c r="FG13" s="334"/>
      <c r="FH13" s="334"/>
      <c r="FI13" s="334"/>
      <c r="FJ13" s="334"/>
      <c r="FK13" s="334"/>
      <c r="FL13" s="334"/>
      <c r="FM13" s="334"/>
      <c r="FN13" s="334"/>
      <c r="FO13" s="334"/>
      <c r="FP13" s="334"/>
      <c r="FQ13" s="334"/>
      <c r="FR13" s="334"/>
      <c r="FS13" s="334"/>
      <c r="FT13" s="334"/>
      <c r="FU13" s="334"/>
      <c r="FV13" s="334"/>
      <c r="FW13" s="334"/>
      <c r="FX13" s="334"/>
      <c r="FY13" s="334"/>
      <c r="FZ13" s="334"/>
      <c r="GA13" s="334"/>
      <c r="GB13" s="334"/>
      <c r="GC13" s="334"/>
      <c r="GD13" s="334"/>
      <c r="GE13" s="334"/>
      <c r="GF13" s="334"/>
      <c r="GG13" s="334"/>
      <c r="GH13" s="334"/>
      <c r="GI13" s="334"/>
      <c r="GJ13" s="334"/>
      <c r="GK13" s="334"/>
      <c r="GL13" s="334"/>
      <c r="GM13" s="334"/>
      <c r="GN13" s="334"/>
      <c r="GO13" s="334"/>
      <c r="GP13" s="334"/>
      <c r="GQ13" s="334"/>
      <c r="GR13" s="334"/>
      <c r="GS13" s="334"/>
      <c r="GT13" s="334"/>
      <c r="GU13" s="334"/>
      <c r="GV13" s="334"/>
      <c r="GW13" s="334"/>
      <c r="GX13" s="334"/>
      <c r="GY13" s="334"/>
      <c r="GZ13" s="334"/>
      <c r="HA13" s="334"/>
      <c r="HB13" s="334"/>
      <c r="HC13" s="334"/>
      <c r="HD13" s="334"/>
      <c r="HE13" s="334"/>
      <c r="HF13" s="334"/>
      <c r="HG13" s="334"/>
      <c r="HH13" s="334"/>
      <c r="HI13" s="334"/>
      <c r="HJ13" s="334"/>
      <c r="HK13" s="334"/>
      <c r="HL13" s="334"/>
      <c r="HM13" s="334"/>
      <c r="HN13" s="334"/>
      <c r="HO13" s="334"/>
      <c r="HP13" s="334"/>
      <c r="HQ13" s="334"/>
      <c r="HR13" s="334"/>
      <c r="HS13" s="334"/>
      <c r="HT13" s="334"/>
      <c r="HU13" s="334"/>
      <c r="HV13" s="334"/>
      <c r="HW13" s="334"/>
      <c r="HX13" s="334"/>
      <c r="HY13" s="334"/>
      <c r="HZ13" s="334"/>
      <c r="IA13" s="334"/>
      <c r="IB13" s="334"/>
      <c r="IC13" s="334"/>
      <c r="ID13" s="334"/>
      <c r="IE13" s="334"/>
      <c r="IF13" s="334"/>
      <c r="IG13" s="334"/>
      <c r="IH13" s="334"/>
      <c r="II13" s="334"/>
      <c r="IJ13" s="334"/>
      <c r="IK13" s="334"/>
      <c r="IL13" s="334"/>
      <c r="IM13" s="334"/>
      <c r="IN13" s="334"/>
      <c r="IO13" s="334"/>
      <c r="IP13" s="334"/>
      <c r="IQ13" s="334"/>
      <c r="IR13" s="334"/>
      <c r="IS13" s="334"/>
      <c r="IT13" s="334"/>
      <c r="IU13" s="334"/>
      <c r="IV13" s="334"/>
      <c r="IW13" s="334"/>
      <c r="IX13" s="334"/>
      <c r="IY13" s="334"/>
      <c r="IZ13" s="334"/>
      <c r="JA13" s="334"/>
      <c r="JB13" s="334"/>
      <c r="JC13" s="334"/>
      <c r="JD13" s="334"/>
      <c r="JE13" s="334"/>
      <c r="JF13" s="334"/>
      <c r="JG13" s="334"/>
      <c r="JH13" s="334"/>
      <c r="JI13" s="334"/>
      <c r="JJ13" s="334"/>
      <c r="JK13" s="334"/>
      <c r="JL13" s="334"/>
      <c r="JM13" s="334"/>
      <c r="JN13" s="334"/>
      <c r="JO13" s="334"/>
      <c r="JP13" s="334"/>
      <c r="JQ13" s="334"/>
      <c r="JR13" s="334"/>
      <c r="JS13" s="334"/>
      <c r="JT13" s="334"/>
      <c r="JU13" s="334"/>
      <c r="JV13" s="334"/>
      <c r="JW13" s="334"/>
      <c r="JX13" s="334"/>
      <c r="JY13" s="334"/>
      <c r="JZ13" s="334"/>
      <c r="KA13" s="334"/>
      <c r="KB13" s="334"/>
      <c r="KC13" s="334"/>
      <c r="KD13" s="334"/>
      <c r="KE13" s="334"/>
      <c r="KF13" s="334"/>
      <c r="KG13" s="334"/>
      <c r="KH13" s="334"/>
      <c r="KI13" s="334"/>
      <c r="KJ13" s="334"/>
      <c r="KK13" s="334"/>
      <c r="KL13" s="334"/>
      <c r="KM13" s="334"/>
      <c r="KN13" s="334"/>
      <c r="KO13" s="334"/>
      <c r="KP13" s="334"/>
      <c r="KQ13" s="334"/>
      <c r="KR13" s="334"/>
      <c r="KS13" s="334"/>
      <c r="KT13" s="334"/>
    </row>
    <row r="14" spans="1:306" s="33" customFormat="1" ht="63" customHeight="1" x14ac:dyDescent="0.25">
      <c r="A14" s="334"/>
      <c r="B14" s="27" t="s">
        <v>905</v>
      </c>
      <c r="C14" s="24" t="s">
        <v>4577</v>
      </c>
      <c r="D14" s="25" t="s">
        <v>3226</v>
      </c>
      <c r="E14" s="29" t="s">
        <v>1828</v>
      </c>
      <c r="F14" s="26" t="s">
        <v>1</v>
      </c>
      <c r="G14" s="34">
        <v>100</v>
      </c>
      <c r="H14" s="55">
        <v>15102</v>
      </c>
      <c r="I14" s="319">
        <v>3792263.22</v>
      </c>
      <c r="J14" s="52" t="s">
        <v>4578</v>
      </c>
      <c r="K14" s="45" t="s">
        <v>467</v>
      </c>
      <c r="L14" s="32"/>
      <c r="M14" s="32"/>
      <c r="N14" s="359"/>
      <c r="BW14" s="334"/>
      <c r="BX14" s="334"/>
      <c r="BY14" s="334"/>
      <c r="BZ14" s="334"/>
      <c r="CA14" s="334"/>
      <c r="CB14" s="334"/>
      <c r="CC14" s="334"/>
      <c r="CD14" s="334"/>
      <c r="CE14" s="334"/>
      <c r="CF14" s="334"/>
      <c r="CG14" s="334"/>
      <c r="CH14" s="334"/>
      <c r="CI14" s="334"/>
      <c r="CJ14" s="334"/>
      <c r="CK14" s="334"/>
      <c r="CL14" s="334"/>
      <c r="CM14" s="334"/>
      <c r="CN14" s="334"/>
      <c r="CO14" s="334"/>
      <c r="CP14" s="334"/>
      <c r="CQ14" s="334"/>
      <c r="CR14" s="334"/>
      <c r="CS14" s="334"/>
      <c r="CT14" s="334"/>
      <c r="CU14" s="334"/>
      <c r="CV14" s="334"/>
      <c r="CW14" s="334"/>
      <c r="CX14" s="334"/>
      <c r="CY14" s="334"/>
      <c r="CZ14" s="334"/>
      <c r="DA14" s="334"/>
      <c r="DB14" s="334"/>
      <c r="DC14" s="334"/>
      <c r="DD14" s="334"/>
      <c r="DE14" s="334"/>
      <c r="DF14" s="334"/>
      <c r="DG14" s="334"/>
      <c r="DH14" s="334"/>
      <c r="DI14" s="334"/>
      <c r="DJ14" s="334"/>
      <c r="DK14" s="334"/>
      <c r="DL14" s="334"/>
      <c r="DM14" s="334"/>
      <c r="DN14" s="334"/>
      <c r="DO14" s="334"/>
      <c r="DP14" s="334"/>
      <c r="DQ14" s="334"/>
      <c r="DR14" s="334"/>
      <c r="DS14" s="334"/>
      <c r="DT14" s="334"/>
      <c r="DU14" s="334"/>
      <c r="DV14" s="334"/>
      <c r="DW14" s="334"/>
      <c r="DX14" s="334"/>
      <c r="DY14" s="334"/>
      <c r="DZ14" s="334"/>
      <c r="EA14" s="334"/>
      <c r="EB14" s="334"/>
      <c r="EC14" s="334"/>
      <c r="ED14" s="334"/>
      <c r="EE14" s="334"/>
      <c r="EF14" s="334"/>
      <c r="EG14" s="334"/>
      <c r="EH14" s="334"/>
      <c r="EI14" s="334"/>
      <c r="EJ14" s="334"/>
      <c r="EK14" s="334"/>
      <c r="EL14" s="334"/>
      <c r="EM14" s="334"/>
      <c r="EN14" s="334"/>
      <c r="EO14" s="334"/>
      <c r="EP14" s="334"/>
      <c r="EQ14" s="334"/>
      <c r="ER14" s="334"/>
      <c r="ES14" s="334"/>
      <c r="ET14" s="334"/>
      <c r="EU14" s="334"/>
      <c r="EV14" s="334"/>
      <c r="EW14" s="334"/>
      <c r="EX14" s="334"/>
      <c r="EY14" s="334"/>
      <c r="EZ14" s="334"/>
      <c r="FA14" s="334"/>
      <c r="FB14" s="334"/>
      <c r="FC14" s="334"/>
      <c r="FD14" s="334"/>
      <c r="FE14" s="334"/>
      <c r="FF14" s="334"/>
      <c r="FG14" s="334"/>
      <c r="FH14" s="334"/>
      <c r="FI14" s="334"/>
      <c r="FJ14" s="334"/>
      <c r="FK14" s="334"/>
      <c r="FL14" s="334"/>
      <c r="FM14" s="334"/>
      <c r="FN14" s="334"/>
      <c r="FO14" s="334"/>
      <c r="FP14" s="334"/>
      <c r="FQ14" s="334"/>
      <c r="FR14" s="334"/>
      <c r="FS14" s="334"/>
      <c r="FT14" s="334"/>
      <c r="FU14" s="334"/>
      <c r="FV14" s="334"/>
      <c r="FW14" s="334"/>
      <c r="FX14" s="334"/>
      <c r="FY14" s="334"/>
      <c r="FZ14" s="334"/>
      <c r="GA14" s="334"/>
      <c r="GB14" s="334"/>
      <c r="GC14" s="334"/>
      <c r="GD14" s="334"/>
      <c r="GE14" s="334"/>
      <c r="GF14" s="334"/>
      <c r="GG14" s="334"/>
      <c r="GH14" s="334"/>
      <c r="GI14" s="334"/>
      <c r="GJ14" s="334"/>
      <c r="GK14" s="334"/>
      <c r="GL14" s="334"/>
      <c r="GM14" s="334"/>
      <c r="GN14" s="334"/>
      <c r="GO14" s="334"/>
      <c r="GP14" s="334"/>
      <c r="GQ14" s="334"/>
      <c r="GR14" s="334"/>
      <c r="GS14" s="334"/>
      <c r="GT14" s="334"/>
      <c r="GU14" s="334"/>
      <c r="GV14" s="334"/>
      <c r="GW14" s="334"/>
      <c r="GX14" s="334"/>
      <c r="GY14" s="334"/>
      <c r="GZ14" s="334"/>
      <c r="HA14" s="334"/>
      <c r="HB14" s="334"/>
      <c r="HC14" s="334"/>
      <c r="HD14" s="334"/>
      <c r="HE14" s="334"/>
      <c r="HF14" s="334"/>
      <c r="HG14" s="334"/>
      <c r="HH14" s="334"/>
      <c r="HI14" s="334"/>
      <c r="HJ14" s="334"/>
      <c r="HK14" s="334"/>
      <c r="HL14" s="334"/>
      <c r="HM14" s="334"/>
      <c r="HN14" s="334"/>
      <c r="HO14" s="334"/>
      <c r="HP14" s="334"/>
      <c r="HQ14" s="334"/>
      <c r="HR14" s="334"/>
      <c r="HS14" s="334"/>
      <c r="HT14" s="334"/>
      <c r="HU14" s="334"/>
      <c r="HV14" s="334"/>
      <c r="HW14" s="334"/>
      <c r="HX14" s="334"/>
      <c r="HY14" s="334"/>
      <c r="HZ14" s="334"/>
      <c r="IA14" s="334"/>
      <c r="IB14" s="334"/>
      <c r="IC14" s="334"/>
      <c r="ID14" s="334"/>
      <c r="IE14" s="334"/>
      <c r="IF14" s="334"/>
      <c r="IG14" s="334"/>
      <c r="IH14" s="334"/>
      <c r="II14" s="334"/>
      <c r="IJ14" s="334"/>
      <c r="IK14" s="334"/>
      <c r="IL14" s="334"/>
      <c r="IM14" s="334"/>
      <c r="IN14" s="334"/>
      <c r="IO14" s="334"/>
      <c r="IP14" s="334"/>
      <c r="IQ14" s="334"/>
      <c r="IR14" s="334"/>
      <c r="IS14" s="334"/>
      <c r="IT14" s="334"/>
      <c r="IU14" s="334"/>
      <c r="IV14" s="334"/>
      <c r="IW14" s="334"/>
      <c r="IX14" s="334"/>
      <c r="IY14" s="334"/>
      <c r="IZ14" s="334"/>
      <c r="JA14" s="334"/>
      <c r="JB14" s="334"/>
      <c r="JC14" s="334"/>
      <c r="JD14" s="334"/>
      <c r="JE14" s="334"/>
      <c r="JF14" s="334"/>
      <c r="JG14" s="334"/>
      <c r="JH14" s="334"/>
      <c r="JI14" s="334"/>
      <c r="JJ14" s="334"/>
      <c r="JK14" s="334"/>
      <c r="JL14" s="334"/>
      <c r="JM14" s="334"/>
      <c r="JN14" s="334"/>
      <c r="JO14" s="334"/>
      <c r="JP14" s="334"/>
      <c r="JQ14" s="334"/>
      <c r="JR14" s="334"/>
      <c r="JS14" s="334"/>
      <c r="JT14" s="334"/>
      <c r="JU14" s="334"/>
      <c r="JV14" s="334"/>
      <c r="JW14" s="334"/>
      <c r="JX14" s="334"/>
      <c r="JY14" s="334"/>
      <c r="JZ14" s="334"/>
      <c r="KA14" s="334"/>
      <c r="KB14" s="334"/>
      <c r="KC14" s="334"/>
      <c r="KD14" s="334"/>
      <c r="KE14" s="334"/>
      <c r="KF14" s="334"/>
      <c r="KG14" s="334"/>
      <c r="KH14" s="334"/>
      <c r="KI14" s="334"/>
      <c r="KJ14" s="334"/>
      <c r="KK14" s="334"/>
      <c r="KL14" s="334"/>
      <c r="KM14" s="334"/>
      <c r="KN14" s="334"/>
      <c r="KO14" s="334"/>
      <c r="KP14" s="334"/>
      <c r="KQ14" s="334"/>
      <c r="KR14" s="334"/>
      <c r="KS14" s="334"/>
      <c r="KT14" s="334"/>
    </row>
    <row r="15" spans="1:306" s="33" customFormat="1" ht="63" customHeight="1" x14ac:dyDescent="0.3">
      <c r="A15" s="334"/>
      <c r="B15" s="27" t="s">
        <v>905</v>
      </c>
      <c r="C15" s="144" t="s">
        <v>2755</v>
      </c>
      <c r="D15" s="44" t="s">
        <v>2220</v>
      </c>
      <c r="E15" s="56" t="s">
        <v>1828</v>
      </c>
      <c r="F15" s="44" t="s">
        <v>1</v>
      </c>
      <c r="G15" s="44">
        <v>100</v>
      </c>
      <c r="H15" s="36">
        <v>1221000</v>
      </c>
      <c r="I15" s="356">
        <v>3687420</v>
      </c>
      <c r="J15" s="53" t="s">
        <v>5875</v>
      </c>
      <c r="K15" s="45" t="s">
        <v>467</v>
      </c>
      <c r="L15" s="32"/>
      <c r="M15" s="32"/>
      <c r="N15" s="359"/>
      <c r="BW15" s="334"/>
      <c r="BX15" s="334"/>
      <c r="BY15" s="334"/>
      <c r="BZ15" s="334"/>
      <c r="CA15" s="334"/>
      <c r="CB15" s="334"/>
      <c r="CC15" s="334"/>
      <c r="CD15" s="334"/>
      <c r="CE15" s="334"/>
      <c r="CF15" s="334"/>
      <c r="CG15" s="334"/>
      <c r="CH15" s="334"/>
      <c r="CI15" s="334"/>
      <c r="CJ15" s="334"/>
      <c r="CK15" s="334"/>
      <c r="CL15" s="334"/>
      <c r="CM15" s="334"/>
      <c r="CN15" s="334"/>
      <c r="CO15" s="334"/>
      <c r="CP15" s="334"/>
      <c r="CQ15" s="334"/>
      <c r="CR15" s="334"/>
      <c r="CS15" s="334"/>
      <c r="CT15" s="334"/>
      <c r="CU15" s="334"/>
      <c r="CV15" s="334"/>
      <c r="CW15" s="334"/>
      <c r="CX15" s="334"/>
      <c r="CY15" s="334"/>
      <c r="CZ15" s="334"/>
      <c r="DA15" s="334"/>
      <c r="DB15" s="334"/>
      <c r="DC15" s="334"/>
      <c r="DD15" s="334"/>
      <c r="DE15" s="334"/>
      <c r="DF15" s="334"/>
      <c r="DG15" s="334"/>
      <c r="DH15" s="334"/>
      <c r="DI15" s="334"/>
      <c r="DJ15" s="334"/>
      <c r="DK15" s="334"/>
      <c r="DL15" s="334"/>
      <c r="DM15" s="334"/>
      <c r="DN15" s="334"/>
      <c r="DO15" s="334"/>
      <c r="DP15" s="334"/>
      <c r="DQ15" s="334"/>
      <c r="DR15" s="334"/>
      <c r="DS15" s="334"/>
      <c r="DT15" s="334"/>
      <c r="DU15" s="334"/>
      <c r="DV15" s="334"/>
      <c r="DW15" s="334"/>
      <c r="DX15" s="334"/>
      <c r="DY15" s="334"/>
      <c r="DZ15" s="334"/>
      <c r="EA15" s="334"/>
      <c r="EB15" s="334"/>
      <c r="EC15" s="334"/>
      <c r="ED15" s="334"/>
      <c r="EE15" s="334"/>
      <c r="EF15" s="334"/>
      <c r="EG15" s="334"/>
      <c r="EH15" s="334"/>
      <c r="EI15" s="334"/>
      <c r="EJ15" s="334"/>
      <c r="EK15" s="334"/>
      <c r="EL15" s="334"/>
      <c r="EM15" s="334"/>
      <c r="EN15" s="334"/>
      <c r="EO15" s="334"/>
      <c r="EP15" s="334"/>
      <c r="EQ15" s="334"/>
      <c r="ER15" s="334"/>
      <c r="ES15" s="334"/>
      <c r="ET15" s="334"/>
      <c r="EU15" s="334"/>
      <c r="EV15" s="334"/>
      <c r="EW15" s="334"/>
      <c r="EX15" s="334"/>
      <c r="EY15" s="334"/>
      <c r="EZ15" s="334"/>
      <c r="FA15" s="334"/>
      <c r="FB15" s="334"/>
      <c r="FC15" s="334"/>
      <c r="FD15" s="334"/>
      <c r="FE15" s="334"/>
      <c r="FF15" s="334"/>
      <c r="FG15" s="334"/>
      <c r="FH15" s="334"/>
      <c r="FI15" s="334"/>
      <c r="FJ15" s="334"/>
      <c r="FK15" s="334"/>
      <c r="FL15" s="334"/>
      <c r="FM15" s="334"/>
      <c r="FN15" s="334"/>
      <c r="FO15" s="334"/>
      <c r="FP15" s="334"/>
      <c r="FQ15" s="334"/>
      <c r="FR15" s="334"/>
      <c r="FS15" s="334"/>
      <c r="FT15" s="334"/>
      <c r="FU15" s="334"/>
      <c r="FV15" s="334"/>
      <c r="FW15" s="334"/>
      <c r="FX15" s="334"/>
      <c r="FY15" s="334"/>
      <c r="FZ15" s="334"/>
      <c r="GA15" s="334"/>
      <c r="GB15" s="334"/>
      <c r="GC15" s="334"/>
      <c r="GD15" s="334"/>
      <c r="GE15" s="334"/>
      <c r="GF15" s="334"/>
      <c r="GG15" s="334"/>
      <c r="GH15" s="334"/>
      <c r="GI15" s="334"/>
      <c r="GJ15" s="334"/>
      <c r="GK15" s="334"/>
      <c r="GL15" s="334"/>
      <c r="GM15" s="334"/>
      <c r="GN15" s="334"/>
      <c r="GO15" s="334"/>
      <c r="GP15" s="334"/>
      <c r="GQ15" s="334"/>
      <c r="GR15" s="334"/>
      <c r="GS15" s="334"/>
      <c r="GT15" s="334"/>
      <c r="GU15" s="334"/>
      <c r="GV15" s="334"/>
      <c r="GW15" s="334"/>
      <c r="GX15" s="334"/>
      <c r="GY15" s="334"/>
      <c r="GZ15" s="334"/>
      <c r="HA15" s="334"/>
      <c r="HB15" s="334"/>
      <c r="HC15" s="334"/>
      <c r="HD15" s="334"/>
      <c r="HE15" s="334"/>
      <c r="HF15" s="334"/>
      <c r="HG15" s="334"/>
      <c r="HH15" s="334"/>
      <c r="HI15" s="334"/>
      <c r="HJ15" s="334"/>
      <c r="HK15" s="334"/>
      <c r="HL15" s="334"/>
      <c r="HM15" s="334"/>
      <c r="HN15" s="334"/>
      <c r="HO15" s="334"/>
      <c r="HP15" s="334"/>
      <c r="HQ15" s="334"/>
      <c r="HR15" s="334"/>
      <c r="HS15" s="334"/>
      <c r="HT15" s="334"/>
      <c r="HU15" s="334"/>
      <c r="HV15" s="334"/>
      <c r="HW15" s="334"/>
      <c r="HX15" s="334"/>
      <c r="HY15" s="334"/>
      <c r="HZ15" s="334"/>
      <c r="IA15" s="334"/>
      <c r="IB15" s="334"/>
      <c r="IC15" s="334"/>
      <c r="ID15" s="334"/>
      <c r="IE15" s="334"/>
      <c r="IF15" s="334"/>
      <c r="IG15" s="334"/>
      <c r="IH15" s="334"/>
      <c r="II15" s="334"/>
      <c r="IJ15" s="334"/>
      <c r="IK15" s="334"/>
      <c r="IL15" s="334"/>
      <c r="IM15" s="334"/>
      <c r="IN15" s="334"/>
      <c r="IO15" s="334"/>
      <c r="IP15" s="334"/>
      <c r="IQ15" s="334"/>
      <c r="IR15" s="334"/>
      <c r="IS15" s="334"/>
      <c r="IT15" s="334"/>
      <c r="IU15" s="334"/>
      <c r="IV15" s="334"/>
      <c r="IW15" s="334"/>
      <c r="IX15" s="334"/>
      <c r="IY15" s="334"/>
      <c r="IZ15" s="334"/>
      <c r="JA15" s="334"/>
      <c r="JB15" s="334"/>
      <c r="JC15" s="334"/>
      <c r="JD15" s="334"/>
      <c r="JE15" s="334"/>
      <c r="JF15" s="334"/>
      <c r="JG15" s="334"/>
      <c r="JH15" s="334"/>
      <c r="JI15" s="334"/>
      <c r="JJ15" s="334"/>
      <c r="JK15" s="334"/>
      <c r="JL15" s="334"/>
      <c r="JM15" s="334"/>
      <c r="JN15" s="334"/>
      <c r="JO15" s="334"/>
      <c r="JP15" s="334"/>
      <c r="JQ15" s="334"/>
      <c r="JR15" s="334"/>
      <c r="JS15" s="334"/>
      <c r="JT15" s="334"/>
      <c r="JU15" s="334"/>
      <c r="JV15" s="334"/>
      <c r="JW15" s="334"/>
      <c r="JX15" s="334"/>
      <c r="JY15" s="334"/>
      <c r="JZ15" s="334"/>
      <c r="KA15" s="334"/>
      <c r="KB15" s="334"/>
      <c r="KC15" s="334"/>
      <c r="KD15" s="334"/>
      <c r="KE15" s="334"/>
      <c r="KF15" s="334"/>
      <c r="KG15" s="334"/>
      <c r="KH15" s="334"/>
      <c r="KI15" s="334"/>
      <c r="KJ15" s="334"/>
      <c r="KK15" s="334"/>
      <c r="KL15" s="334"/>
      <c r="KM15" s="334"/>
      <c r="KN15" s="334"/>
      <c r="KO15" s="334"/>
      <c r="KP15" s="334"/>
      <c r="KQ15" s="334"/>
      <c r="KR15" s="334"/>
      <c r="KS15" s="334"/>
      <c r="KT15" s="334"/>
    </row>
    <row r="16" spans="1:306" s="33" customFormat="1" ht="63" customHeight="1" x14ac:dyDescent="0.25">
      <c r="A16" s="334" t="s">
        <v>3144</v>
      </c>
      <c r="B16" s="27" t="s">
        <v>905</v>
      </c>
      <c r="C16" s="24" t="s">
        <v>4576</v>
      </c>
      <c r="D16" s="25" t="s">
        <v>3227</v>
      </c>
      <c r="E16" s="29" t="s">
        <v>1828</v>
      </c>
      <c r="F16" s="26" t="s">
        <v>1</v>
      </c>
      <c r="G16" s="34">
        <v>100</v>
      </c>
      <c r="H16" s="55">
        <v>14376</v>
      </c>
      <c r="I16" s="319">
        <v>3609957.36</v>
      </c>
      <c r="J16" s="52" t="s">
        <v>4575</v>
      </c>
      <c r="K16" s="45" t="s">
        <v>467</v>
      </c>
      <c r="L16" s="32"/>
      <c r="M16" s="32"/>
      <c r="N16" s="359"/>
      <c r="BW16" s="334"/>
      <c r="BX16" s="334"/>
      <c r="BY16" s="334"/>
      <c r="BZ16" s="334"/>
      <c r="CA16" s="334"/>
      <c r="CB16" s="334"/>
      <c r="CC16" s="334"/>
      <c r="CD16" s="334"/>
      <c r="CE16" s="334"/>
      <c r="CF16" s="334"/>
      <c r="CG16" s="334"/>
      <c r="CH16" s="334"/>
      <c r="CI16" s="334"/>
      <c r="CJ16" s="334"/>
      <c r="CK16" s="334"/>
      <c r="CL16" s="334"/>
      <c r="CM16" s="334"/>
      <c r="CN16" s="334"/>
      <c r="CO16" s="334"/>
      <c r="CP16" s="334"/>
      <c r="CQ16" s="334"/>
      <c r="CR16" s="334"/>
      <c r="CS16" s="334"/>
      <c r="CT16" s="334"/>
      <c r="CU16" s="334"/>
      <c r="CV16" s="334"/>
      <c r="CW16" s="334"/>
      <c r="CX16" s="334"/>
      <c r="CY16" s="334"/>
      <c r="CZ16" s="334"/>
      <c r="DA16" s="334"/>
      <c r="DB16" s="334"/>
      <c r="DC16" s="334"/>
      <c r="DD16" s="334"/>
      <c r="DE16" s="334"/>
      <c r="DF16" s="334"/>
      <c r="DG16" s="334"/>
      <c r="DH16" s="334"/>
      <c r="DI16" s="334"/>
      <c r="DJ16" s="334"/>
      <c r="DK16" s="334"/>
      <c r="DL16" s="334"/>
      <c r="DM16" s="334"/>
      <c r="DN16" s="334"/>
      <c r="DO16" s="334"/>
      <c r="DP16" s="334"/>
      <c r="DQ16" s="334"/>
      <c r="DR16" s="334"/>
      <c r="DS16" s="334"/>
      <c r="DT16" s="334"/>
      <c r="DU16" s="334"/>
      <c r="DV16" s="334"/>
      <c r="DW16" s="334"/>
      <c r="DX16" s="334"/>
      <c r="DY16" s="334"/>
      <c r="DZ16" s="334"/>
      <c r="EA16" s="334"/>
      <c r="EB16" s="334"/>
      <c r="EC16" s="334"/>
      <c r="ED16" s="334"/>
      <c r="EE16" s="334"/>
      <c r="EF16" s="334"/>
      <c r="EG16" s="334"/>
      <c r="EH16" s="334"/>
      <c r="EI16" s="334"/>
      <c r="EJ16" s="334"/>
      <c r="EK16" s="334"/>
      <c r="EL16" s="334"/>
      <c r="EM16" s="334"/>
      <c r="EN16" s="334"/>
      <c r="EO16" s="334"/>
      <c r="EP16" s="334"/>
      <c r="EQ16" s="334"/>
      <c r="ER16" s="334"/>
      <c r="ES16" s="334"/>
      <c r="ET16" s="334"/>
      <c r="EU16" s="334"/>
      <c r="EV16" s="334"/>
      <c r="EW16" s="334"/>
      <c r="EX16" s="334"/>
      <c r="EY16" s="334"/>
      <c r="EZ16" s="334"/>
      <c r="FA16" s="334"/>
      <c r="FB16" s="334"/>
      <c r="FC16" s="334"/>
      <c r="FD16" s="334"/>
      <c r="FE16" s="334"/>
      <c r="FF16" s="334"/>
      <c r="FG16" s="334"/>
      <c r="FH16" s="334"/>
      <c r="FI16" s="334"/>
      <c r="FJ16" s="334"/>
      <c r="FK16" s="334"/>
      <c r="FL16" s="334"/>
      <c r="FM16" s="334"/>
      <c r="FN16" s="334"/>
      <c r="FO16" s="334"/>
      <c r="FP16" s="334"/>
      <c r="FQ16" s="334"/>
      <c r="FR16" s="334"/>
      <c r="FS16" s="334"/>
      <c r="FT16" s="334"/>
      <c r="FU16" s="334"/>
      <c r="FV16" s="334"/>
      <c r="FW16" s="334"/>
      <c r="FX16" s="334"/>
      <c r="FY16" s="334"/>
      <c r="FZ16" s="334"/>
      <c r="GA16" s="334"/>
      <c r="GB16" s="334"/>
      <c r="GC16" s="334"/>
      <c r="GD16" s="334"/>
      <c r="GE16" s="334"/>
      <c r="GF16" s="334"/>
      <c r="GG16" s="334"/>
      <c r="GH16" s="334"/>
      <c r="GI16" s="334"/>
      <c r="GJ16" s="334"/>
      <c r="GK16" s="334"/>
      <c r="GL16" s="334"/>
      <c r="GM16" s="334"/>
      <c r="GN16" s="334"/>
      <c r="GO16" s="334"/>
      <c r="GP16" s="334"/>
      <c r="GQ16" s="334"/>
      <c r="GR16" s="334"/>
      <c r="GS16" s="334"/>
      <c r="GT16" s="334"/>
      <c r="GU16" s="334"/>
      <c r="GV16" s="334"/>
      <c r="GW16" s="334"/>
      <c r="GX16" s="334"/>
      <c r="GY16" s="334"/>
      <c r="GZ16" s="334"/>
      <c r="HA16" s="334"/>
      <c r="HB16" s="334"/>
      <c r="HC16" s="334"/>
      <c r="HD16" s="334"/>
      <c r="HE16" s="334"/>
      <c r="HF16" s="334"/>
      <c r="HG16" s="334"/>
      <c r="HH16" s="334"/>
      <c r="HI16" s="334"/>
      <c r="HJ16" s="334"/>
      <c r="HK16" s="334"/>
      <c r="HL16" s="334"/>
      <c r="HM16" s="334"/>
      <c r="HN16" s="334"/>
      <c r="HO16" s="334"/>
      <c r="HP16" s="334"/>
      <c r="HQ16" s="334"/>
      <c r="HR16" s="334"/>
      <c r="HS16" s="334"/>
      <c r="HT16" s="334"/>
      <c r="HU16" s="334"/>
      <c r="HV16" s="334"/>
      <c r="HW16" s="334"/>
      <c r="HX16" s="334"/>
      <c r="HY16" s="334"/>
      <c r="HZ16" s="334"/>
      <c r="IA16" s="334"/>
      <c r="IB16" s="334"/>
      <c r="IC16" s="334"/>
      <c r="ID16" s="334"/>
      <c r="IE16" s="334"/>
      <c r="IF16" s="334"/>
      <c r="IG16" s="334"/>
      <c r="IH16" s="334"/>
      <c r="II16" s="334"/>
      <c r="IJ16" s="334"/>
      <c r="IK16" s="334"/>
      <c r="IL16" s="334"/>
      <c r="IM16" s="334"/>
      <c r="IN16" s="334"/>
      <c r="IO16" s="334"/>
      <c r="IP16" s="334"/>
      <c r="IQ16" s="334"/>
      <c r="IR16" s="334"/>
      <c r="IS16" s="334"/>
      <c r="IT16" s="334"/>
      <c r="IU16" s="334"/>
      <c r="IV16" s="334"/>
      <c r="IW16" s="334"/>
      <c r="IX16" s="334"/>
      <c r="IY16" s="334"/>
      <c r="IZ16" s="334"/>
      <c r="JA16" s="334"/>
      <c r="JB16" s="334"/>
      <c r="JC16" s="334"/>
      <c r="JD16" s="334"/>
      <c r="JE16" s="334"/>
      <c r="JF16" s="334"/>
      <c r="JG16" s="334"/>
      <c r="JH16" s="334"/>
      <c r="JI16" s="334"/>
      <c r="JJ16" s="334"/>
      <c r="JK16" s="334"/>
      <c r="JL16" s="334"/>
      <c r="JM16" s="334"/>
      <c r="JN16" s="334"/>
      <c r="JO16" s="334"/>
      <c r="JP16" s="334"/>
      <c r="JQ16" s="334"/>
      <c r="JR16" s="334"/>
      <c r="JS16" s="334"/>
      <c r="JT16" s="334"/>
      <c r="JU16" s="334"/>
      <c r="JV16" s="334"/>
      <c r="JW16" s="334"/>
      <c r="JX16" s="334"/>
      <c r="JY16" s="334"/>
      <c r="JZ16" s="334"/>
      <c r="KA16" s="334"/>
      <c r="KB16" s="334"/>
      <c r="KC16" s="334"/>
      <c r="KD16" s="334"/>
      <c r="KE16" s="334"/>
      <c r="KF16" s="334"/>
      <c r="KG16" s="334"/>
      <c r="KH16" s="334"/>
      <c r="KI16" s="334"/>
      <c r="KJ16" s="334"/>
      <c r="KK16" s="334"/>
      <c r="KL16" s="334"/>
      <c r="KM16" s="334"/>
      <c r="KN16" s="334"/>
      <c r="KO16" s="334"/>
      <c r="KP16" s="334"/>
      <c r="KQ16" s="334"/>
      <c r="KR16" s="334"/>
      <c r="KS16" s="334"/>
      <c r="KT16" s="334"/>
    </row>
    <row r="17" spans="1:306" s="33" customFormat="1" ht="63" customHeight="1" x14ac:dyDescent="0.25">
      <c r="A17" s="334"/>
      <c r="B17" s="27" t="s">
        <v>905</v>
      </c>
      <c r="C17" s="24" t="s">
        <v>2116</v>
      </c>
      <c r="D17" s="25" t="s">
        <v>1734</v>
      </c>
      <c r="E17" s="27" t="s">
        <v>1828</v>
      </c>
      <c r="F17" s="26" t="s">
        <v>1</v>
      </c>
      <c r="G17" s="44">
        <v>100</v>
      </c>
      <c r="H17" s="36">
        <v>15000</v>
      </c>
      <c r="I17" s="319">
        <v>3465150</v>
      </c>
      <c r="J17" s="53" t="s">
        <v>2118</v>
      </c>
      <c r="K17" s="45" t="s">
        <v>467</v>
      </c>
      <c r="L17" s="32"/>
      <c r="M17" s="32"/>
      <c r="N17" s="359"/>
      <c r="BW17" s="334"/>
      <c r="BX17" s="334"/>
      <c r="BY17" s="334"/>
      <c r="BZ17" s="334"/>
      <c r="CA17" s="334"/>
      <c r="CB17" s="334"/>
      <c r="CC17" s="334"/>
      <c r="CD17" s="334"/>
      <c r="CE17" s="334"/>
      <c r="CF17" s="334"/>
      <c r="CG17" s="334"/>
      <c r="CH17" s="334"/>
      <c r="CI17" s="334"/>
      <c r="CJ17" s="334"/>
      <c r="CK17" s="334"/>
      <c r="CL17" s="334"/>
      <c r="CM17" s="334"/>
      <c r="CN17" s="334"/>
      <c r="CO17" s="334"/>
      <c r="CP17" s="334"/>
      <c r="CQ17" s="334"/>
      <c r="CR17" s="334"/>
      <c r="CS17" s="334"/>
      <c r="CT17" s="334"/>
      <c r="CU17" s="334"/>
      <c r="CV17" s="334"/>
      <c r="CW17" s="334"/>
      <c r="CX17" s="334"/>
      <c r="CY17" s="334"/>
      <c r="CZ17" s="334"/>
      <c r="DA17" s="334"/>
      <c r="DB17" s="334"/>
      <c r="DC17" s="334"/>
      <c r="DD17" s="334"/>
      <c r="DE17" s="334"/>
      <c r="DF17" s="334"/>
      <c r="DG17" s="334"/>
      <c r="DH17" s="334"/>
      <c r="DI17" s="334"/>
      <c r="DJ17" s="334"/>
      <c r="DK17" s="334"/>
      <c r="DL17" s="334"/>
      <c r="DM17" s="334"/>
      <c r="DN17" s="334"/>
      <c r="DO17" s="334"/>
      <c r="DP17" s="334"/>
      <c r="DQ17" s="334"/>
      <c r="DR17" s="334"/>
      <c r="DS17" s="334"/>
      <c r="DT17" s="334"/>
      <c r="DU17" s="334"/>
      <c r="DV17" s="334"/>
      <c r="DW17" s="334"/>
      <c r="DX17" s="334"/>
      <c r="DY17" s="334"/>
      <c r="DZ17" s="334"/>
      <c r="EA17" s="334"/>
      <c r="EB17" s="334"/>
      <c r="EC17" s="334"/>
      <c r="ED17" s="334"/>
      <c r="EE17" s="334"/>
      <c r="EF17" s="334"/>
      <c r="EG17" s="334"/>
      <c r="EH17" s="334"/>
      <c r="EI17" s="334"/>
      <c r="EJ17" s="334"/>
      <c r="EK17" s="334"/>
      <c r="EL17" s="334"/>
      <c r="EM17" s="334"/>
      <c r="EN17" s="334"/>
      <c r="EO17" s="334"/>
      <c r="EP17" s="334"/>
      <c r="EQ17" s="334"/>
      <c r="ER17" s="334"/>
      <c r="ES17" s="334"/>
      <c r="ET17" s="334"/>
      <c r="EU17" s="334"/>
      <c r="EV17" s="334"/>
      <c r="EW17" s="334"/>
      <c r="EX17" s="334"/>
      <c r="EY17" s="334"/>
      <c r="EZ17" s="334"/>
      <c r="FA17" s="334"/>
      <c r="FB17" s="334"/>
      <c r="FC17" s="334"/>
      <c r="FD17" s="334"/>
      <c r="FE17" s="334"/>
      <c r="FF17" s="334"/>
      <c r="FG17" s="334"/>
      <c r="FH17" s="334"/>
      <c r="FI17" s="334"/>
      <c r="FJ17" s="334"/>
      <c r="FK17" s="334"/>
      <c r="FL17" s="334"/>
      <c r="FM17" s="334"/>
      <c r="FN17" s="334"/>
      <c r="FO17" s="334"/>
      <c r="FP17" s="334"/>
      <c r="FQ17" s="334"/>
      <c r="FR17" s="334"/>
      <c r="FS17" s="334"/>
      <c r="FT17" s="334"/>
      <c r="FU17" s="334"/>
      <c r="FV17" s="334"/>
      <c r="FW17" s="334"/>
      <c r="FX17" s="334"/>
      <c r="FY17" s="334"/>
      <c r="FZ17" s="334"/>
      <c r="GA17" s="334"/>
      <c r="GB17" s="334"/>
      <c r="GC17" s="334"/>
      <c r="GD17" s="334"/>
      <c r="GE17" s="334"/>
      <c r="GF17" s="334"/>
      <c r="GG17" s="334"/>
      <c r="GH17" s="334"/>
      <c r="GI17" s="334"/>
      <c r="GJ17" s="334"/>
      <c r="GK17" s="334"/>
      <c r="GL17" s="334"/>
      <c r="GM17" s="334"/>
      <c r="GN17" s="334"/>
      <c r="GO17" s="334"/>
      <c r="GP17" s="334"/>
      <c r="GQ17" s="334"/>
      <c r="GR17" s="334"/>
      <c r="GS17" s="334"/>
      <c r="GT17" s="334"/>
      <c r="GU17" s="334"/>
      <c r="GV17" s="334"/>
      <c r="GW17" s="334"/>
      <c r="GX17" s="334"/>
      <c r="GY17" s="334"/>
      <c r="GZ17" s="334"/>
      <c r="HA17" s="334"/>
      <c r="HB17" s="334"/>
      <c r="HC17" s="334"/>
      <c r="HD17" s="334"/>
      <c r="HE17" s="334"/>
      <c r="HF17" s="334"/>
      <c r="HG17" s="334"/>
      <c r="HH17" s="334"/>
      <c r="HI17" s="334"/>
      <c r="HJ17" s="334"/>
      <c r="HK17" s="334"/>
      <c r="HL17" s="334"/>
      <c r="HM17" s="334"/>
      <c r="HN17" s="334"/>
      <c r="HO17" s="334"/>
      <c r="HP17" s="334"/>
      <c r="HQ17" s="334"/>
      <c r="HR17" s="334"/>
      <c r="HS17" s="334"/>
      <c r="HT17" s="334"/>
      <c r="HU17" s="334"/>
      <c r="HV17" s="334"/>
      <c r="HW17" s="334"/>
      <c r="HX17" s="334"/>
      <c r="HY17" s="334"/>
      <c r="HZ17" s="334"/>
      <c r="IA17" s="334"/>
      <c r="IB17" s="334"/>
      <c r="IC17" s="334"/>
      <c r="ID17" s="334"/>
      <c r="IE17" s="334"/>
      <c r="IF17" s="334"/>
      <c r="IG17" s="334"/>
      <c r="IH17" s="334"/>
      <c r="II17" s="334"/>
      <c r="IJ17" s="334"/>
      <c r="IK17" s="334"/>
      <c r="IL17" s="334"/>
      <c r="IM17" s="334"/>
      <c r="IN17" s="334"/>
      <c r="IO17" s="334"/>
      <c r="IP17" s="334"/>
      <c r="IQ17" s="334"/>
      <c r="IR17" s="334"/>
      <c r="IS17" s="334"/>
      <c r="IT17" s="334"/>
      <c r="IU17" s="334"/>
      <c r="IV17" s="334"/>
      <c r="IW17" s="334"/>
      <c r="IX17" s="334"/>
      <c r="IY17" s="334"/>
      <c r="IZ17" s="334"/>
      <c r="JA17" s="334"/>
      <c r="JB17" s="334"/>
      <c r="JC17" s="334"/>
      <c r="JD17" s="334"/>
      <c r="JE17" s="334"/>
      <c r="JF17" s="334"/>
      <c r="JG17" s="334"/>
      <c r="JH17" s="334"/>
      <c r="JI17" s="334"/>
      <c r="JJ17" s="334"/>
      <c r="JK17" s="334"/>
      <c r="JL17" s="334"/>
      <c r="JM17" s="334"/>
      <c r="JN17" s="334"/>
      <c r="JO17" s="334"/>
      <c r="JP17" s="334"/>
      <c r="JQ17" s="334"/>
      <c r="JR17" s="334"/>
      <c r="JS17" s="334"/>
      <c r="JT17" s="334"/>
      <c r="JU17" s="334"/>
      <c r="JV17" s="334"/>
      <c r="JW17" s="334"/>
      <c r="JX17" s="334"/>
      <c r="JY17" s="334"/>
      <c r="JZ17" s="334"/>
      <c r="KA17" s="334"/>
      <c r="KB17" s="334"/>
      <c r="KC17" s="334"/>
      <c r="KD17" s="334"/>
      <c r="KE17" s="334"/>
      <c r="KF17" s="334"/>
      <c r="KG17" s="334"/>
      <c r="KH17" s="334"/>
      <c r="KI17" s="334"/>
      <c r="KJ17" s="334"/>
      <c r="KK17" s="334"/>
      <c r="KL17" s="334"/>
      <c r="KM17" s="334"/>
      <c r="KN17" s="334"/>
      <c r="KO17" s="334"/>
      <c r="KP17" s="334"/>
      <c r="KQ17" s="334"/>
      <c r="KR17" s="334"/>
      <c r="KS17" s="334"/>
      <c r="KT17" s="334"/>
    </row>
    <row r="18" spans="1:306" s="33" customFormat="1" ht="63" customHeight="1" x14ac:dyDescent="0.25">
      <c r="A18" s="334"/>
      <c r="B18" s="27" t="s">
        <v>905</v>
      </c>
      <c r="C18" s="24" t="s">
        <v>5404</v>
      </c>
      <c r="D18" s="26" t="s">
        <v>5693</v>
      </c>
      <c r="E18" s="27" t="s">
        <v>1828</v>
      </c>
      <c r="F18" s="26" t="s">
        <v>1</v>
      </c>
      <c r="G18" s="44">
        <v>100</v>
      </c>
      <c r="H18" s="36">
        <v>15000</v>
      </c>
      <c r="I18" s="319">
        <v>3465150</v>
      </c>
      <c r="J18" s="53" t="s">
        <v>5875</v>
      </c>
      <c r="K18" s="45" t="s">
        <v>467</v>
      </c>
      <c r="L18" s="32"/>
      <c r="M18" s="32"/>
      <c r="N18" s="359"/>
      <c r="BW18" s="334"/>
      <c r="BX18" s="334"/>
      <c r="BY18" s="334"/>
      <c r="BZ18" s="334"/>
      <c r="CA18" s="334"/>
      <c r="CB18" s="334"/>
      <c r="CC18" s="334"/>
      <c r="CD18" s="334"/>
      <c r="CE18" s="334"/>
      <c r="CF18" s="334"/>
      <c r="CG18" s="334"/>
      <c r="CH18" s="334"/>
      <c r="CI18" s="334"/>
      <c r="CJ18" s="334"/>
      <c r="CK18" s="334"/>
      <c r="CL18" s="334"/>
      <c r="CM18" s="334"/>
      <c r="CN18" s="334"/>
      <c r="CO18" s="334"/>
      <c r="CP18" s="334"/>
      <c r="CQ18" s="334"/>
      <c r="CR18" s="334"/>
      <c r="CS18" s="334"/>
      <c r="CT18" s="334"/>
      <c r="CU18" s="334"/>
      <c r="CV18" s="334"/>
      <c r="CW18" s="334"/>
      <c r="CX18" s="334"/>
      <c r="CY18" s="334"/>
      <c r="CZ18" s="334"/>
      <c r="DA18" s="334"/>
      <c r="DB18" s="334"/>
      <c r="DC18" s="334"/>
      <c r="DD18" s="334"/>
      <c r="DE18" s="334"/>
      <c r="DF18" s="334"/>
      <c r="DG18" s="334"/>
      <c r="DH18" s="334"/>
      <c r="DI18" s="334"/>
      <c r="DJ18" s="334"/>
      <c r="DK18" s="334"/>
      <c r="DL18" s="334"/>
      <c r="DM18" s="334"/>
      <c r="DN18" s="334"/>
      <c r="DO18" s="334"/>
      <c r="DP18" s="334"/>
      <c r="DQ18" s="334"/>
      <c r="DR18" s="334"/>
      <c r="DS18" s="334"/>
      <c r="DT18" s="334"/>
      <c r="DU18" s="334"/>
      <c r="DV18" s="334"/>
      <c r="DW18" s="334"/>
      <c r="DX18" s="334"/>
      <c r="DY18" s="334"/>
      <c r="DZ18" s="334"/>
      <c r="EA18" s="334"/>
      <c r="EB18" s="334"/>
      <c r="EC18" s="334"/>
      <c r="ED18" s="334"/>
      <c r="EE18" s="334"/>
      <c r="EF18" s="334"/>
      <c r="EG18" s="334"/>
      <c r="EH18" s="334"/>
      <c r="EI18" s="334"/>
      <c r="EJ18" s="334"/>
      <c r="EK18" s="334"/>
      <c r="EL18" s="334"/>
      <c r="EM18" s="334"/>
      <c r="EN18" s="334"/>
      <c r="EO18" s="334"/>
      <c r="EP18" s="334"/>
      <c r="EQ18" s="334"/>
      <c r="ER18" s="334"/>
      <c r="ES18" s="334"/>
      <c r="ET18" s="334"/>
      <c r="EU18" s="334"/>
      <c r="EV18" s="334"/>
      <c r="EW18" s="334"/>
      <c r="EX18" s="334"/>
      <c r="EY18" s="334"/>
      <c r="EZ18" s="334"/>
      <c r="FA18" s="334"/>
      <c r="FB18" s="334"/>
      <c r="FC18" s="334"/>
      <c r="FD18" s="334"/>
      <c r="FE18" s="334"/>
      <c r="FF18" s="334"/>
      <c r="FG18" s="334"/>
      <c r="FH18" s="334"/>
      <c r="FI18" s="334"/>
      <c r="FJ18" s="334"/>
      <c r="FK18" s="334"/>
      <c r="FL18" s="334"/>
      <c r="FM18" s="334"/>
      <c r="FN18" s="334"/>
      <c r="FO18" s="334"/>
      <c r="FP18" s="334"/>
      <c r="FQ18" s="334"/>
      <c r="FR18" s="334"/>
      <c r="FS18" s="334"/>
      <c r="FT18" s="334"/>
      <c r="FU18" s="334"/>
      <c r="FV18" s="334"/>
      <c r="FW18" s="334"/>
      <c r="FX18" s="334"/>
      <c r="FY18" s="334"/>
      <c r="FZ18" s="334"/>
      <c r="GA18" s="334"/>
      <c r="GB18" s="334"/>
      <c r="GC18" s="334"/>
      <c r="GD18" s="334"/>
      <c r="GE18" s="334"/>
      <c r="GF18" s="334"/>
      <c r="GG18" s="334"/>
      <c r="GH18" s="334"/>
      <c r="GI18" s="334"/>
      <c r="GJ18" s="334"/>
      <c r="GK18" s="334"/>
      <c r="GL18" s="334"/>
      <c r="GM18" s="334"/>
      <c r="GN18" s="334"/>
      <c r="GO18" s="334"/>
      <c r="GP18" s="334"/>
      <c r="GQ18" s="334"/>
      <c r="GR18" s="334"/>
      <c r="GS18" s="334"/>
      <c r="GT18" s="334"/>
      <c r="GU18" s="334"/>
      <c r="GV18" s="334"/>
      <c r="GW18" s="334"/>
      <c r="GX18" s="334"/>
      <c r="GY18" s="334"/>
      <c r="GZ18" s="334"/>
      <c r="HA18" s="334"/>
      <c r="HB18" s="334"/>
      <c r="HC18" s="334"/>
      <c r="HD18" s="334"/>
      <c r="HE18" s="334"/>
      <c r="HF18" s="334"/>
      <c r="HG18" s="334"/>
      <c r="HH18" s="334"/>
      <c r="HI18" s="334"/>
      <c r="HJ18" s="334"/>
      <c r="HK18" s="334"/>
      <c r="HL18" s="334"/>
      <c r="HM18" s="334"/>
      <c r="HN18" s="334"/>
      <c r="HO18" s="334"/>
      <c r="HP18" s="334"/>
      <c r="HQ18" s="334"/>
      <c r="HR18" s="334"/>
      <c r="HS18" s="334"/>
      <c r="HT18" s="334"/>
      <c r="HU18" s="334"/>
      <c r="HV18" s="334"/>
      <c r="HW18" s="334"/>
      <c r="HX18" s="334"/>
      <c r="HY18" s="334"/>
      <c r="HZ18" s="334"/>
      <c r="IA18" s="334"/>
      <c r="IB18" s="334"/>
      <c r="IC18" s="334"/>
      <c r="ID18" s="334"/>
      <c r="IE18" s="334"/>
      <c r="IF18" s="334"/>
      <c r="IG18" s="334"/>
      <c r="IH18" s="334"/>
      <c r="II18" s="334"/>
      <c r="IJ18" s="334"/>
      <c r="IK18" s="334"/>
      <c r="IL18" s="334"/>
      <c r="IM18" s="334"/>
      <c r="IN18" s="334"/>
      <c r="IO18" s="334"/>
      <c r="IP18" s="334"/>
      <c r="IQ18" s="334"/>
      <c r="IR18" s="334"/>
      <c r="IS18" s="334"/>
      <c r="IT18" s="334"/>
      <c r="IU18" s="334"/>
      <c r="IV18" s="334"/>
      <c r="IW18" s="334"/>
      <c r="IX18" s="334"/>
      <c r="IY18" s="334"/>
      <c r="IZ18" s="334"/>
      <c r="JA18" s="334"/>
      <c r="JB18" s="334"/>
      <c r="JC18" s="334"/>
      <c r="JD18" s="334"/>
      <c r="JE18" s="334"/>
      <c r="JF18" s="334"/>
      <c r="JG18" s="334"/>
      <c r="JH18" s="334"/>
      <c r="JI18" s="334"/>
      <c r="JJ18" s="334"/>
      <c r="JK18" s="334"/>
      <c r="JL18" s="334"/>
      <c r="JM18" s="334"/>
      <c r="JN18" s="334"/>
      <c r="JO18" s="334"/>
      <c r="JP18" s="334"/>
      <c r="JQ18" s="334"/>
      <c r="JR18" s="334"/>
      <c r="JS18" s="334"/>
      <c r="JT18" s="334"/>
      <c r="JU18" s="334"/>
      <c r="JV18" s="334"/>
      <c r="JW18" s="334"/>
      <c r="JX18" s="334"/>
      <c r="JY18" s="334"/>
      <c r="JZ18" s="334"/>
      <c r="KA18" s="334"/>
      <c r="KB18" s="334"/>
      <c r="KC18" s="334"/>
      <c r="KD18" s="334"/>
      <c r="KE18" s="334"/>
      <c r="KF18" s="334"/>
      <c r="KG18" s="334"/>
      <c r="KH18" s="334"/>
      <c r="KI18" s="334"/>
      <c r="KJ18" s="334"/>
      <c r="KK18" s="334"/>
      <c r="KL18" s="334"/>
      <c r="KM18" s="334"/>
      <c r="KN18" s="334"/>
      <c r="KO18" s="334"/>
      <c r="KP18" s="334"/>
      <c r="KQ18" s="334"/>
      <c r="KR18" s="334"/>
      <c r="KS18" s="334"/>
      <c r="KT18" s="334"/>
    </row>
    <row r="19" spans="1:306" s="33" customFormat="1" ht="63" customHeight="1" x14ac:dyDescent="0.25">
      <c r="A19" s="334"/>
      <c r="B19" s="27" t="s">
        <v>905</v>
      </c>
      <c r="C19" s="24" t="s">
        <v>4159</v>
      </c>
      <c r="D19" s="26" t="s">
        <v>4160</v>
      </c>
      <c r="E19" s="29" t="s">
        <v>4161</v>
      </c>
      <c r="F19" s="26" t="s">
        <v>1</v>
      </c>
      <c r="G19" s="24">
        <v>100</v>
      </c>
      <c r="H19" s="367">
        <v>1470000</v>
      </c>
      <c r="I19" s="357">
        <v>3410400</v>
      </c>
      <c r="J19" s="52" t="s">
        <v>4172</v>
      </c>
      <c r="K19" s="45" t="s">
        <v>467</v>
      </c>
      <c r="L19" s="27"/>
      <c r="M19" s="27"/>
      <c r="N19" s="360"/>
      <c r="O19" s="352"/>
      <c r="P19" s="352"/>
      <c r="BW19" s="334"/>
      <c r="BX19" s="334"/>
      <c r="BY19" s="334"/>
      <c r="BZ19" s="334"/>
      <c r="CA19" s="334"/>
      <c r="CB19" s="334"/>
      <c r="CC19" s="334"/>
      <c r="CD19" s="334"/>
      <c r="CE19" s="334"/>
      <c r="CF19" s="334"/>
      <c r="CG19" s="334"/>
      <c r="CH19" s="334"/>
      <c r="CI19" s="334"/>
      <c r="CJ19" s="334"/>
      <c r="CK19" s="334"/>
      <c r="CL19" s="334"/>
      <c r="CM19" s="334"/>
      <c r="CN19" s="334"/>
      <c r="CO19" s="334"/>
      <c r="CP19" s="334"/>
      <c r="CQ19" s="334"/>
      <c r="CR19" s="334"/>
      <c r="CS19" s="334"/>
      <c r="CT19" s="334"/>
      <c r="CU19" s="334"/>
      <c r="CV19" s="334"/>
      <c r="CW19" s="334"/>
      <c r="CX19" s="334"/>
      <c r="CY19" s="334"/>
      <c r="CZ19" s="334"/>
      <c r="DA19" s="334"/>
      <c r="DB19" s="334"/>
      <c r="DC19" s="334"/>
      <c r="DD19" s="334"/>
      <c r="DE19" s="334"/>
      <c r="DF19" s="334"/>
      <c r="DG19" s="334"/>
      <c r="DH19" s="334"/>
      <c r="DI19" s="334"/>
      <c r="DJ19" s="334"/>
      <c r="DK19" s="334"/>
      <c r="DL19" s="334"/>
      <c r="DM19" s="334"/>
      <c r="DN19" s="334"/>
      <c r="DO19" s="334"/>
      <c r="DP19" s="334"/>
      <c r="DQ19" s="334"/>
      <c r="DR19" s="334"/>
      <c r="DS19" s="334"/>
      <c r="DT19" s="334"/>
      <c r="DU19" s="334"/>
      <c r="DV19" s="334"/>
      <c r="DW19" s="334"/>
      <c r="DX19" s="334"/>
      <c r="DY19" s="334"/>
      <c r="DZ19" s="334"/>
      <c r="EA19" s="334"/>
      <c r="EB19" s="334"/>
      <c r="EC19" s="334"/>
      <c r="ED19" s="334"/>
      <c r="EE19" s="334"/>
      <c r="EF19" s="334"/>
      <c r="EG19" s="334"/>
      <c r="EH19" s="334"/>
      <c r="EI19" s="334"/>
      <c r="EJ19" s="334"/>
      <c r="EK19" s="334"/>
      <c r="EL19" s="334"/>
      <c r="EM19" s="334"/>
      <c r="EN19" s="334"/>
      <c r="EO19" s="334"/>
      <c r="EP19" s="334"/>
      <c r="EQ19" s="334"/>
      <c r="ER19" s="334"/>
      <c r="ES19" s="334"/>
      <c r="ET19" s="334"/>
      <c r="EU19" s="334"/>
      <c r="EV19" s="334"/>
      <c r="EW19" s="334"/>
      <c r="EX19" s="334"/>
      <c r="EY19" s="334"/>
      <c r="EZ19" s="334"/>
      <c r="FA19" s="334"/>
      <c r="FB19" s="334"/>
      <c r="FC19" s="334"/>
      <c r="FD19" s="334"/>
      <c r="FE19" s="334"/>
      <c r="FF19" s="334"/>
      <c r="FG19" s="334"/>
      <c r="FH19" s="334"/>
      <c r="FI19" s="334"/>
      <c r="FJ19" s="334"/>
      <c r="FK19" s="334"/>
      <c r="FL19" s="334"/>
      <c r="FM19" s="334"/>
      <c r="FN19" s="334"/>
      <c r="FO19" s="334"/>
      <c r="FP19" s="334"/>
      <c r="FQ19" s="334"/>
      <c r="FR19" s="334"/>
      <c r="FS19" s="334"/>
      <c r="FT19" s="334"/>
      <c r="FU19" s="334"/>
      <c r="FV19" s="334"/>
      <c r="FW19" s="334"/>
      <c r="FX19" s="334"/>
      <c r="FY19" s="334"/>
      <c r="FZ19" s="334"/>
      <c r="GA19" s="334"/>
      <c r="GB19" s="334"/>
      <c r="GC19" s="334"/>
      <c r="GD19" s="334"/>
      <c r="GE19" s="334"/>
      <c r="GF19" s="334"/>
      <c r="GG19" s="334"/>
      <c r="GH19" s="334"/>
      <c r="GI19" s="334"/>
      <c r="GJ19" s="334"/>
      <c r="GK19" s="334"/>
      <c r="GL19" s="334"/>
      <c r="GM19" s="334"/>
      <c r="GN19" s="334"/>
      <c r="GO19" s="334"/>
      <c r="GP19" s="334"/>
      <c r="GQ19" s="334"/>
      <c r="GR19" s="334"/>
      <c r="GS19" s="334"/>
      <c r="GT19" s="334"/>
      <c r="GU19" s="334"/>
      <c r="GV19" s="334"/>
      <c r="GW19" s="334"/>
      <c r="GX19" s="334"/>
      <c r="GY19" s="334"/>
      <c r="GZ19" s="334"/>
      <c r="HA19" s="334"/>
      <c r="HB19" s="334"/>
      <c r="HC19" s="334"/>
      <c r="HD19" s="334"/>
      <c r="HE19" s="334"/>
      <c r="HF19" s="334"/>
      <c r="HG19" s="334"/>
      <c r="HH19" s="334"/>
      <c r="HI19" s="334"/>
      <c r="HJ19" s="334"/>
      <c r="HK19" s="334"/>
      <c r="HL19" s="334"/>
      <c r="HM19" s="334"/>
      <c r="HN19" s="334"/>
      <c r="HO19" s="334"/>
      <c r="HP19" s="334"/>
      <c r="HQ19" s="334"/>
      <c r="HR19" s="334"/>
      <c r="HS19" s="334"/>
      <c r="HT19" s="334"/>
      <c r="HU19" s="334"/>
      <c r="HV19" s="334"/>
      <c r="HW19" s="334"/>
      <c r="HX19" s="334"/>
      <c r="HY19" s="334"/>
      <c r="HZ19" s="334"/>
      <c r="IA19" s="334"/>
      <c r="IB19" s="334"/>
      <c r="IC19" s="334"/>
      <c r="ID19" s="334"/>
      <c r="IE19" s="334"/>
      <c r="IF19" s="334"/>
      <c r="IG19" s="334"/>
      <c r="IH19" s="334"/>
      <c r="II19" s="334"/>
      <c r="IJ19" s="334"/>
      <c r="IK19" s="334"/>
      <c r="IL19" s="334"/>
      <c r="IM19" s="334"/>
      <c r="IN19" s="334"/>
      <c r="IO19" s="334"/>
      <c r="IP19" s="334"/>
      <c r="IQ19" s="334"/>
      <c r="IR19" s="334"/>
      <c r="IS19" s="334"/>
      <c r="IT19" s="334"/>
      <c r="IU19" s="334"/>
      <c r="IV19" s="334"/>
      <c r="IW19" s="334"/>
      <c r="IX19" s="334"/>
      <c r="IY19" s="334"/>
      <c r="IZ19" s="334"/>
      <c r="JA19" s="334"/>
      <c r="JB19" s="334"/>
      <c r="JC19" s="334"/>
      <c r="JD19" s="334"/>
      <c r="JE19" s="334"/>
      <c r="JF19" s="334"/>
      <c r="JG19" s="334"/>
      <c r="JH19" s="334"/>
      <c r="JI19" s="334"/>
      <c r="JJ19" s="334"/>
      <c r="JK19" s="334"/>
      <c r="JL19" s="334"/>
      <c r="JM19" s="334"/>
      <c r="JN19" s="334"/>
      <c r="JO19" s="334"/>
      <c r="JP19" s="334"/>
      <c r="JQ19" s="334"/>
      <c r="JR19" s="334"/>
      <c r="JS19" s="334"/>
      <c r="JT19" s="334"/>
      <c r="JU19" s="334"/>
      <c r="JV19" s="334"/>
      <c r="JW19" s="334"/>
      <c r="JX19" s="334"/>
      <c r="JY19" s="334"/>
      <c r="JZ19" s="334"/>
      <c r="KA19" s="334"/>
      <c r="KB19" s="334"/>
      <c r="KC19" s="334"/>
      <c r="KD19" s="334"/>
      <c r="KE19" s="334"/>
      <c r="KF19" s="334"/>
      <c r="KG19" s="334"/>
      <c r="KH19" s="334"/>
      <c r="KI19" s="334"/>
      <c r="KJ19" s="334"/>
      <c r="KK19" s="334"/>
      <c r="KL19" s="334"/>
      <c r="KM19" s="334"/>
      <c r="KN19" s="334"/>
      <c r="KO19" s="334"/>
      <c r="KP19" s="334"/>
      <c r="KQ19" s="334"/>
      <c r="KR19" s="334"/>
      <c r="KS19" s="334"/>
      <c r="KT19" s="334"/>
    </row>
    <row r="20" spans="1:306" s="33" customFormat="1" ht="63" customHeight="1" x14ac:dyDescent="0.25">
      <c r="A20" s="334"/>
      <c r="B20" s="27" t="s">
        <v>905</v>
      </c>
      <c r="C20" s="368" t="s">
        <v>4635</v>
      </c>
      <c r="D20" s="26" t="s">
        <v>3162</v>
      </c>
      <c r="E20" s="29" t="s">
        <v>1829</v>
      </c>
      <c r="F20" s="26" t="s">
        <v>1</v>
      </c>
      <c r="G20" s="24">
        <v>100</v>
      </c>
      <c r="H20" s="367">
        <v>1939762</v>
      </c>
      <c r="I20" s="357">
        <v>3223889.76</v>
      </c>
      <c r="J20" s="52" t="s">
        <v>4636</v>
      </c>
      <c r="K20" s="45" t="s">
        <v>467</v>
      </c>
      <c r="L20" s="27"/>
      <c r="M20" s="27"/>
      <c r="N20" s="360"/>
      <c r="O20" s="352"/>
      <c r="P20" s="352"/>
      <c r="BW20" s="334"/>
      <c r="BX20" s="334"/>
      <c r="BY20" s="334"/>
      <c r="BZ20" s="334"/>
      <c r="CA20" s="334"/>
      <c r="CB20" s="334"/>
      <c r="CC20" s="334"/>
      <c r="CD20" s="334"/>
      <c r="CE20" s="334"/>
      <c r="CF20" s="334"/>
      <c r="CG20" s="334"/>
      <c r="CH20" s="334"/>
      <c r="CI20" s="334"/>
      <c r="CJ20" s="334"/>
      <c r="CK20" s="334"/>
      <c r="CL20" s="334"/>
      <c r="CM20" s="334"/>
      <c r="CN20" s="334"/>
      <c r="CO20" s="334"/>
      <c r="CP20" s="334"/>
      <c r="CQ20" s="334"/>
      <c r="CR20" s="334"/>
      <c r="CS20" s="334"/>
      <c r="CT20" s="334"/>
      <c r="CU20" s="334"/>
      <c r="CV20" s="334"/>
      <c r="CW20" s="334"/>
      <c r="CX20" s="334"/>
      <c r="CY20" s="334"/>
      <c r="CZ20" s="334"/>
      <c r="DA20" s="334"/>
      <c r="DB20" s="334"/>
      <c r="DC20" s="334"/>
      <c r="DD20" s="334"/>
      <c r="DE20" s="334"/>
      <c r="DF20" s="334"/>
      <c r="DG20" s="334"/>
      <c r="DH20" s="334"/>
      <c r="DI20" s="334"/>
      <c r="DJ20" s="334"/>
      <c r="DK20" s="334"/>
      <c r="DL20" s="334"/>
      <c r="DM20" s="334"/>
      <c r="DN20" s="334"/>
      <c r="DO20" s="334"/>
      <c r="DP20" s="334"/>
      <c r="DQ20" s="334"/>
      <c r="DR20" s="334"/>
      <c r="DS20" s="334"/>
      <c r="DT20" s="334"/>
      <c r="DU20" s="334"/>
      <c r="DV20" s="334"/>
      <c r="DW20" s="334"/>
      <c r="DX20" s="334"/>
      <c r="DY20" s="334"/>
      <c r="DZ20" s="334"/>
      <c r="EA20" s="334"/>
      <c r="EB20" s="334"/>
      <c r="EC20" s="334"/>
      <c r="ED20" s="334"/>
      <c r="EE20" s="334"/>
      <c r="EF20" s="334"/>
      <c r="EG20" s="334"/>
      <c r="EH20" s="334"/>
      <c r="EI20" s="334"/>
      <c r="EJ20" s="334"/>
      <c r="EK20" s="334"/>
      <c r="EL20" s="334"/>
      <c r="EM20" s="334"/>
      <c r="EN20" s="334"/>
      <c r="EO20" s="334"/>
      <c r="EP20" s="334"/>
      <c r="EQ20" s="334"/>
      <c r="ER20" s="334"/>
      <c r="ES20" s="334"/>
      <c r="ET20" s="334"/>
      <c r="EU20" s="334"/>
      <c r="EV20" s="334"/>
      <c r="EW20" s="334"/>
      <c r="EX20" s="334"/>
      <c r="EY20" s="334"/>
      <c r="EZ20" s="334"/>
      <c r="FA20" s="334"/>
      <c r="FB20" s="334"/>
      <c r="FC20" s="334"/>
      <c r="FD20" s="334"/>
      <c r="FE20" s="334"/>
      <c r="FF20" s="334"/>
      <c r="FG20" s="334"/>
      <c r="FH20" s="334"/>
      <c r="FI20" s="334"/>
      <c r="FJ20" s="334"/>
      <c r="FK20" s="334"/>
      <c r="FL20" s="334"/>
      <c r="FM20" s="334"/>
      <c r="FN20" s="334"/>
      <c r="FO20" s="334"/>
      <c r="FP20" s="334"/>
      <c r="FQ20" s="334"/>
      <c r="FR20" s="334"/>
      <c r="FS20" s="334"/>
      <c r="FT20" s="334"/>
      <c r="FU20" s="334"/>
      <c r="FV20" s="334"/>
      <c r="FW20" s="334"/>
      <c r="FX20" s="334"/>
      <c r="FY20" s="334"/>
      <c r="FZ20" s="334"/>
      <c r="GA20" s="334"/>
      <c r="GB20" s="334"/>
      <c r="GC20" s="334"/>
      <c r="GD20" s="334"/>
      <c r="GE20" s="334"/>
      <c r="GF20" s="334"/>
      <c r="GG20" s="334"/>
      <c r="GH20" s="334"/>
      <c r="GI20" s="334"/>
      <c r="GJ20" s="334"/>
      <c r="GK20" s="334"/>
      <c r="GL20" s="334"/>
      <c r="GM20" s="334"/>
      <c r="GN20" s="334"/>
      <c r="GO20" s="334"/>
      <c r="GP20" s="334"/>
      <c r="GQ20" s="334"/>
      <c r="GR20" s="334"/>
      <c r="GS20" s="334"/>
      <c r="GT20" s="334"/>
      <c r="GU20" s="334"/>
      <c r="GV20" s="334"/>
      <c r="GW20" s="334"/>
      <c r="GX20" s="334"/>
      <c r="GY20" s="334"/>
      <c r="GZ20" s="334"/>
      <c r="HA20" s="334"/>
      <c r="HB20" s="334"/>
      <c r="HC20" s="334"/>
      <c r="HD20" s="334"/>
      <c r="HE20" s="334"/>
      <c r="HF20" s="334"/>
      <c r="HG20" s="334"/>
      <c r="HH20" s="334"/>
      <c r="HI20" s="334"/>
      <c r="HJ20" s="334"/>
      <c r="HK20" s="334"/>
      <c r="HL20" s="334"/>
      <c r="HM20" s="334"/>
      <c r="HN20" s="334"/>
      <c r="HO20" s="334"/>
      <c r="HP20" s="334"/>
      <c r="HQ20" s="334"/>
      <c r="HR20" s="334"/>
      <c r="HS20" s="334"/>
      <c r="HT20" s="334"/>
      <c r="HU20" s="334"/>
      <c r="HV20" s="334"/>
      <c r="HW20" s="334"/>
      <c r="HX20" s="334"/>
      <c r="HY20" s="334"/>
      <c r="HZ20" s="334"/>
      <c r="IA20" s="334"/>
      <c r="IB20" s="334"/>
      <c r="IC20" s="334"/>
      <c r="ID20" s="334"/>
      <c r="IE20" s="334"/>
      <c r="IF20" s="334"/>
      <c r="IG20" s="334"/>
      <c r="IH20" s="334"/>
      <c r="II20" s="334"/>
      <c r="IJ20" s="334"/>
      <c r="IK20" s="334"/>
      <c r="IL20" s="334"/>
      <c r="IM20" s="334"/>
      <c r="IN20" s="334"/>
      <c r="IO20" s="334"/>
      <c r="IP20" s="334"/>
      <c r="IQ20" s="334"/>
      <c r="IR20" s="334"/>
      <c r="IS20" s="334"/>
      <c r="IT20" s="334"/>
      <c r="IU20" s="334"/>
      <c r="IV20" s="334"/>
      <c r="IW20" s="334"/>
      <c r="IX20" s="334"/>
      <c r="IY20" s="334"/>
      <c r="IZ20" s="334"/>
      <c r="JA20" s="334"/>
      <c r="JB20" s="334"/>
      <c r="JC20" s="334"/>
      <c r="JD20" s="334"/>
      <c r="JE20" s="334"/>
      <c r="JF20" s="334"/>
      <c r="JG20" s="334"/>
      <c r="JH20" s="334"/>
      <c r="JI20" s="334"/>
      <c r="JJ20" s="334"/>
      <c r="JK20" s="334"/>
      <c r="JL20" s="334"/>
      <c r="JM20" s="334"/>
      <c r="JN20" s="334"/>
      <c r="JO20" s="334"/>
      <c r="JP20" s="334"/>
      <c r="JQ20" s="334"/>
      <c r="JR20" s="334"/>
      <c r="JS20" s="334"/>
      <c r="JT20" s="334"/>
      <c r="JU20" s="334"/>
      <c r="JV20" s="334"/>
      <c r="JW20" s="334"/>
      <c r="JX20" s="334"/>
      <c r="JY20" s="334"/>
      <c r="JZ20" s="334"/>
      <c r="KA20" s="334"/>
      <c r="KB20" s="334"/>
      <c r="KC20" s="334"/>
      <c r="KD20" s="334"/>
      <c r="KE20" s="334"/>
      <c r="KF20" s="334"/>
      <c r="KG20" s="334"/>
      <c r="KH20" s="334"/>
      <c r="KI20" s="334"/>
      <c r="KJ20" s="334"/>
      <c r="KK20" s="334"/>
      <c r="KL20" s="334"/>
      <c r="KM20" s="334"/>
      <c r="KN20" s="334"/>
      <c r="KO20" s="334"/>
      <c r="KP20" s="334"/>
      <c r="KQ20" s="334"/>
      <c r="KR20" s="334"/>
      <c r="KS20" s="334"/>
      <c r="KT20" s="334"/>
    </row>
    <row r="21" spans="1:306" s="33" customFormat="1" ht="63" customHeight="1" x14ac:dyDescent="0.25">
      <c r="A21" s="334"/>
      <c r="B21" s="27" t="s">
        <v>905</v>
      </c>
      <c r="C21" s="37" t="s">
        <v>2204</v>
      </c>
      <c r="D21" s="28" t="s">
        <v>2205</v>
      </c>
      <c r="E21" s="27" t="s">
        <v>1828</v>
      </c>
      <c r="F21" s="26" t="s">
        <v>1</v>
      </c>
      <c r="G21" s="44">
        <v>100</v>
      </c>
      <c r="H21" s="36">
        <v>18000</v>
      </c>
      <c r="I21" s="357">
        <v>3189240</v>
      </c>
      <c r="J21" s="53" t="s">
        <v>2203</v>
      </c>
      <c r="K21" s="45" t="s">
        <v>467</v>
      </c>
      <c r="L21" s="32"/>
      <c r="M21" s="32"/>
      <c r="N21" s="359"/>
      <c r="BW21" s="334"/>
      <c r="BX21" s="334"/>
      <c r="BY21" s="334"/>
      <c r="BZ21" s="334"/>
      <c r="CA21" s="334"/>
      <c r="CB21" s="334"/>
      <c r="CC21" s="334"/>
      <c r="CD21" s="334"/>
      <c r="CE21" s="334"/>
      <c r="CF21" s="334"/>
      <c r="CG21" s="334"/>
      <c r="CH21" s="334"/>
      <c r="CI21" s="334"/>
      <c r="CJ21" s="334"/>
      <c r="CK21" s="334"/>
      <c r="CL21" s="334"/>
      <c r="CM21" s="334"/>
      <c r="CN21" s="334"/>
      <c r="CO21" s="334"/>
      <c r="CP21" s="334"/>
      <c r="CQ21" s="334"/>
      <c r="CR21" s="334"/>
      <c r="CS21" s="334"/>
      <c r="CT21" s="334"/>
      <c r="CU21" s="334"/>
      <c r="CV21" s="334"/>
      <c r="CW21" s="334"/>
      <c r="CX21" s="334"/>
      <c r="CY21" s="334"/>
      <c r="CZ21" s="334"/>
      <c r="DA21" s="334"/>
      <c r="DB21" s="334"/>
      <c r="DC21" s="334"/>
      <c r="DD21" s="334"/>
      <c r="DE21" s="334"/>
      <c r="DF21" s="334"/>
      <c r="DG21" s="334"/>
      <c r="DH21" s="334"/>
      <c r="DI21" s="334"/>
      <c r="DJ21" s="334"/>
      <c r="DK21" s="334"/>
      <c r="DL21" s="334"/>
      <c r="DM21" s="334"/>
      <c r="DN21" s="334"/>
      <c r="DO21" s="334"/>
      <c r="DP21" s="334"/>
      <c r="DQ21" s="334"/>
      <c r="DR21" s="334"/>
      <c r="DS21" s="334"/>
      <c r="DT21" s="334"/>
      <c r="DU21" s="334"/>
      <c r="DV21" s="334"/>
      <c r="DW21" s="334"/>
      <c r="DX21" s="334"/>
      <c r="DY21" s="334"/>
      <c r="DZ21" s="334"/>
      <c r="EA21" s="334"/>
      <c r="EB21" s="334"/>
      <c r="EC21" s="334"/>
      <c r="ED21" s="334"/>
      <c r="EE21" s="334"/>
      <c r="EF21" s="334"/>
      <c r="EG21" s="334"/>
      <c r="EH21" s="334"/>
      <c r="EI21" s="334"/>
      <c r="EJ21" s="334"/>
      <c r="EK21" s="334"/>
      <c r="EL21" s="334"/>
      <c r="EM21" s="334"/>
      <c r="EN21" s="334"/>
      <c r="EO21" s="334"/>
      <c r="EP21" s="334"/>
      <c r="EQ21" s="334"/>
      <c r="ER21" s="334"/>
      <c r="ES21" s="334"/>
      <c r="ET21" s="334"/>
      <c r="EU21" s="334"/>
      <c r="EV21" s="334"/>
      <c r="EW21" s="334"/>
      <c r="EX21" s="334"/>
      <c r="EY21" s="334"/>
      <c r="EZ21" s="334"/>
      <c r="FA21" s="334"/>
      <c r="FB21" s="334"/>
      <c r="FC21" s="334"/>
      <c r="FD21" s="334"/>
      <c r="FE21" s="334"/>
      <c r="FF21" s="334"/>
      <c r="FG21" s="334"/>
      <c r="FH21" s="334"/>
      <c r="FI21" s="334"/>
      <c r="FJ21" s="334"/>
      <c r="FK21" s="334"/>
      <c r="FL21" s="334"/>
      <c r="FM21" s="334"/>
      <c r="FN21" s="334"/>
      <c r="FO21" s="334"/>
      <c r="FP21" s="334"/>
      <c r="FQ21" s="334"/>
      <c r="FR21" s="334"/>
      <c r="FS21" s="334"/>
      <c r="FT21" s="334"/>
      <c r="FU21" s="334"/>
      <c r="FV21" s="334"/>
      <c r="FW21" s="334"/>
      <c r="FX21" s="334"/>
      <c r="FY21" s="334"/>
      <c r="FZ21" s="334"/>
      <c r="GA21" s="334"/>
      <c r="GB21" s="334"/>
      <c r="GC21" s="334"/>
      <c r="GD21" s="334"/>
      <c r="GE21" s="334"/>
      <c r="GF21" s="334"/>
      <c r="GG21" s="334"/>
      <c r="GH21" s="334"/>
      <c r="GI21" s="334"/>
      <c r="GJ21" s="334"/>
      <c r="GK21" s="334"/>
      <c r="GL21" s="334"/>
      <c r="GM21" s="334"/>
      <c r="GN21" s="334"/>
      <c r="GO21" s="334"/>
      <c r="GP21" s="334"/>
      <c r="GQ21" s="334"/>
      <c r="GR21" s="334"/>
      <c r="GS21" s="334"/>
      <c r="GT21" s="334"/>
      <c r="GU21" s="334"/>
      <c r="GV21" s="334"/>
      <c r="GW21" s="334"/>
      <c r="GX21" s="334"/>
      <c r="GY21" s="334"/>
      <c r="GZ21" s="334"/>
      <c r="HA21" s="334"/>
      <c r="HB21" s="334"/>
      <c r="HC21" s="334"/>
      <c r="HD21" s="334"/>
      <c r="HE21" s="334"/>
      <c r="HF21" s="334"/>
      <c r="HG21" s="334"/>
      <c r="HH21" s="334"/>
      <c r="HI21" s="334"/>
      <c r="HJ21" s="334"/>
      <c r="HK21" s="334"/>
      <c r="HL21" s="334"/>
      <c r="HM21" s="334"/>
      <c r="HN21" s="334"/>
      <c r="HO21" s="334"/>
      <c r="HP21" s="334"/>
      <c r="HQ21" s="334"/>
      <c r="HR21" s="334"/>
      <c r="HS21" s="334"/>
      <c r="HT21" s="334"/>
      <c r="HU21" s="334"/>
      <c r="HV21" s="334"/>
      <c r="HW21" s="334"/>
      <c r="HX21" s="334"/>
      <c r="HY21" s="334"/>
      <c r="HZ21" s="334"/>
      <c r="IA21" s="334"/>
      <c r="IB21" s="334"/>
      <c r="IC21" s="334"/>
      <c r="ID21" s="334"/>
      <c r="IE21" s="334"/>
      <c r="IF21" s="334"/>
      <c r="IG21" s="334"/>
      <c r="IH21" s="334"/>
      <c r="II21" s="334"/>
      <c r="IJ21" s="334"/>
      <c r="IK21" s="334"/>
      <c r="IL21" s="334"/>
      <c r="IM21" s="334"/>
      <c r="IN21" s="334"/>
      <c r="IO21" s="334"/>
      <c r="IP21" s="334"/>
      <c r="IQ21" s="334"/>
      <c r="IR21" s="334"/>
      <c r="IS21" s="334"/>
      <c r="IT21" s="334"/>
      <c r="IU21" s="334"/>
      <c r="IV21" s="334"/>
      <c r="IW21" s="334"/>
      <c r="IX21" s="334"/>
      <c r="IY21" s="334"/>
      <c r="IZ21" s="334"/>
      <c r="JA21" s="334"/>
      <c r="JB21" s="334"/>
      <c r="JC21" s="334"/>
      <c r="JD21" s="334"/>
      <c r="JE21" s="334"/>
      <c r="JF21" s="334"/>
      <c r="JG21" s="334"/>
      <c r="JH21" s="334"/>
      <c r="JI21" s="334"/>
      <c r="JJ21" s="334"/>
      <c r="JK21" s="334"/>
      <c r="JL21" s="334"/>
      <c r="JM21" s="334"/>
      <c r="JN21" s="334"/>
      <c r="JO21" s="334"/>
      <c r="JP21" s="334"/>
      <c r="JQ21" s="334"/>
      <c r="JR21" s="334"/>
      <c r="JS21" s="334"/>
      <c r="JT21" s="334"/>
      <c r="JU21" s="334"/>
      <c r="JV21" s="334"/>
      <c r="JW21" s="334"/>
      <c r="JX21" s="334"/>
      <c r="JY21" s="334"/>
      <c r="JZ21" s="334"/>
      <c r="KA21" s="334"/>
      <c r="KB21" s="334"/>
      <c r="KC21" s="334"/>
      <c r="KD21" s="334"/>
      <c r="KE21" s="334"/>
      <c r="KF21" s="334"/>
      <c r="KG21" s="334"/>
      <c r="KH21" s="334"/>
      <c r="KI21" s="334"/>
      <c r="KJ21" s="334"/>
      <c r="KK21" s="334"/>
      <c r="KL21" s="334"/>
      <c r="KM21" s="334"/>
      <c r="KN21" s="334"/>
      <c r="KO21" s="334"/>
      <c r="KP21" s="334"/>
      <c r="KQ21" s="334"/>
      <c r="KR21" s="334"/>
      <c r="KS21" s="334"/>
      <c r="KT21" s="334"/>
    </row>
    <row r="22" spans="1:306" s="471" customFormat="1" ht="63" customHeight="1" x14ac:dyDescent="0.25">
      <c r="A22" s="355"/>
      <c r="B22" s="117" t="s">
        <v>905</v>
      </c>
      <c r="C22" s="529" t="s">
        <v>6019</v>
      </c>
      <c r="D22" s="530" t="s">
        <v>1552</v>
      </c>
      <c r="E22" s="531" t="s">
        <v>1828</v>
      </c>
      <c r="F22" s="531" t="s">
        <v>1</v>
      </c>
      <c r="G22" s="532">
        <v>100</v>
      </c>
      <c r="H22" s="362">
        <v>55000</v>
      </c>
      <c r="I22" s="513">
        <v>2989800</v>
      </c>
      <c r="J22" s="533" t="s">
        <v>6259</v>
      </c>
      <c r="K22" s="528" t="s">
        <v>467</v>
      </c>
      <c r="L22" s="118"/>
      <c r="M22" s="118"/>
      <c r="N22" s="359"/>
      <c r="BW22" s="355"/>
      <c r="BX22" s="355"/>
      <c r="BY22" s="355"/>
      <c r="BZ22" s="355"/>
      <c r="CA22" s="355"/>
      <c r="CB22" s="355"/>
      <c r="CC22" s="355"/>
      <c r="CD22" s="355"/>
      <c r="CE22" s="355"/>
      <c r="CF22" s="355"/>
      <c r="CG22" s="355"/>
      <c r="CH22" s="355"/>
      <c r="CI22" s="355"/>
      <c r="CJ22" s="355"/>
      <c r="CK22" s="355"/>
      <c r="CL22" s="355"/>
      <c r="CM22" s="355"/>
      <c r="CN22" s="355"/>
      <c r="CO22" s="355"/>
      <c r="CP22" s="355"/>
      <c r="CQ22" s="355"/>
      <c r="CR22" s="355"/>
      <c r="CS22" s="355"/>
      <c r="CT22" s="355"/>
      <c r="CU22" s="355"/>
      <c r="CV22" s="355"/>
      <c r="CW22" s="355"/>
      <c r="CX22" s="355"/>
      <c r="CY22" s="355"/>
      <c r="CZ22" s="355"/>
      <c r="DA22" s="355"/>
      <c r="DB22" s="355"/>
      <c r="DC22" s="355"/>
      <c r="DD22" s="355"/>
      <c r="DE22" s="355"/>
      <c r="DF22" s="355"/>
      <c r="DG22" s="355"/>
      <c r="DH22" s="355"/>
      <c r="DI22" s="355"/>
      <c r="DJ22" s="355"/>
      <c r="DK22" s="355"/>
      <c r="DL22" s="355"/>
      <c r="DM22" s="355"/>
      <c r="DN22" s="355"/>
      <c r="DO22" s="355"/>
      <c r="DP22" s="355"/>
      <c r="DQ22" s="355"/>
      <c r="DR22" s="355"/>
      <c r="DS22" s="355"/>
      <c r="DT22" s="355"/>
      <c r="DU22" s="355"/>
      <c r="DV22" s="355"/>
      <c r="DW22" s="355"/>
      <c r="DX22" s="355"/>
      <c r="DY22" s="355"/>
      <c r="DZ22" s="355"/>
      <c r="EA22" s="355"/>
      <c r="EB22" s="355"/>
      <c r="EC22" s="355"/>
      <c r="ED22" s="355"/>
      <c r="EE22" s="355"/>
      <c r="EF22" s="355"/>
      <c r="EG22" s="355"/>
      <c r="EH22" s="355"/>
      <c r="EI22" s="355"/>
      <c r="EJ22" s="355"/>
      <c r="EK22" s="355"/>
      <c r="EL22" s="355"/>
      <c r="EM22" s="355"/>
      <c r="EN22" s="355"/>
      <c r="EO22" s="355"/>
      <c r="EP22" s="355"/>
      <c r="EQ22" s="355"/>
      <c r="ER22" s="355"/>
      <c r="ES22" s="355"/>
      <c r="ET22" s="355"/>
      <c r="EU22" s="355"/>
      <c r="EV22" s="355"/>
      <c r="EW22" s="355"/>
      <c r="EX22" s="355"/>
      <c r="EY22" s="355"/>
      <c r="EZ22" s="355"/>
      <c r="FA22" s="355"/>
      <c r="FB22" s="355"/>
      <c r="FC22" s="355"/>
      <c r="FD22" s="355"/>
      <c r="FE22" s="355"/>
      <c r="FF22" s="355"/>
      <c r="FG22" s="355"/>
      <c r="FH22" s="355"/>
      <c r="FI22" s="355"/>
      <c r="FJ22" s="355"/>
      <c r="FK22" s="355"/>
      <c r="FL22" s="355"/>
      <c r="FM22" s="355"/>
      <c r="FN22" s="355"/>
      <c r="FO22" s="355"/>
      <c r="FP22" s="355"/>
      <c r="FQ22" s="355"/>
      <c r="FR22" s="355"/>
      <c r="FS22" s="355"/>
      <c r="FT22" s="355"/>
      <c r="FU22" s="355"/>
      <c r="FV22" s="355"/>
      <c r="FW22" s="355"/>
      <c r="FX22" s="355"/>
      <c r="FY22" s="355"/>
      <c r="FZ22" s="355"/>
      <c r="GA22" s="355"/>
      <c r="GB22" s="355"/>
      <c r="GC22" s="355"/>
      <c r="GD22" s="355"/>
      <c r="GE22" s="355"/>
      <c r="GF22" s="355"/>
      <c r="GG22" s="355"/>
      <c r="GH22" s="355"/>
      <c r="GI22" s="355"/>
      <c r="GJ22" s="355"/>
      <c r="GK22" s="355"/>
      <c r="GL22" s="355"/>
      <c r="GM22" s="355"/>
      <c r="GN22" s="355"/>
      <c r="GO22" s="355"/>
      <c r="GP22" s="355"/>
      <c r="GQ22" s="355"/>
      <c r="GR22" s="355"/>
      <c r="GS22" s="355"/>
      <c r="GT22" s="355"/>
      <c r="GU22" s="355"/>
      <c r="GV22" s="355"/>
      <c r="GW22" s="355"/>
      <c r="GX22" s="355"/>
      <c r="GY22" s="355"/>
      <c r="GZ22" s="355"/>
      <c r="HA22" s="355"/>
      <c r="HB22" s="355"/>
      <c r="HC22" s="355"/>
      <c r="HD22" s="355"/>
      <c r="HE22" s="355"/>
      <c r="HF22" s="355"/>
      <c r="HG22" s="355"/>
      <c r="HH22" s="355"/>
      <c r="HI22" s="355"/>
      <c r="HJ22" s="355"/>
      <c r="HK22" s="355"/>
      <c r="HL22" s="355"/>
      <c r="HM22" s="355"/>
      <c r="HN22" s="355"/>
      <c r="HO22" s="355"/>
      <c r="HP22" s="355"/>
      <c r="HQ22" s="355"/>
      <c r="HR22" s="355"/>
      <c r="HS22" s="355"/>
      <c r="HT22" s="355"/>
      <c r="HU22" s="355"/>
      <c r="HV22" s="355"/>
      <c r="HW22" s="355"/>
      <c r="HX22" s="355"/>
      <c r="HY22" s="355"/>
      <c r="HZ22" s="355"/>
      <c r="IA22" s="355"/>
      <c r="IB22" s="355"/>
      <c r="IC22" s="355"/>
      <c r="ID22" s="355"/>
      <c r="IE22" s="355"/>
      <c r="IF22" s="355"/>
      <c r="IG22" s="355"/>
      <c r="IH22" s="355"/>
      <c r="II22" s="355"/>
      <c r="IJ22" s="355"/>
      <c r="IK22" s="355"/>
      <c r="IL22" s="355"/>
      <c r="IM22" s="355"/>
      <c r="IN22" s="355"/>
      <c r="IO22" s="355"/>
      <c r="IP22" s="355"/>
      <c r="IQ22" s="355"/>
      <c r="IR22" s="355"/>
      <c r="IS22" s="355"/>
      <c r="IT22" s="355"/>
      <c r="IU22" s="355"/>
      <c r="IV22" s="355"/>
      <c r="IW22" s="355"/>
      <c r="IX22" s="355"/>
      <c r="IY22" s="355"/>
      <c r="IZ22" s="355"/>
      <c r="JA22" s="355"/>
      <c r="JB22" s="355"/>
      <c r="JC22" s="355"/>
      <c r="JD22" s="355"/>
      <c r="JE22" s="355"/>
      <c r="JF22" s="355"/>
      <c r="JG22" s="355"/>
      <c r="JH22" s="355"/>
      <c r="JI22" s="355"/>
      <c r="JJ22" s="355"/>
      <c r="JK22" s="355"/>
      <c r="JL22" s="355"/>
      <c r="JM22" s="355"/>
      <c r="JN22" s="355"/>
      <c r="JO22" s="355"/>
      <c r="JP22" s="355"/>
      <c r="JQ22" s="355"/>
      <c r="JR22" s="355"/>
      <c r="JS22" s="355"/>
      <c r="JT22" s="355"/>
      <c r="JU22" s="355"/>
      <c r="JV22" s="355"/>
      <c r="JW22" s="355"/>
      <c r="JX22" s="355"/>
      <c r="JY22" s="355"/>
      <c r="JZ22" s="355"/>
      <c r="KA22" s="355"/>
      <c r="KB22" s="355"/>
      <c r="KC22" s="355"/>
      <c r="KD22" s="355"/>
      <c r="KE22" s="355"/>
      <c r="KF22" s="355"/>
      <c r="KG22" s="355"/>
      <c r="KH22" s="355"/>
      <c r="KI22" s="355"/>
      <c r="KJ22" s="355"/>
      <c r="KK22" s="355"/>
      <c r="KL22" s="355"/>
      <c r="KM22" s="355"/>
      <c r="KN22" s="355"/>
      <c r="KO22" s="355"/>
      <c r="KP22" s="355"/>
      <c r="KQ22" s="355"/>
      <c r="KR22" s="355"/>
      <c r="KS22" s="355"/>
      <c r="KT22" s="355"/>
    </row>
    <row r="23" spans="1:306" s="471" customFormat="1" ht="63" customHeight="1" x14ac:dyDescent="0.25">
      <c r="A23" s="355"/>
      <c r="B23" s="117" t="s">
        <v>905</v>
      </c>
      <c r="C23" s="534" t="s">
        <v>6247</v>
      </c>
      <c r="D23" s="116" t="s">
        <v>5956</v>
      </c>
      <c r="E23" s="526" t="s">
        <v>3115</v>
      </c>
      <c r="F23" s="526" t="s">
        <v>1</v>
      </c>
      <c r="G23" s="535">
        <v>100</v>
      </c>
      <c r="H23" s="536">
        <v>18108</v>
      </c>
      <c r="I23" s="513">
        <v>2932771.68</v>
      </c>
      <c r="J23" s="533" t="s">
        <v>6259</v>
      </c>
      <c r="K23" s="528" t="s">
        <v>467</v>
      </c>
      <c r="L23" s="118"/>
      <c r="M23" s="118"/>
      <c r="N23" s="359"/>
      <c r="BW23" s="355"/>
      <c r="BX23" s="355"/>
      <c r="BY23" s="355"/>
      <c r="BZ23" s="355"/>
      <c r="CA23" s="355"/>
      <c r="CB23" s="355"/>
      <c r="CC23" s="355"/>
      <c r="CD23" s="355"/>
      <c r="CE23" s="355"/>
      <c r="CF23" s="355"/>
      <c r="CG23" s="355"/>
      <c r="CH23" s="355"/>
      <c r="CI23" s="355"/>
      <c r="CJ23" s="355"/>
      <c r="CK23" s="355"/>
      <c r="CL23" s="355"/>
      <c r="CM23" s="355"/>
      <c r="CN23" s="355"/>
      <c r="CO23" s="355"/>
      <c r="CP23" s="355"/>
      <c r="CQ23" s="355"/>
      <c r="CR23" s="355"/>
      <c r="CS23" s="355"/>
      <c r="CT23" s="355"/>
      <c r="CU23" s="355"/>
      <c r="CV23" s="355"/>
      <c r="CW23" s="355"/>
      <c r="CX23" s="355"/>
      <c r="CY23" s="355"/>
      <c r="CZ23" s="355"/>
      <c r="DA23" s="355"/>
      <c r="DB23" s="355"/>
      <c r="DC23" s="355"/>
      <c r="DD23" s="355"/>
      <c r="DE23" s="355"/>
      <c r="DF23" s="355"/>
      <c r="DG23" s="355"/>
      <c r="DH23" s="355"/>
      <c r="DI23" s="355"/>
      <c r="DJ23" s="355"/>
      <c r="DK23" s="355"/>
      <c r="DL23" s="355"/>
      <c r="DM23" s="355"/>
      <c r="DN23" s="355"/>
      <c r="DO23" s="355"/>
      <c r="DP23" s="355"/>
      <c r="DQ23" s="355"/>
      <c r="DR23" s="355"/>
      <c r="DS23" s="355"/>
      <c r="DT23" s="355"/>
      <c r="DU23" s="355"/>
      <c r="DV23" s="355"/>
      <c r="DW23" s="355"/>
      <c r="DX23" s="355"/>
      <c r="DY23" s="355"/>
      <c r="DZ23" s="355"/>
      <c r="EA23" s="355"/>
      <c r="EB23" s="355"/>
      <c r="EC23" s="355"/>
      <c r="ED23" s="355"/>
      <c r="EE23" s="355"/>
      <c r="EF23" s="355"/>
      <c r="EG23" s="355"/>
      <c r="EH23" s="355"/>
      <c r="EI23" s="355"/>
      <c r="EJ23" s="355"/>
      <c r="EK23" s="355"/>
      <c r="EL23" s="355"/>
      <c r="EM23" s="355"/>
      <c r="EN23" s="355"/>
      <c r="EO23" s="355"/>
      <c r="EP23" s="355"/>
      <c r="EQ23" s="355"/>
      <c r="ER23" s="355"/>
      <c r="ES23" s="355"/>
      <c r="ET23" s="355"/>
      <c r="EU23" s="355"/>
      <c r="EV23" s="355"/>
      <c r="EW23" s="355"/>
      <c r="EX23" s="355"/>
      <c r="EY23" s="355"/>
      <c r="EZ23" s="355"/>
      <c r="FA23" s="355"/>
      <c r="FB23" s="355"/>
      <c r="FC23" s="355"/>
      <c r="FD23" s="355"/>
      <c r="FE23" s="355"/>
      <c r="FF23" s="355"/>
      <c r="FG23" s="355"/>
      <c r="FH23" s="355"/>
      <c r="FI23" s="355"/>
      <c r="FJ23" s="355"/>
      <c r="FK23" s="355"/>
      <c r="FL23" s="355"/>
      <c r="FM23" s="355"/>
      <c r="FN23" s="355"/>
      <c r="FO23" s="355"/>
      <c r="FP23" s="355"/>
      <c r="FQ23" s="355"/>
      <c r="FR23" s="355"/>
      <c r="FS23" s="355"/>
      <c r="FT23" s="355"/>
      <c r="FU23" s="355"/>
      <c r="FV23" s="355"/>
      <c r="FW23" s="355"/>
      <c r="FX23" s="355"/>
      <c r="FY23" s="355"/>
      <c r="FZ23" s="355"/>
      <c r="GA23" s="355"/>
      <c r="GB23" s="355"/>
      <c r="GC23" s="355"/>
      <c r="GD23" s="355"/>
      <c r="GE23" s="355"/>
      <c r="GF23" s="355"/>
      <c r="GG23" s="355"/>
      <c r="GH23" s="355"/>
      <c r="GI23" s="355"/>
      <c r="GJ23" s="355"/>
      <c r="GK23" s="355"/>
      <c r="GL23" s="355"/>
      <c r="GM23" s="355"/>
      <c r="GN23" s="355"/>
      <c r="GO23" s="355"/>
      <c r="GP23" s="355"/>
      <c r="GQ23" s="355"/>
      <c r="GR23" s="355"/>
      <c r="GS23" s="355"/>
      <c r="GT23" s="355"/>
      <c r="GU23" s="355"/>
      <c r="GV23" s="355"/>
      <c r="GW23" s="355"/>
      <c r="GX23" s="355"/>
      <c r="GY23" s="355"/>
      <c r="GZ23" s="355"/>
      <c r="HA23" s="355"/>
      <c r="HB23" s="355"/>
      <c r="HC23" s="355"/>
      <c r="HD23" s="355"/>
      <c r="HE23" s="355"/>
      <c r="HF23" s="355"/>
      <c r="HG23" s="355"/>
      <c r="HH23" s="355"/>
      <c r="HI23" s="355"/>
      <c r="HJ23" s="355"/>
      <c r="HK23" s="355"/>
      <c r="HL23" s="355"/>
      <c r="HM23" s="355"/>
      <c r="HN23" s="355"/>
      <c r="HO23" s="355"/>
      <c r="HP23" s="355"/>
      <c r="HQ23" s="355"/>
      <c r="HR23" s="355"/>
      <c r="HS23" s="355"/>
      <c r="HT23" s="355"/>
      <c r="HU23" s="355"/>
      <c r="HV23" s="355"/>
      <c r="HW23" s="355"/>
      <c r="HX23" s="355"/>
      <c r="HY23" s="355"/>
      <c r="HZ23" s="355"/>
      <c r="IA23" s="355"/>
      <c r="IB23" s="355"/>
      <c r="IC23" s="355"/>
      <c r="ID23" s="355"/>
      <c r="IE23" s="355"/>
      <c r="IF23" s="355"/>
      <c r="IG23" s="355"/>
      <c r="IH23" s="355"/>
      <c r="II23" s="355"/>
      <c r="IJ23" s="355"/>
      <c r="IK23" s="355"/>
      <c r="IL23" s="355"/>
      <c r="IM23" s="355"/>
      <c r="IN23" s="355"/>
      <c r="IO23" s="355"/>
      <c r="IP23" s="355"/>
      <c r="IQ23" s="355"/>
      <c r="IR23" s="355"/>
      <c r="IS23" s="355"/>
      <c r="IT23" s="355"/>
      <c r="IU23" s="355"/>
      <c r="IV23" s="355"/>
      <c r="IW23" s="355"/>
      <c r="IX23" s="355"/>
      <c r="IY23" s="355"/>
      <c r="IZ23" s="355"/>
      <c r="JA23" s="355"/>
      <c r="JB23" s="355"/>
      <c r="JC23" s="355"/>
      <c r="JD23" s="355"/>
      <c r="JE23" s="355"/>
      <c r="JF23" s="355"/>
      <c r="JG23" s="355"/>
      <c r="JH23" s="355"/>
      <c r="JI23" s="355"/>
      <c r="JJ23" s="355"/>
      <c r="JK23" s="355"/>
      <c r="JL23" s="355"/>
      <c r="JM23" s="355"/>
      <c r="JN23" s="355"/>
      <c r="JO23" s="355"/>
      <c r="JP23" s="355"/>
      <c r="JQ23" s="355"/>
      <c r="JR23" s="355"/>
      <c r="JS23" s="355"/>
      <c r="JT23" s="355"/>
      <c r="JU23" s="355"/>
      <c r="JV23" s="355"/>
      <c r="JW23" s="355"/>
      <c r="JX23" s="355"/>
      <c r="JY23" s="355"/>
      <c r="JZ23" s="355"/>
      <c r="KA23" s="355"/>
      <c r="KB23" s="355"/>
      <c r="KC23" s="355"/>
      <c r="KD23" s="355"/>
      <c r="KE23" s="355"/>
      <c r="KF23" s="355"/>
      <c r="KG23" s="355"/>
      <c r="KH23" s="355"/>
      <c r="KI23" s="355"/>
      <c r="KJ23" s="355"/>
      <c r="KK23" s="355"/>
      <c r="KL23" s="355"/>
      <c r="KM23" s="355"/>
      <c r="KN23" s="355"/>
      <c r="KO23" s="355"/>
      <c r="KP23" s="355"/>
      <c r="KQ23" s="355"/>
      <c r="KR23" s="355"/>
      <c r="KS23" s="355"/>
      <c r="KT23" s="355"/>
    </row>
    <row r="24" spans="1:306" s="33" customFormat="1" ht="63" customHeight="1" x14ac:dyDescent="0.25">
      <c r="A24" s="334"/>
      <c r="B24" s="27" t="s">
        <v>905</v>
      </c>
      <c r="C24" s="487" t="s">
        <v>3170</v>
      </c>
      <c r="D24" s="488" t="s">
        <v>3171</v>
      </c>
      <c r="E24" s="489" t="s">
        <v>1828</v>
      </c>
      <c r="F24" s="490" t="s">
        <v>1</v>
      </c>
      <c r="G24" s="491">
        <v>100</v>
      </c>
      <c r="H24" s="492">
        <v>15000</v>
      </c>
      <c r="I24" s="319">
        <v>2808000</v>
      </c>
      <c r="J24" s="53" t="s">
        <v>3172</v>
      </c>
      <c r="K24" s="45" t="s">
        <v>467</v>
      </c>
      <c r="L24" s="32"/>
      <c r="M24" s="32"/>
      <c r="N24" s="359"/>
      <c r="BW24" s="334"/>
      <c r="BX24" s="334"/>
      <c r="BY24" s="334"/>
      <c r="BZ24" s="334"/>
      <c r="CA24" s="334"/>
      <c r="CB24" s="334"/>
      <c r="CC24" s="334"/>
      <c r="CD24" s="334"/>
      <c r="CE24" s="334"/>
      <c r="CF24" s="334"/>
      <c r="CG24" s="334"/>
      <c r="CH24" s="334"/>
      <c r="CI24" s="334"/>
      <c r="CJ24" s="334"/>
      <c r="CK24" s="334"/>
      <c r="CL24" s="334"/>
      <c r="CM24" s="334"/>
      <c r="CN24" s="334"/>
      <c r="CO24" s="334"/>
      <c r="CP24" s="334"/>
      <c r="CQ24" s="334"/>
      <c r="CR24" s="334"/>
      <c r="CS24" s="334"/>
      <c r="CT24" s="334"/>
      <c r="CU24" s="334"/>
      <c r="CV24" s="334"/>
      <c r="CW24" s="334"/>
      <c r="CX24" s="334"/>
      <c r="CY24" s="334"/>
      <c r="CZ24" s="334"/>
      <c r="DA24" s="334"/>
      <c r="DB24" s="334"/>
      <c r="DC24" s="334"/>
      <c r="DD24" s="334"/>
      <c r="DE24" s="334"/>
      <c r="DF24" s="334"/>
      <c r="DG24" s="334"/>
      <c r="DH24" s="334"/>
      <c r="DI24" s="334"/>
      <c r="DJ24" s="334"/>
      <c r="DK24" s="334"/>
      <c r="DL24" s="334"/>
      <c r="DM24" s="334"/>
      <c r="DN24" s="334"/>
      <c r="DO24" s="334"/>
      <c r="DP24" s="334"/>
      <c r="DQ24" s="334"/>
      <c r="DR24" s="334"/>
      <c r="DS24" s="334"/>
      <c r="DT24" s="334"/>
      <c r="DU24" s="334"/>
      <c r="DV24" s="334"/>
      <c r="DW24" s="334"/>
      <c r="DX24" s="334"/>
      <c r="DY24" s="334"/>
      <c r="DZ24" s="334"/>
      <c r="EA24" s="334"/>
      <c r="EB24" s="334"/>
      <c r="EC24" s="334"/>
      <c r="ED24" s="334"/>
      <c r="EE24" s="334"/>
      <c r="EF24" s="334"/>
      <c r="EG24" s="334"/>
      <c r="EH24" s="334"/>
      <c r="EI24" s="334"/>
      <c r="EJ24" s="334"/>
      <c r="EK24" s="334"/>
      <c r="EL24" s="334"/>
      <c r="EM24" s="334"/>
      <c r="EN24" s="334"/>
      <c r="EO24" s="334"/>
      <c r="EP24" s="334"/>
      <c r="EQ24" s="334"/>
      <c r="ER24" s="334"/>
      <c r="ES24" s="334"/>
      <c r="ET24" s="334"/>
      <c r="EU24" s="334"/>
      <c r="EV24" s="334"/>
      <c r="EW24" s="334"/>
      <c r="EX24" s="334"/>
      <c r="EY24" s="334"/>
      <c r="EZ24" s="334"/>
      <c r="FA24" s="334"/>
      <c r="FB24" s="334"/>
      <c r="FC24" s="334"/>
      <c r="FD24" s="334"/>
      <c r="FE24" s="334"/>
      <c r="FF24" s="334"/>
      <c r="FG24" s="334"/>
      <c r="FH24" s="334"/>
      <c r="FI24" s="334"/>
      <c r="FJ24" s="334"/>
      <c r="FK24" s="334"/>
      <c r="FL24" s="334"/>
      <c r="FM24" s="334"/>
      <c r="FN24" s="334"/>
      <c r="FO24" s="334"/>
      <c r="FP24" s="334"/>
      <c r="FQ24" s="334"/>
      <c r="FR24" s="334"/>
      <c r="FS24" s="334"/>
      <c r="FT24" s="334"/>
      <c r="FU24" s="334"/>
      <c r="FV24" s="334"/>
      <c r="FW24" s="334"/>
      <c r="FX24" s="334"/>
      <c r="FY24" s="334"/>
      <c r="FZ24" s="334"/>
      <c r="GA24" s="334"/>
      <c r="GB24" s="334"/>
      <c r="GC24" s="334"/>
      <c r="GD24" s="334"/>
      <c r="GE24" s="334"/>
      <c r="GF24" s="334"/>
      <c r="GG24" s="334"/>
      <c r="GH24" s="334"/>
      <c r="GI24" s="334"/>
      <c r="GJ24" s="334"/>
      <c r="GK24" s="334"/>
      <c r="GL24" s="334"/>
      <c r="GM24" s="334"/>
      <c r="GN24" s="334"/>
      <c r="GO24" s="334"/>
      <c r="GP24" s="334"/>
      <c r="GQ24" s="334"/>
      <c r="GR24" s="334"/>
      <c r="GS24" s="334"/>
      <c r="GT24" s="334"/>
      <c r="GU24" s="334"/>
      <c r="GV24" s="334"/>
      <c r="GW24" s="334"/>
      <c r="GX24" s="334"/>
      <c r="GY24" s="334"/>
      <c r="GZ24" s="334"/>
      <c r="HA24" s="334"/>
      <c r="HB24" s="334"/>
      <c r="HC24" s="334"/>
      <c r="HD24" s="334"/>
      <c r="HE24" s="334"/>
      <c r="HF24" s="334"/>
      <c r="HG24" s="334"/>
      <c r="HH24" s="334"/>
      <c r="HI24" s="334"/>
      <c r="HJ24" s="334"/>
      <c r="HK24" s="334"/>
      <c r="HL24" s="334"/>
      <c r="HM24" s="334"/>
      <c r="HN24" s="334"/>
      <c r="HO24" s="334"/>
      <c r="HP24" s="334"/>
      <c r="HQ24" s="334"/>
      <c r="HR24" s="334"/>
      <c r="HS24" s="334"/>
      <c r="HT24" s="334"/>
      <c r="HU24" s="334"/>
      <c r="HV24" s="334"/>
      <c r="HW24" s="334"/>
      <c r="HX24" s="334"/>
      <c r="HY24" s="334"/>
      <c r="HZ24" s="334"/>
      <c r="IA24" s="334"/>
      <c r="IB24" s="334"/>
      <c r="IC24" s="334"/>
      <c r="ID24" s="334"/>
      <c r="IE24" s="334"/>
      <c r="IF24" s="334"/>
      <c r="IG24" s="334"/>
      <c r="IH24" s="334"/>
      <c r="II24" s="334"/>
      <c r="IJ24" s="334"/>
      <c r="IK24" s="334"/>
      <c r="IL24" s="334"/>
      <c r="IM24" s="334"/>
      <c r="IN24" s="334"/>
      <c r="IO24" s="334"/>
      <c r="IP24" s="334"/>
      <c r="IQ24" s="334"/>
      <c r="IR24" s="334"/>
      <c r="IS24" s="334"/>
      <c r="IT24" s="334"/>
      <c r="IU24" s="334"/>
      <c r="IV24" s="334"/>
      <c r="IW24" s="334"/>
      <c r="IX24" s="334"/>
      <c r="IY24" s="334"/>
      <c r="IZ24" s="334"/>
      <c r="JA24" s="334"/>
      <c r="JB24" s="334"/>
      <c r="JC24" s="334"/>
      <c r="JD24" s="334"/>
      <c r="JE24" s="334"/>
      <c r="JF24" s="334"/>
      <c r="JG24" s="334"/>
      <c r="JH24" s="334"/>
      <c r="JI24" s="334"/>
      <c r="JJ24" s="334"/>
      <c r="JK24" s="334"/>
      <c r="JL24" s="334"/>
      <c r="JM24" s="334"/>
      <c r="JN24" s="334"/>
      <c r="JO24" s="334"/>
      <c r="JP24" s="334"/>
      <c r="JQ24" s="334"/>
      <c r="JR24" s="334"/>
      <c r="JS24" s="334"/>
      <c r="JT24" s="334"/>
      <c r="JU24" s="334"/>
      <c r="JV24" s="334"/>
      <c r="JW24" s="334"/>
      <c r="JX24" s="334"/>
      <c r="JY24" s="334"/>
      <c r="JZ24" s="334"/>
      <c r="KA24" s="334"/>
      <c r="KB24" s="334"/>
      <c r="KC24" s="334"/>
      <c r="KD24" s="334"/>
      <c r="KE24" s="334"/>
      <c r="KF24" s="334"/>
      <c r="KG24" s="334"/>
      <c r="KH24" s="334"/>
      <c r="KI24" s="334"/>
      <c r="KJ24" s="334"/>
      <c r="KK24" s="334"/>
      <c r="KL24" s="334"/>
      <c r="KM24" s="334"/>
      <c r="KN24" s="334"/>
      <c r="KO24" s="334"/>
      <c r="KP24" s="334"/>
      <c r="KQ24" s="334"/>
      <c r="KR24" s="334"/>
      <c r="KS24" s="334"/>
      <c r="KT24" s="334"/>
    </row>
    <row r="25" spans="1:306" s="33" customFormat="1" ht="63" customHeight="1" x14ac:dyDescent="0.25">
      <c r="A25" s="334" t="s">
        <v>3144</v>
      </c>
      <c r="B25" s="27" t="s">
        <v>905</v>
      </c>
      <c r="C25" s="37" t="s">
        <v>1914</v>
      </c>
      <c r="D25" s="25" t="s">
        <v>1915</v>
      </c>
      <c r="E25" s="27" t="s">
        <v>1828</v>
      </c>
      <c r="F25" s="26" t="s">
        <v>1</v>
      </c>
      <c r="G25" s="44">
        <v>100</v>
      </c>
      <c r="H25" s="36">
        <v>10181</v>
      </c>
      <c r="I25" s="319">
        <v>2190747.58</v>
      </c>
      <c r="J25" s="53" t="s">
        <v>1916</v>
      </c>
      <c r="K25" s="45" t="s">
        <v>467</v>
      </c>
      <c r="L25" s="32"/>
      <c r="M25" s="32"/>
      <c r="N25" s="359"/>
      <c r="BW25" s="334"/>
      <c r="BX25" s="334"/>
      <c r="BY25" s="334"/>
      <c r="BZ25" s="334"/>
      <c r="CA25" s="334"/>
      <c r="CB25" s="334"/>
      <c r="CC25" s="334"/>
      <c r="CD25" s="334"/>
      <c r="CE25" s="334"/>
      <c r="CF25" s="334"/>
      <c r="CG25" s="334"/>
      <c r="CH25" s="334"/>
      <c r="CI25" s="334"/>
      <c r="CJ25" s="334"/>
      <c r="CK25" s="334"/>
      <c r="CL25" s="334"/>
      <c r="CM25" s="334"/>
      <c r="CN25" s="334"/>
      <c r="CO25" s="334"/>
      <c r="CP25" s="334"/>
      <c r="CQ25" s="334"/>
      <c r="CR25" s="334"/>
      <c r="CS25" s="334"/>
      <c r="CT25" s="334"/>
      <c r="CU25" s="334"/>
      <c r="CV25" s="334"/>
      <c r="CW25" s="334"/>
      <c r="CX25" s="334"/>
      <c r="CY25" s="334"/>
      <c r="CZ25" s="334"/>
      <c r="DA25" s="334"/>
      <c r="DB25" s="334"/>
      <c r="DC25" s="334"/>
      <c r="DD25" s="334"/>
      <c r="DE25" s="334"/>
      <c r="DF25" s="334"/>
      <c r="DG25" s="334"/>
      <c r="DH25" s="334"/>
      <c r="DI25" s="334"/>
      <c r="DJ25" s="334"/>
      <c r="DK25" s="334"/>
      <c r="DL25" s="334"/>
      <c r="DM25" s="334"/>
      <c r="DN25" s="334"/>
      <c r="DO25" s="334"/>
      <c r="DP25" s="334"/>
      <c r="DQ25" s="334"/>
      <c r="DR25" s="334"/>
      <c r="DS25" s="334"/>
      <c r="DT25" s="334"/>
      <c r="DU25" s="334"/>
      <c r="DV25" s="334"/>
      <c r="DW25" s="334"/>
      <c r="DX25" s="334"/>
      <c r="DY25" s="334"/>
      <c r="DZ25" s="334"/>
      <c r="EA25" s="334"/>
      <c r="EB25" s="334"/>
      <c r="EC25" s="334"/>
      <c r="ED25" s="334"/>
      <c r="EE25" s="334"/>
      <c r="EF25" s="334"/>
      <c r="EG25" s="334"/>
      <c r="EH25" s="334"/>
      <c r="EI25" s="334"/>
      <c r="EJ25" s="334"/>
      <c r="EK25" s="334"/>
      <c r="EL25" s="334"/>
      <c r="EM25" s="334"/>
      <c r="EN25" s="334"/>
      <c r="EO25" s="334"/>
      <c r="EP25" s="334"/>
      <c r="EQ25" s="334"/>
      <c r="ER25" s="334"/>
      <c r="ES25" s="334"/>
      <c r="ET25" s="334"/>
      <c r="EU25" s="334"/>
      <c r="EV25" s="334"/>
      <c r="EW25" s="334"/>
      <c r="EX25" s="334"/>
      <c r="EY25" s="334"/>
      <c r="EZ25" s="334"/>
      <c r="FA25" s="334"/>
      <c r="FB25" s="334"/>
      <c r="FC25" s="334"/>
      <c r="FD25" s="334"/>
      <c r="FE25" s="334"/>
      <c r="FF25" s="334"/>
      <c r="FG25" s="334"/>
      <c r="FH25" s="334"/>
      <c r="FI25" s="334"/>
      <c r="FJ25" s="334"/>
      <c r="FK25" s="334"/>
      <c r="FL25" s="334"/>
      <c r="FM25" s="334"/>
      <c r="FN25" s="334"/>
      <c r="FO25" s="334"/>
      <c r="FP25" s="334"/>
      <c r="FQ25" s="334"/>
      <c r="FR25" s="334"/>
      <c r="FS25" s="334"/>
      <c r="FT25" s="334"/>
      <c r="FU25" s="334"/>
      <c r="FV25" s="334"/>
      <c r="FW25" s="334"/>
      <c r="FX25" s="334"/>
      <c r="FY25" s="334"/>
      <c r="FZ25" s="334"/>
      <c r="GA25" s="334"/>
      <c r="GB25" s="334"/>
      <c r="GC25" s="334"/>
      <c r="GD25" s="334"/>
      <c r="GE25" s="334"/>
      <c r="GF25" s="334"/>
      <c r="GG25" s="334"/>
      <c r="GH25" s="334"/>
      <c r="GI25" s="334"/>
      <c r="GJ25" s="334"/>
      <c r="GK25" s="334"/>
      <c r="GL25" s="334"/>
      <c r="GM25" s="334"/>
      <c r="GN25" s="334"/>
      <c r="GO25" s="334"/>
      <c r="GP25" s="334"/>
      <c r="GQ25" s="334"/>
      <c r="GR25" s="334"/>
      <c r="GS25" s="334"/>
      <c r="GT25" s="334"/>
      <c r="GU25" s="334"/>
      <c r="GV25" s="334"/>
      <c r="GW25" s="334"/>
      <c r="GX25" s="334"/>
      <c r="GY25" s="334"/>
      <c r="GZ25" s="334"/>
      <c r="HA25" s="334"/>
      <c r="HB25" s="334"/>
      <c r="HC25" s="334"/>
      <c r="HD25" s="334"/>
      <c r="HE25" s="334"/>
      <c r="HF25" s="334"/>
      <c r="HG25" s="334"/>
      <c r="HH25" s="334"/>
      <c r="HI25" s="334"/>
      <c r="HJ25" s="334"/>
      <c r="HK25" s="334"/>
      <c r="HL25" s="334"/>
      <c r="HM25" s="334"/>
      <c r="HN25" s="334"/>
      <c r="HO25" s="334"/>
      <c r="HP25" s="334"/>
      <c r="HQ25" s="334"/>
      <c r="HR25" s="334"/>
      <c r="HS25" s="334"/>
      <c r="HT25" s="334"/>
      <c r="HU25" s="334"/>
      <c r="HV25" s="334"/>
      <c r="HW25" s="334"/>
      <c r="HX25" s="334"/>
      <c r="HY25" s="334"/>
      <c r="HZ25" s="334"/>
      <c r="IA25" s="334"/>
      <c r="IB25" s="334"/>
      <c r="IC25" s="334"/>
      <c r="ID25" s="334"/>
      <c r="IE25" s="334"/>
      <c r="IF25" s="334"/>
      <c r="IG25" s="334"/>
      <c r="IH25" s="334"/>
      <c r="II25" s="334"/>
      <c r="IJ25" s="334"/>
      <c r="IK25" s="334"/>
      <c r="IL25" s="334"/>
      <c r="IM25" s="334"/>
      <c r="IN25" s="334"/>
      <c r="IO25" s="334"/>
      <c r="IP25" s="334"/>
      <c r="IQ25" s="334"/>
      <c r="IR25" s="334"/>
      <c r="IS25" s="334"/>
      <c r="IT25" s="334"/>
      <c r="IU25" s="334"/>
      <c r="IV25" s="334"/>
      <c r="IW25" s="334"/>
      <c r="IX25" s="334"/>
      <c r="IY25" s="334"/>
      <c r="IZ25" s="334"/>
      <c r="JA25" s="334"/>
      <c r="JB25" s="334"/>
      <c r="JC25" s="334"/>
      <c r="JD25" s="334"/>
      <c r="JE25" s="334"/>
      <c r="JF25" s="334"/>
      <c r="JG25" s="334"/>
      <c r="JH25" s="334"/>
      <c r="JI25" s="334"/>
      <c r="JJ25" s="334"/>
      <c r="JK25" s="334"/>
      <c r="JL25" s="334"/>
      <c r="JM25" s="334"/>
      <c r="JN25" s="334"/>
      <c r="JO25" s="334"/>
      <c r="JP25" s="334"/>
      <c r="JQ25" s="334"/>
      <c r="JR25" s="334"/>
      <c r="JS25" s="334"/>
      <c r="JT25" s="334"/>
      <c r="JU25" s="334"/>
      <c r="JV25" s="334"/>
      <c r="JW25" s="334"/>
      <c r="JX25" s="334"/>
      <c r="JY25" s="334"/>
      <c r="JZ25" s="334"/>
      <c r="KA25" s="334"/>
      <c r="KB25" s="334"/>
      <c r="KC25" s="334"/>
      <c r="KD25" s="334"/>
      <c r="KE25" s="334"/>
      <c r="KF25" s="334"/>
      <c r="KG25" s="334"/>
      <c r="KH25" s="334"/>
      <c r="KI25" s="334"/>
      <c r="KJ25" s="334"/>
      <c r="KK25" s="334"/>
      <c r="KL25" s="334"/>
      <c r="KM25" s="334"/>
      <c r="KN25" s="334"/>
      <c r="KO25" s="334"/>
      <c r="KP25" s="334"/>
      <c r="KQ25" s="334"/>
      <c r="KR25" s="334"/>
      <c r="KS25" s="334"/>
      <c r="KT25" s="334"/>
    </row>
    <row r="26" spans="1:306" s="33" customFormat="1" ht="63" customHeight="1" x14ac:dyDescent="0.25">
      <c r="A26" s="334"/>
      <c r="B26" s="27" t="s">
        <v>905</v>
      </c>
      <c r="C26" s="24" t="s">
        <v>4583</v>
      </c>
      <c r="D26" s="25" t="s">
        <v>3232</v>
      </c>
      <c r="E26" s="29" t="s">
        <v>1828</v>
      </c>
      <c r="F26" s="26" t="s">
        <v>1</v>
      </c>
      <c r="G26" s="34">
        <v>100</v>
      </c>
      <c r="H26" s="55">
        <v>9497</v>
      </c>
      <c r="I26" s="319">
        <v>1988576.83</v>
      </c>
      <c r="J26" s="52" t="s">
        <v>4566</v>
      </c>
      <c r="K26" s="45" t="s">
        <v>467</v>
      </c>
      <c r="L26" s="32"/>
      <c r="M26" s="32"/>
      <c r="N26" s="359"/>
      <c r="BW26" s="334"/>
      <c r="BX26" s="334"/>
      <c r="BY26" s="334"/>
      <c r="BZ26" s="334"/>
      <c r="CA26" s="334"/>
      <c r="CB26" s="334"/>
      <c r="CC26" s="334"/>
      <c r="CD26" s="334"/>
      <c r="CE26" s="334"/>
      <c r="CF26" s="334"/>
      <c r="CG26" s="334"/>
      <c r="CH26" s="334"/>
      <c r="CI26" s="334"/>
      <c r="CJ26" s="334"/>
      <c r="CK26" s="334"/>
      <c r="CL26" s="334"/>
      <c r="CM26" s="334"/>
      <c r="CN26" s="334"/>
      <c r="CO26" s="334"/>
      <c r="CP26" s="334"/>
      <c r="CQ26" s="334"/>
      <c r="CR26" s="334"/>
      <c r="CS26" s="334"/>
      <c r="CT26" s="334"/>
      <c r="CU26" s="334"/>
      <c r="CV26" s="334"/>
      <c r="CW26" s="334"/>
      <c r="CX26" s="334"/>
      <c r="CY26" s="334"/>
      <c r="CZ26" s="334"/>
      <c r="DA26" s="334"/>
      <c r="DB26" s="334"/>
      <c r="DC26" s="334"/>
      <c r="DD26" s="334"/>
      <c r="DE26" s="334"/>
      <c r="DF26" s="334"/>
      <c r="DG26" s="334"/>
      <c r="DH26" s="334"/>
      <c r="DI26" s="334"/>
      <c r="DJ26" s="334"/>
      <c r="DK26" s="334"/>
      <c r="DL26" s="334"/>
      <c r="DM26" s="334"/>
      <c r="DN26" s="334"/>
      <c r="DO26" s="334"/>
      <c r="DP26" s="334"/>
      <c r="DQ26" s="334"/>
      <c r="DR26" s="334"/>
      <c r="DS26" s="334"/>
      <c r="DT26" s="334"/>
      <c r="DU26" s="334"/>
      <c r="DV26" s="334"/>
      <c r="DW26" s="334"/>
      <c r="DX26" s="334"/>
      <c r="DY26" s="334"/>
      <c r="DZ26" s="334"/>
      <c r="EA26" s="334"/>
      <c r="EB26" s="334"/>
      <c r="EC26" s="334"/>
      <c r="ED26" s="334"/>
      <c r="EE26" s="334"/>
      <c r="EF26" s="334"/>
      <c r="EG26" s="334"/>
      <c r="EH26" s="334"/>
      <c r="EI26" s="334"/>
      <c r="EJ26" s="334"/>
      <c r="EK26" s="334"/>
      <c r="EL26" s="334"/>
      <c r="EM26" s="334"/>
      <c r="EN26" s="334"/>
      <c r="EO26" s="334"/>
      <c r="EP26" s="334"/>
      <c r="EQ26" s="334"/>
      <c r="ER26" s="334"/>
      <c r="ES26" s="334"/>
      <c r="ET26" s="334"/>
      <c r="EU26" s="334"/>
      <c r="EV26" s="334"/>
      <c r="EW26" s="334"/>
      <c r="EX26" s="334"/>
      <c r="EY26" s="334"/>
      <c r="EZ26" s="334"/>
      <c r="FA26" s="334"/>
      <c r="FB26" s="334"/>
      <c r="FC26" s="334"/>
      <c r="FD26" s="334"/>
      <c r="FE26" s="334"/>
      <c r="FF26" s="334"/>
      <c r="FG26" s="334"/>
      <c r="FH26" s="334"/>
      <c r="FI26" s="334"/>
      <c r="FJ26" s="334"/>
      <c r="FK26" s="334"/>
      <c r="FL26" s="334"/>
      <c r="FM26" s="334"/>
      <c r="FN26" s="334"/>
      <c r="FO26" s="334"/>
      <c r="FP26" s="334"/>
      <c r="FQ26" s="334"/>
      <c r="FR26" s="334"/>
      <c r="FS26" s="334"/>
      <c r="FT26" s="334"/>
      <c r="FU26" s="334"/>
      <c r="FV26" s="334"/>
      <c r="FW26" s="334"/>
      <c r="FX26" s="334"/>
      <c r="FY26" s="334"/>
      <c r="FZ26" s="334"/>
      <c r="GA26" s="334"/>
      <c r="GB26" s="334"/>
      <c r="GC26" s="334"/>
      <c r="GD26" s="334"/>
      <c r="GE26" s="334"/>
      <c r="GF26" s="334"/>
      <c r="GG26" s="334"/>
      <c r="GH26" s="334"/>
      <c r="GI26" s="334"/>
      <c r="GJ26" s="334"/>
      <c r="GK26" s="334"/>
      <c r="GL26" s="334"/>
      <c r="GM26" s="334"/>
      <c r="GN26" s="334"/>
      <c r="GO26" s="334"/>
      <c r="GP26" s="334"/>
      <c r="GQ26" s="334"/>
      <c r="GR26" s="334"/>
      <c r="GS26" s="334"/>
      <c r="GT26" s="334"/>
      <c r="GU26" s="334"/>
      <c r="GV26" s="334"/>
      <c r="GW26" s="334"/>
      <c r="GX26" s="334"/>
      <c r="GY26" s="334"/>
      <c r="GZ26" s="334"/>
      <c r="HA26" s="334"/>
      <c r="HB26" s="334"/>
      <c r="HC26" s="334"/>
      <c r="HD26" s="334"/>
      <c r="HE26" s="334"/>
      <c r="HF26" s="334"/>
      <c r="HG26" s="334"/>
      <c r="HH26" s="334"/>
      <c r="HI26" s="334"/>
      <c r="HJ26" s="334"/>
      <c r="HK26" s="334"/>
      <c r="HL26" s="334"/>
      <c r="HM26" s="334"/>
      <c r="HN26" s="334"/>
      <c r="HO26" s="334"/>
      <c r="HP26" s="334"/>
      <c r="HQ26" s="334"/>
      <c r="HR26" s="334"/>
      <c r="HS26" s="334"/>
      <c r="HT26" s="334"/>
      <c r="HU26" s="334"/>
      <c r="HV26" s="334"/>
      <c r="HW26" s="334"/>
      <c r="HX26" s="334"/>
      <c r="HY26" s="334"/>
      <c r="HZ26" s="334"/>
      <c r="IA26" s="334"/>
      <c r="IB26" s="334"/>
      <c r="IC26" s="334"/>
      <c r="ID26" s="334"/>
      <c r="IE26" s="334"/>
      <c r="IF26" s="334"/>
      <c r="IG26" s="334"/>
      <c r="IH26" s="334"/>
      <c r="II26" s="334"/>
      <c r="IJ26" s="334"/>
      <c r="IK26" s="334"/>
      <c r="IL26" s="334"/>
      <c r="IM26" s="334"/>
      <c r="IN26" s="334"/>
      <c r="IO26" s="334"/>
      <c r="IP26" s="334"/>
      <c r="IQ26" s="334"/>
      <c r="IR26" s="334"/>
      <c r="IS26" s="334"/>
      <c r="IT26" s="334"/>
      <c r="IU26" s="334"/>
      <c r="IV26" s="334"/>
      <c r="IW26" s="334"/>
      <c r="IX26" s="334"/>
      <c r="IY26" s="334"/>
      <c r="IZ26" s="334"/>
      <c r="JA26" s="334"/>
      <c r="JB26" s="334"/>
      <c r="JC26" s="334"/>
      <c r="JD26" s="334"/>
      <c r="JE26" s="334"/>
      <c r="JF26" s="334"/>
      <c r="JG26" s="334"/>
      <c r="JH26" s="334"/>
      <c r="JI26" s="334"/>
      <c r="JJ26" s="334"/>
      <c r="JK26" s="334"/>
      <c r="JL26" s="334"/>
      <c r="JM26" s="334"/>
      <c r="JN26" s="334"/>
      <c r="JO26" s="334"/>
      <c r="JP26" s="334"/>
      <c r="JQ26" s="334"/>
      <c r="JR26" s="334"/>
      <c r="JS26" s="334"/>
      <c r="JT26" s="334"/>
      <c r="JU26" s="334"/>
      <c r="JV26" s="334"/>
      <c r="JW26" s="334"/>
      <c r="JX26" s="334"/>
      <c r="JY26" s="334"/>
      <c r="JZ26" s="334"/>
      <c r="KA26" s="334"/>
      <c r="KB26" s="334"/>
      <c r="KC26" s="334"/>
      <c r="KD26" s="334"/>
      <c r="KE26" s="334"/>
      <c r="KF26" s="334"/>
      <c r="KG26" s="334"/>
      <c r="KH26" s="334"/>
      <c r="KI26" s="334"/>
      <c r="KJ26" s="334"/>
      <c r="KK26" s="334"/>
      <c r="KL26" s="334"/>
      <c r="KM26" s="334"/>
      <c r="KN26" s="334"/>
      <c r="KO26" s="334"/>
      <c r="KP26" s="334"/>
      <c r="KQ26" s="334"/>
      <c r="KR26" s="334"/>
      <c r="KS26" s="334"/>
      <c r="KT26" s="334"/>
    </row>
    <row r="27" spans="1:306" s="33" customFormat="1" ht="63" customHeight="1" x14ac:dyDescent="0.25">
      <c r="A27" s="334"/>
      <c r="B27" s="27" t="s">
        <v>905</v>
      </c>
      <c r="C27" s="103" t="s">
        <v>5194</v>
      </c>
      <c r="D27" s="25" t="s">
        <v>5193</v>
      </c>
      <c r="E27" s="103" t="s">
        <v>3222</v>
      </c>
      <c r="F27" s="25" t="s">
        <v>1</v>
      </c>
      <c r="G27" s="31">
        <v>100</v>
      </c>
      <c r="H27" s="55">
        <v>16184</v>
      </c>
      <c r="I27" s="319">
        <v>1816654</v>
      </c>
      <c r="J27" s="52" t="s">
        <v>1845</v>
      </c>
      <c r="K27" s="45" t="s">
        <v>467</v>
      </c>
      <c r="L27" s="32"/>
      <c r="M27" s="32"/>
      <c r="N27" s="359"/>
      <c r="BW27" s="334"/>
      <c r="BX27" s="334"/>
      <c r="BY27" s="334"/>
      <c r="BZ27" s="334"/>
      <c r="CA27" s="334"/>
      <c r="CB27" s="334"/>
      <c r="CC27" s="334"/>
      <c r="CD27" s="334"/>
      <c r="CE27" s="334"/>
      <c r="CF27" s="334"/>
      <c r="CG27" s="334"/>
      <c r="CH27" s="334"/>
      <c r="CI27" s="334"/>
      <c r="CJ27" s="334"/>
      <c r="CK27" s="334"/>
      <c r="CL27" s="334"/>
      <c r="CM27" s="334"/>
      <c r="CN27" s="334"/>
      <c r="CO27" s="334"/>
      <c r="CP27" s="334"/>
      <c r="CQ27" s="334"/>
      <c r="CR27" s="334"/>
      <c r="CS27" s="334"/>
      <c r="CT27" s="334"/>
      <c r="CU27" s="334"/>
      <c r="CV27" s="334"/>
      <c r="CW27" s="334"/>
      <c r="CX27" s="334"/>
      <c r="CY27" s="334"/>
      <c r="CZ27" s="334"/>
      <c r="DA27" s="334"/>
      <c r="DB27" s="334"/>
      <c r="DC27" s="334"/>
      <c r="DD27" s="334"/>
      <c r="DE27" s="334"/>
      <c r="DF27" s="334"/>
      <c r="DG27" s="334"/>
      <c r="DH27" s="334"/>
      <c r="DI27" s="334"/>
      <c r="DJ27" s="334"/>
      <c r="DK27" s="334"/>
      <c r="DL27" s="334"/>
      <c r="DM27" s="334"/>
      <c r="DN27" s="334"/>
      <c r="DO27" s="334"/>
      <c r="DP27" s="334"/>
      <c r="DQ27" s="334"/>
      <c r="DR27" s="334"/>
      <c r="DS27" s="334"/>
      <c r="DT27" s="334"/>
      <c r="DU27" s="334"/>
      <c r="DV27" s="334"/>
      <c r="DW27" s="334"/>
      <c r="DX27" s="334"/>
      <c r="DY27" s="334"/>
      <c r="DZ27" s="334"/>
      <c r="EA27" s="334"/>
      <c r="EB27" s="334"/>
      <c r="EC27" s="334"/>
      <c r="ED27" s="334"/>
      <c r="EE27" s="334"/>
      <c r="EF27" s="334"/>
      <c r="EG27" s="334"/>
      <c r="EH27" s="334"/>
      <c r="EI27" s="334"/>
      <c r="EJ27" s="334"/>
      <c r="EK27" s="334"/>
      <c r="EL27" s="334"/>
      <c r="EM27" s="334"/>
      <c r="EN27" s="334"/>
      <c r="EO27" s="334"/>
      <c r="EP27" s="334"/>
      <c r="EQ27" s="334"/>
      <c r="ER27" s="334"/>
      <c r="ES27" s="334"/>
      <c r="ET27" s="334"/>
      <c r="EU27" s="334"/>
      <c r="EV27" s="334"/>
      <c r="EW27" s="334"/>
      <c r="EX27" s="334"/>
      <c r="EY27" s="334"/>
      <c r="EZ27" s="334"/>
      <c r="FA27" s="334"/>
      <c r="FB27" s="334"/>
      <c r="FC27" s="334"/>
      <c r="FD27" s="334"/>
      <c r="FE27" s="334"/>
      <c r="FF27" s="334"/>
      <c r="FG27" s="334"/>
      <c r="FH27" s="334"/>
      <c r="FI27" s="334"/>
      <c r="FJ27" s="334"/>
      <c r="FK27" s="334"/>
      <c r="FL27" s="334"/>
      <c r="FM27" s="334"/>
      <c r="FN27" s="334"/>
      <c r="FO27" s="334"/>
      <c r="FP27" s="334"/>
      <c r="FQ27" s="334"/>
      <c r="FR27" s="334"/>
      <c r="FS27" s="334"/>
      <c r="FT27" s="334"/>
      <c r="FU27" s="334"/>
      <c r="FV27" s="334"/>
      <c r="FW27" s="334"/>
      <c r="FX27" s="334"/>
      <c r="FY27" s="334"/>
      <c r="FZ27" s="334"/>
      <c r="GA27" s="334"/>
      <c r="GB27" s="334"/>
      <c r="GC27" s="334"/>
      <c r="GD27" s="334"/>
      <c r="GE27" s="334"/>
      <c r="GF27" s="334"/>
      <c r="GG27" s="334"/>
      <c r="GH27" s="334"/>
      <c r="GI27" s="334"/>
      <c r="GJ27" s="334"/>
      <c r="GK27" s="334"/>
      <c r="GL27" s="334"/>
      <c r="GM27" s="334"/>
      <c r="GN27" s="334"/>
      <c r="GO27" s="334"/>
      <c r="GP27" s="334"/>
      <c r="GQ27" s="334"/>
      <c r="GR27" s="334"/>
      <c r="GS27" s="334"/>
      <c r="GT27" s="334"/>
      <c r="GU27" s="334"/>
      <c r="GV27" s="334"/>
      <c r="GW27" s="334"/>
      <c r="GX27" s="334"/>
      <c r="GY27" s="334"/>
      <c r="GZ27" s="334"/>
      <c r="HA27" s="334"/>
      <c r="HB27" s="334"/>
      <c r="HC27" s="334"/>
      <c r="HD27" s="334"/>
      <c r="HE27" s="334"/>
      <c r="HF27" s="334"/>
      <c r="HG27" s="334"/>
      <c r="HH27" s="334"/>
      <c r="HI27" s="334"/>
      <c r="HJ27" s="334"/>
      <c r="HK27" s="334"/>
      <c r="HL27" s="334"/>
      <c r="HM27" s="334"/>
      <c r="HN27" s="334"/>
      <c r="HO27" s="334"/>
      <c r="HP27" s="334"/>
      <c r="HQ27" s="334"/>
      <c r="HR27" s="334"/>
      <c r="HS27" s="334"/>
      <c r="HT27" s="334"/>
      <c r="HU27" s="334"/>
      <c r="HV27" s="334"/>
      <c r="HW27" s="334"/>
      <c r="HX27" s="334"/>
      <c r="HY27" s="334"/>
      <c r="HZ27" s="334"/>
      <c r="IA27" s="334"/>
      <c r="IB27" s="334"/>
      <c r="IC27" s="334"/>
      <c r="ID27" s="334"/>
      <c r="IE27" s="334"/>
      <c r="IF27" s="334"/>
      <c r="IG27" s="334"/>
      <c r="IH27" s="334"/>
      <c r="II27" s="334"/>
      <c r="IJ27" s="334"/>
      <c r="IK27" s="334"/>
      <c r="IL27" s="334"/>
      <c r="IM27" s="334"/>
      <c r="IN27" s="334"/>
      <c r="IO27" s="334"/>
      <c r="IP27" s="334"/>
      <c r="IQ27" s="334"/>
      <c r="IR27" s="334"/>
      <c r="IS27" s="334"/>
      <c r="IT27" s="334"/>
      <c r="IU27" s="334"/>
      <c r="IV27" s="334"/>
      <c r="IW27" s="334"/>
      <c r="IX27" s="334"/>
      <c r="IY27" s="334"/>
      <c r="IZ27" s="334"/>
      <c r="JA27" s="334"/>
      <c r="JB27" s="334"/>
      <c r="JC27" s="334"/>
      <c r="JD27" s="334"/>
      <c r="JE27" s="334"/>
      <c r="JF27" s="334"/>
      <c r="JG27" s="334"/>
      <c r="JH27" s="334"/>
      <c r="JI27" s="334"/>
      <c r="JJ27" s="334"/>
      <c r="JK27" s="334"/>
      <c r="JL27" s="334"/>
      <c r="JM27" s="334"/>
      <c r="JN27" s="334"/>
      <c r="JO27" s="334"/>
      <c r="JP27" s="334"/>
      <c r="JQ27" s="334"/>
      <c r="JR27" s="334"/>
      <c r="JS27" s="334"/>
      <c r="JT27" s="334"/>
      <c r="JU27" s="334"/>
      <c r="JV27" s="334"/>
      <c r="JW27" s="334"/>
      <c r="JX27" s="334"/>
      <c r="JY27" s="334"/>
      <c r="JZ27" s="334"/>
      <c r="KA27" s="334"/>
      <c r="KB27" s="334"/>
      <c r="KC27" s="334"/>
      <c r="KD27" s="334"/>
      <c r="KE27" s="334"/>
      <c r="KF27" s="334"/>
      <c r="KG27" s="334"/>
      <c r="KH27" s="334"/>
      <c r="KI27" s="334"/>
      <c r="KJ27" s="334"/>
      <c r="KK27" s="334"/>
      <c r="KL27" s="334"/>
      <c r="KM27" s="334"/>
      <c r="KN27" s="334"/>
      <c r="KO27" s="334"/>
      <c r="KP27" s="334"/>
      <c r="KQ27" s="334"/>
      <c r="KR27" s="334"/>
      <c r="KS27" s="334"/>
      <c r="KT27" s="334"/>
    </row>
    <row r="28" spans="1:306" s="33" customFormat="1" ht="63" customHeight="1" x14ac:dyDescent="0.3">
      <c r="A28" s="334"/>
      <c r="B28" s="27" t="s">
        <v>905</v>
      </c>
      <c r="C28" s="144" t="s">
        <v>5176</v>
      </c>
      <c r="D28" s="330" t="s">
        <v>3228</v>
      </c>
      <c r="E28" s="56" t="s">
        <v>1828</v>
      </c>
      <c r="F28" s="44" t="s">
        <v>1</v>
      </c>
      <c r="G28" s="44">
        <v>100</v>
      </c>
      <c r="H28" s="369" t="s">
        <v>5175</v>
      </c>
      <c r="I28" s="356">
        <v>1792305.9</v>
      </c>
      <c r="J28" s="53" t="s">
        <v>5875</v>
      </c>
      <c r="K28" s="45" t="s">
        <v>467</v>
      </c>
      <c r="L28" s="32"/>
      <c r="M28" s="32"/>
      <c r="N28" s="359"/>
      <c r="BW28" s="334"/>
      <c r="BX28" s="334"/>
      <c r="BY28" s="334"/>
      <c r="BZ28" s="334"/>
      <c r="CA28" s="334"/>
      <c r="CB28" s="334"/>
      <c r="CC28" s="334"/>
      <c r="CD28" s="334"/>
      <c r="CE28" s="334"/>
      <c r="CF28" s="334"/>
      <c r="CG28" s="334"/>
      <c r="CH28" s="334"/>
      <c r="CI28" s="334"/>
      <c r="CJ28" s="334"/>
      <c r="CK28" s="334"/>
      <c r="CL28" s="334"/>
      <c r="CM28" s="334"/>
      <c r="CN28" s="334"/>
      <c r="CO28" s="334"/>
      <c r="CP28" s="334"/>
      <c r="CQ28" s="334"/>
      <c r="CR28" s="334"/>
      <c r="CS28" s="334"/>
      <c r="CT28" s="334"/>
      <c r="CU28" s="334"/>
      <c r="CV28" s="334"/>
      <c r="CW28" s="334"/>
      <c r="CX28" s="334"/>
      <c r="CY28" s="334"/>
      <c r="CZ28" s="334"/>
      <c r="DA28" s="334"/>
      <c r="DB28" s="334"/>
      <c r="DC28" s="334"/>
      <c r="DD28" s="334"/>
      <c r="DE28" s="334"/>
      <c r="DF28" s="334"/>
      <c r="DG28" s="334"/>
      <c r="DH28" s="334"/>
      <c r="DI28" s="334"/>
      <c r="DJ28" s="334"/>
      <c r="DK28" s="334"/>
      <c r="DL28" s="334"/>
      <c r="DM28" s="334"/>
      <c r="DN28" s="334"/>
      <c r="DO28" s="334"/>
      <c r="DP28" s="334"/>
      <c r="DQ28" s="334"/>
      <c r="DR28" s="334"/>
      <c r="DS28" s="334"/>
      <c r="DT28" s="334"/>
      <c r="DU28" s="334"/>
      <c r="DV28" s="334"/>
      <c r="DW28" s="334"/>
      <c r="DX28" s="334"/>
      <c r="DY28" s="334"/>
      <c r="DZ28" s="334"/>
      <c r="EA28" s="334"/>
      <c r="EB28" s="334"/>
      <c r="EC28" s="334"/>
      <c r="ED28" s="334"/>
      <c r="EE28" s="334"/>
      <c r="EF28" s="334"/>
      <c r="EG28" s="334"/>
      <c r="EH28" s="334"/>
      <c r="EI28" s="334"/>
      <c r="EJ28" s="334"/>
      <c r="EK28" s="334"/>
      <c r="EL28" s="334"/>
      <c r="EM28" s="334"/>
      <c r="EN28" s="334"/>
      <c r="EO28" s="334"/>
      <c r="EP28" s="334"/>
      <c r="EQ28" s="334"/>
      <c r="ER28" s="334"/>
      <c r="ES28" s="334"/>
      <c r="ET28" s="334"/>
      <c r="EU28" s="334"/>
      <c r="EV28" s="334"/>
      <c r="EW28" s="334"/>
      <c r="EX28" s="334"/>
      <c r="EY28" s="334"/>
      <c r="EZ28" s="334"/>
      <c r="FA28" s="334"/>
      <c r="FB28" s="334"/>
      <c r="FC28" s="334"/>
      <c r="FD28" s="334"/>
      <c r="FE28" s="334"/>
      <c r="FF28" s="334"/>
      <c r="FG28" s="334"/>
      <c r="FH28" s="334"/>
      <c r="FI28" s="334"/>
      <c r="FJ28" s="334"/>
      <c r="FK28" s="334"/>
      <c r="FL28" s="334"/>
      <c r="FM28" s="334"/>
      <c r="FN28" s="334"/>
      <c r="FO28" s="334"/>
      <c r="FP28" s="334"/>
      <c r="FQ28" s="334"/>
      <c r="FR28" s="334"/>
      <c r="FS28" s="334"/>
      <c r="FT28" s="334"/>
      <c r="FU28" s="334"/>
      <c r="FV28" s="334"/>
      <c r="FW28" s="334"/>
      <c r="FX28" s="334"/>
      <c r="FY28" s="334"/>
      <c r="FZ28" s="334"/>
      <c r="GA28" s="334"/>
      <c r="GB28" s="334"/>
      <c r="GC28" s="334"/>
      <c r="GD28" s="334"/>
      <c r="GE28" s="334"/>
      <c r="GF28" s="334"/>
      <c r="GG28" s="334"/>
      <c r="GH28" s="334"/>
      <c r="GI28" s="334"/>
      <c r="GJ28" s="334"/>
      <c r="GK28" s="334"/>
      <c r="GL28" s="334"/>
      <c r="GM28" s="334"/>
      <c r="GN28" s="334"/>
      <c r="GO28" s="334"/>
      <c r="GP28" s="334"/>
      <c r="GQ28" s="334"/>
      <c r="GR28" s="334"/>
      <c r="GS28" s="334"/>
      <c r="GT28" s="334"/>
      <c r="GU28" s="334"/>
      <c r="GV28" s="334"/>
      <c r="GW28" s="334"/>
      <c r="GX28" s="334"/>
      <c r="GY28" s="334"/>
      <c r="GZ28" s="334"/>
      <c r="HA28" s="334"/>
      <c r="HB28" s="334"/>
      <c r="HC28" s="334"/>
      <c r="HD28" s="334"/>
      <c r="HE28" s="334"/>
      <c r="HF28" s="334"/>
      <c r="HG28" s="334"/>
      <c r="HH28" s="334"/>
      <c r="HI28" s="334"/>
      <c r="HJ28" s="334"/>
      <c r="HK28" s="334"/>
      <c r="HL28" s="334"/>
      <c r="HM28" s="334"/>
      <c r="HN28" s="334"/>
      <c r="HO28" s="334"/>
      <c r="HP28" s="334"/>
      <c r="HQ28" s="334"/>
      <c r="HR28" s="334"/>
      <c r="HS28" s="334"/>
      <c r="HT28" s="334"/>
      <c r="HU28" s="334"/>
      <c r="HV28" s="334"/>
      <c r="HW28" s="334"/>
      <c r="HX28" s="334"/>
      <c r="HY28" s="334"/>
      <c r="HZ28" s="334"/>
      <c r="IA28" s="334"/>
      <c r="IB28" s="334"/>
      <c r="IC28" s="334"/>
      <c r="ID28" s="334"/>
      <c r="IE28" s="334"/>
      <c r="IF28" s="334"/>
      <c r="IG28" s="334"/>
      <c r="IH28" s="334"/>
      <c r="II28" s="334"/>
      <c r="IJ28" s="334"/>
      <c r="IK28" s="334"/>
      <c r="IL28" s="334"/>
      <c r="IM28" s="334"/>
      <c r="IN28" s="334"/>
      <c r="IO28" s="334"/>
      <c r="IP28" s="334"/>
      <c r="IQ28" s="334"/>
      <c r="IR28" s="334"/>
      <c r="IS28" s="334"/>
      <c r="IT28" s="334"/>
      <c r="IU28" s="334"/>
      <c r="IV28" s="334"/>
      <c r="IW28" s="334"/>
      <c r="IX28" s="334"/>
      <c r="IY28" s="334"/>
      <c r="IZ28" s="334"/>
      <c r="JA28" s="334"/>
      <c r="JB28" s="334"/>
      <c r="JC28" s="334"/>
      <c r="JD28" s="334"/>
      <c r="JE28" s="334"/>
      <c r="JF28" s="334"/>
      <c r="JG28" s="334"/>
      <c r="JH28" s="334"/>
      <c r="JI28" s="334"/>
      <c r="JJ28" s="334"/>
      <c r="JK28" s="334"/>
      <c r="JL28" s="334"/>
      <c r="JM28" s="334"/>
      <c r="JN28" s="334"/>
      <c r="JO28" s="334"/>
      <c r="JP28" s="334"/>
      <c r="JQ28" s="334"/>
      <c r="JR28" s="334"/>
      <c r="JS28" s="334"/>
      <c r="JT28" s="334"/>
      <c r="JU28" s="334"/>
      <c r="JV28" s="334"/>
      <c r="JW28" s="334"/>
      <c r="JX28" s="334"/>
      <c r="JY28" s="334"/>
      <c r="JZ28" s="334"/>
      <c r="KA28" s="334"/>
      <c r="KB28" s="334"/>
      <c r="KC28" s="334"/>
      <c r="KD28" s="334"/>
      <c r="KE28" s="334"/>
      <c r="KF28" s="334"/>
      <c r="KG28" s="334"/>
      <c r="KH28" s="334"/>
      <c r="KI28" s="334"/>
      <c r="KJ28" s="334"/>
      <c r="KK28" s="334"/>
      <c r="KL28" s="334"/>
      <c r="KM28" s="334"/>
      <c r="KN28" s="334"/>
      <c r="KO28" s="334"/>
      <c r="KP28" s="334"/>
      <c r="KQ28" s="334"/>
      <c r="KR28" s="334"/>
      <c r="KS28" s="334"/>
      <c r="KT28" s="334"/>
    </row>
    <row r="29" spans="1:306" s="33" customFormat="1" ht="63" customHeight="1" x14ac:dyDescent="0.25">
      <c r="A29" s="334"/>
      <c r="B29" s="27" t="s">
        <v>905</v>
      </c>
      <c r="C29" s="103" t="s">
        <v>5191</v>
      </c>
      <c r="D29" s="25" t="s">
        <v>3236</v>
      </c>
      <c r="E29" s="26" t="s">
        <v>1828</v>
      </c>
      <c r="F29" s="26" t="s">
        <v>1</v>
      </c>
      <c r="G29" s="34">
        <v>100</v>
      </c>
      <c r="H29" s="55">
        <v>7000</v>
      </c>
      <c r="I29" s="319">
        <v>1692460</v>
      </c>
      <c r="J29" s="52" t="s">
        <v>5875</v>
      </c>
      <c r="K29" s="45" t="s">
        <v>467</v>
      </c>
      <c r="L29" s="32"/>
      <c r="M29" s="32"/>
      <c r="N29" s="359"/>
      <c r="BW29" s="334"/>
      <c r="BX29" s="334"/>
      <c r="BY29" s="334"/>
      <c r="BZ29" s="334"/>
      <c r="CA29" s="334"/>
      <c r="CB29" s="334"/>
      <c r="CC29" s="334"/>
      <c r="CD29" s="334"/>
      <c r="CE29" s="334"/>
      <c r="CF29" s="334"/>
      <c r="CG29" s="334"/>
      <c r="CH29" s="334"/>
      <c r="CI29" s="334"/>
      <c r="CJ29" s="334"/>
      <c r="CK29" s="334"/>
      <c r="CL29" s="334"/>
      <c r="CM29" s="334"/>
      <c r="CN29" s="334"/>
      <c r="CO29" s="334"/>
      <c r="CP29" s="334"/>
      <c r="CQ29" s="334"/>
      <c r="CR29" s="334"/>
      <c r="CS29" s="334"/>
      <c r="CT29" s="334"/>
      <c r="CU29" s="334"/>
      <c r="CV29" s="334"/>
      <c r="CW29" s="334"/>
      <c r="CX29" s="334"/>
      <c r="CY29" s="334"/>
      <c r="CZ29" s="334"/>
      <c r="DA29" s="334"/>
      <c r="DB29" s="334"/>
      <c r="DC29" s="334"/>
      <c r="DD29" s="334"/>
      <c r="DE29" s="334"/>
      <c r="DF29" s="334"/>
      <c r="DG29" s="334"/>
      <c r="DH29" s="334"/>
      <c r="DI29" s="334"/>
      <c r="DJ29" s="334"/>
      <c r="DK29" s="334"/>
      <c r="DL29" s="334"/>
      <c r="DM29" s="334"/>
      <c r="DN29" s="334"/>
      <c r="DO29" s="334"/>
      <c r="DP29" s="334"/>
      <c r="DQ29" s="334"/>
      <c r="DR29" s="334"/>
      <c r="DS29" s="334"/>
      <c r="DT29" s="334"/>
      <c r="DU29" s="334"/>
      <c r="DV29" s="334"/>
      <c r="DW29" s="334"/>
      <c r="DX29" s="334"/>
      <c r="DY29" s="334"/>
      <c r="DZ29" s="334"/>
      <c r="EA29" s="334"/>
      <c r="EB29" s="334"/>
      <c r="EC29" s="334"/>
      <c r="ED29" s="334"/>
      <c r="EE29" s="334"/>
      <c r="EF29" s="334"/>
      <c r="EG29" s="334"/>
      <c r="EH29" s="334"/>
      <c r="EI29" s="334"/>
      <c r="EJ29" s="334"/>
      <c r="EK29" s="334"/>
      <c r="EL29" s="334"/>
      <c r="EM29" s="334"/>
      <c r="EN29" s="334"/>
      <c r="EO29" s="334"/>
      <c r="EP29" s="334"/>
      <c r="EQ29" s="334"/>
      <c r="ER29" s="334"/>
      <c r="ES29" s="334"/>
      <c r="ET29" s="334"/>
      <c r="EU29" s="334"/>
      <c r="EV29" s="334"/>
      <c r="EW29" s="334"/>
      <c r="EX29" s="334"/>
      <c r="EY29" s="334"/>
      <c r="EZ29" s="334"/>
      <c r="FA29" s="334"/>
      <c r="FB29" s="334"/>
      <c r="FC29" s="334"/>
      <c r="FD29" s="334"/>
      <c r="FE29" s="334"/>
      <c r="FF29" s="334"/>
      <c r="FG29" s="334"/>
      <c r="FH29" s="334"/>
      <c r="FI29" s="334"/>
      <c r="FJ29" s="334"/>
      <c r="FK29" s="334"/>
      <c r="FL29" s="334"/>
      <c r="FM29" s="334"/>
      <c r="FN29" s="334"/>
      <c r="FO29" s="334"/>
      <c r="FP29" s="334"/>
      <c r="FQ29" s="334"/>
      <c r="FR29" s="334"/>
      <c r="FS29" s="334"/>
      <c r="FT29" s="334"/>
      <c r="FU29" s="334"/>
      <c r="FV29" s="334"/>
      <c r="FW29" s="334"/>
      <c r="FX29" s="334"/>
      <c r="FY29" s="334"/>
      <c r="FZ29" s="334"/>
      <c r="GA29" s="334"/>
      <c r="GB29" s="334"/>
      <c r="GC29" s="334"/>
      <c r="GD29" s="334"/>
      <c r="GE29" s="334"/>
      <c r="GF29" s="334"/>
      <c r="GG29" s="334"/>
      <c r="GH29" s="334"/>
      <c r="GI29" s="334"/>
      <c r="GJ29" s="334"/>
      <c r="GK29" s="334"/>
      <c r="GL29" s="334"/>
      <c r="GM29" s="334"/>
      <c r="GN29" s="334"/>
      <c r="GO29" s="334"/>
      <c r="GP29" s="334"/>
      <c r="GQ29" s="334"/>
      <c r="GR29" s="334"/>
      <c r="GS29" s="334"/>
      <c r="GT29" s="334"/>
      <c r="GU29" s="334"/>
      <c r="GV29" s="334"/>
      <c r="GW29" s="334"/>
      <c r="GX29" s="334"/>
      <c r="GY29" s="334"/>
      <c r="GZ29" s="334"/>
      <c r="HA29" s="334"/>
      <c r="HB29" s="334"/>
      <c r="HC29" s="334"/>
      <c r="HD29" s="334"/>
      <c r="HE29" s="334"/>
      <c r="HF29" s="334"/>
      <c r="HG29" s="334"/>
      <c r="HH29" s="334"/>
      <c r="HI29" s="334"/>
      <c r="HJ29" s="334"/>
      <c r="HK29" s="334"/>
      <c r="HL29" s="334"/>
      <c r="HM29" s="334"/>
      <c r="HN29" s="334"/>
      <c r="HO29" s="334"/>
      <c r="HP29" s="334"/>
      <c r="HQ29" s="334"/>
      <c r="HR29" s="334"/>
      <c r="HS29" s="334"/>
      <c r="HT29" s="334"/>
      <c r="HU29" s="334"/>
      <c r="HV29" s="334"/>
      <c r="HW29" s="334"/>
      <c r="HX29" s="334"/>
      <c r="HY29" s="334"/>
      <c r="HZ29" s="334"/>
      <c r="IA29" s="334"/>
      <c r="IB29" s="334"/>
      <c r="IC29" s="334"/>
      <c r="ID29" s="334"/>
      <c r="IE29" s="334"/>
      <c r="IF29" s="334"/>
      <c r="IG29" s="334"/>
      <c r="IH29" s="334"/>
      <c r="II29" s="334"/>
      <c r="IJ29" s="334"/>
      <c r="IK29" s="334"/>
      <c r="IL29" s="334"/>
      <c r="IM29" s="334"/>
      <c r="IN29" s="334"/>
      <c r="IO29" s="334"/>
      <c r="IP29" s="334"/>
      <c r="IQ29" s="334"/>
      <c r="IR29" s="334"/>
      <c r="IS29" s="334"/>
      <c r="IT29" s="334"/>
      <c r="IU29" s="334"/>
      <c r="IV29" s="334"/>
      <c r="IW29" s="334"/>
      <c r="IX29" s="334"/>
      <c r="IY29" s="334"/>
      <c r="IZ29" s="334"/>
      <c r="JA29" s="334"/>
      <c r="JB29" s="334"/>
      <c r="JC29" s="334"/>
      <c r="JD29" s="334"/>
      <c r="JE29" s="334"/>
      <c r="JF29" s="334"/>
      <c r="JG29" s="334"/>
      <c r="JH29" s="334"/>
      <c r="JI29" s="334"/>
      <c r="JJ29" s="334"/>
      <c r="JK29" s="334"/>
      <c r="JL29" s="334"/>
      <c r="JM29" s="334"/>
      <c r="JN29" s="334"/>
      <c r="JO29" s="334"/>
      <c r="JP29" s="334"/>
      <c r="JQ29" s="334"/>
      <c r="JR29" s="334"/>
      <c r="JS29" s="334"/>
      <c r="JT29" s="334"/>
      <c r="JU29" s="334"/>
      <c r="JV29" s="334"/>
      <c r="JW29" s="334"/>
      <c r="JX29" s="334"/>
      <c r="JY29" s="334"/>
      <c r="JZ29" s="334"/>
      <c r="KA29" s="334"/>
      <c r="KB29" s="334"/>
      <c r="KC29" s="334"/>
      <c r="KD29" s="334"/>
      <c r="KE29" s="334"/>
      <c r="KF29" s="334"/>
      <c r="KG29" s="334"/>
      <c r="KH29" s="334"/>
      <c r="KI29" s="334"/>
      <c r="KJ29" s="334"/>
      <c r="KK29" s="334"/>
      <c r="KL29" s="334"/>
      <c r="KM29" s="334"/>
      <c r="KN29" s="334"/>
      <c r="KO29" s="334"/>
      <c r="KP29" s="334"/>
      <c r="KQ29" s="334"/>
      <c r="KR29" s="334"/>
      <c r="KS29" s="334"/>
      <c r="KT29" s="334"/>
    </row>
    <row r="30" spans="1:306" s="33" customFormat="1" ht="63" customHeight="1" x14ac:dyDescent="0.25">
      <c r="A30" s="334"/>
      <c r="B30" s="27"/>
      <c r="C30" s="370" t="s">
        <v>6216</v>
      </c>
      <c r="D30" s="371" t="s">
        <v>6215</v>
      </c>
      <c r="E30" s="372" t="s">
        <v>1829</v>
      </c>
      <c r="F30" s="26" t="s">
        <v>1</v>
      </c>
      <c r="G30" s="34">
        <v>100</v>
      </c>
      <c r="H30" s="55">
        <v>749009</v>
      </c>
      <c r="I30" s="319">
        <v>1685270.25</v>
      </c>
      <c r="J30" s="373" t="s">
        <v>6223</v>
      </c>
      <c r="K30" s="45"/>
      <c r="L30" s="32"/>
      <c r="M30" s="32"/>
      <c r="N30" s="359"/>
      <c r="BW30" s="334"/>
      <c r="BX30" s="334"/>
      <c r="BY30" s="334"/>
      <c r="BZ30" s="334"/>
      <c r="CA30" s="334"/>
      <c r="CB30" s="334"/>
      <c r="CC30" s="334"/>
      <c r="CD30" s="334"/>
      <c r="CE30" s="334"/>
      <c r="CF30" s="334"/>
      <c r="CG30" s="334"/>
      <c r="CH30" s="334"/>
      <c r="CI30" s="334"/>
      <c r="CJ30" s="334"/>
      <c r="CK30" s="334"/>
      <c r="CL30" s="334"/>
      <c r="CM30" s="334"/>
      <c r="CN30" s="334"/>
      <c r="CO30" s="334"/>
      <c r="CP30" s="334"/>
      <c r="CQ30" s="334"/>
      <c r="CR30" s="334"/>
      <c r="CS30" s="334"/>
      <c r="CT30" s="334"/>
      <c r="CU30" s="334"/>
      <c r="CV30" s="334"/>
      <c r="CW30" s="334"/>
      <c r="CX30" s="334"/>
      <c r="CY30" s="334"/>
      <c r="CZ30" s="334"/>
      <c r="DA30" s="334"/>
      <c r="DB30" s="334"/>
      <c r="DC30" s="334"/>
      <c r="DD30" s="334"/>
      <c r="DE30" s="334"/>
      <c r="DF30" s="334"/>
      <c r="DG30" s="334"/>
      <c r="DH30" s="334"/>
      <c r="DI30" s="334"/>
      <c r="DJ30" s="334"/>
      <c r="DK30" s="334"/>
      <c r="DL30" s="334"/>
      <c r="DM30" s="334"/>
      <c r="DN30" s="334"/>
      <c r="DO30" s="334"/>
      <c r="DP30" s="334"/>
      <c r="DQ30" s="334"/>
      <c r="DR30" s="334"/>
      <c r="DS30" s="334"/>
      <c r="DT30" s="334"/>
      <c r="DU30" s="334"/>
      <c r="DV30" s="334"/>
      <c r="DW30" s="334"/>
      <c r="DX30" s="334"/>
      <c r="DY30" s="334"/>
      <c r="DZ30" s="334"/>
      <c r="EA30" s="334"/>
      <c r="EB30" s="334"/>
      <c r="EC30" s="334"/>
      <c r="ED30" s="334"/>
      <c r="EE30" s="334"/>
      <c r="EF30" s="334"/>
      <c r="EG30" s="334"/>
      <c r="EH30" s="334"/>
      <c r="EI30" s="334"/>
      <c r="EJ30" s="334"/>
      <c r="EK30" s="334"/>
      <c r="EL30" s="334"/>
      <c r="EM30" s="334"/>
      <c r="EN30" s="334"/>
      <c r="EO30" s="334"/>
      <c r="EP30" s="334"/>
      <c r="EQ30" s="334"/>
      <c r="ER30" s="334"/>
      <c r="ES30" s="334"/>
      <c r="ET30" s="334"/>
      <c r="EU30" s="334"/>
      <c r="EV30" s="334"/>
      <c r="EW30" s="334"/>
      <c r="EX30" s="334"/>
      <c r="EY30" s="334"/>
      <c r="EZ30" s="334"/>
      <c r="FA30" s="334"/>
      <c r="FB30" s="334"/>
      <c r="FC30" s="334"/>
      <c r="FD30" s="334"/>
      <c r="FE30" s="334"/>
      <c r="FF30" s="334"/>
      <c r="FG30" s="334"/>
      <c r="FH30" s="334"/>
      <c r="FI30" s="334"/>
      <c r="FJ30" s="334"/>
      <c r="FK30" s="334"/>
      <c r="FL30" s="334"/>
      <c r="FM30" s="334"/>
      <c r="FN30" s="334"/>
      <c r="FO30" s="334"/>
      <c r="FP30" s="334"/>
      <c r="FQ30" s="334"/>
      <c r="FR30" s="334"/>
      <c r="FS30" s="334"/>
      <c r="FT30" s="334"/>
      <c r="FU30" s="334"/>
      <c r="FV30" s="334"/>
      <c r="FW30" s="334"/>
      <c r="FX30" s="334"/>
      <c r="FY30" s="334"/>
      <c r="FZ30" s="334"/>
      <c r="GA30" s="334"/>
      <c r="GB30" s="334"/>
      <c r="GC30" s="334"/>
      <c r="GD30" s="334"/>
      <c r="GE30" s="334"/>
      <c r="GF30" s="334"/>
      <c r="GG30" s="334"/>
      <c r="GH30" s="334"/>
      <c r="GI30" s="334"/>
      <c r="GJ30" s="334"/>
      <c r="GK30" s="334"/>
      <c r="GL30" s="334"/>
      <c r="GM30" s="334"/>
      <c r="GN30" s="334"/>
      <c r="GO30" s="334"/>
      <c r="GP30" s="334"/>
      <c r="GQ30" s="334"/>
      <c r="GR30" s="334"/>
      <c r="GS30" s="334"/>
      <c r="GT30" s="334"/>
      <c r="GU30" s="334"/>
      <c r="GV30" s="334"/>
      <c r="GW30" s="334"/>
      <c r="GX30" s="334"/>
      <c r="GY30" s="334"/>
      <c r="GZ30" s="334"/>
      <c r="HA30" s="334"/>
      <c r="HB30" s="334"/>
      <c r="HC30" s="334"/>
      <c r="HD30" s="334"/>
      <c r="HE30" s="334"/>
      <c r="HF30" s="334"/>
      <c r="HG30" s="334"/>
      <c r="HH30" s="334"/>
      <c r="HI30" s="334"/>
      <c r="HJ30" s="334"/>
      <c r="HK30" s="334"/>
      <c r="HL30" s="334"/>
      <c r="HM30" s="334"/>
      <c r="HN30" s="334"/>
      <c r="HO30" s="334"/>
      <c r="HP30" s="334"/>
      <c r="HQ30" s="334"/>
      <c r="HR30" s="334"/>
      <c r="HS30" s="334"/>
      <c r="HT30" s="334"/>
      <c r="HU30" s="334"/>
      <c r="HV30" s="334"/>
      <c r="HW30" s="334"/>
      <c r="HX30" s="334"/>
      <c r="HY30" s="334"/>
      <c r="HZ30" s="334"/>
      <c r="IA30" s="334"/>
      <c r="IB30" s="334"/>
      <c r="IC30" s="334"/>
      <c r="ID30" s="334"/>
      <c r="IE30" s="334"/>
      <c r="IF30" s="334"/>
      <c r="IG30" s="334"/>
      <c r="IH30" s="334"/>
      <c r="II30" s="334"/>
      <c r="IJ30" s="334"/>
      <c r="IK30" s="334"/>
      <c r="IL30" s="334"/>
      <c r="IM30" s="334"/>
      <c r="IN30" s="334"/>
      <c r="IO30" s="334"/>
      <c r="IP30" s="334"/>
      <c r="IQ30" s="334"/>
      <c r="IR30" s="334"/>
      <c r="IS30" s="334"/>
      <c r="IT30" s="334"/>
      <c r="IU30" s="334"/>
      <c r="IV30" s="334"/>
      <c r="IW30" s="334"/>
      <c r="IX30" s="334"/>
      <c r="IY30" s="334"/>
      <c r="IZ30" s="334"/>
      <c r="JA30" s="334"/>
      <c r="JB30" s="334"/>
      <c r="JC30" s="334"/>
      <c r="JD30" s="334"/>
      <c r="JE30" s="334"/>
      <c r="JF30" s="334"/>
      <c r="JG30" s="334"/>
      <c r="JH30" s="334"/>
      <c r="JI30" s="334"/>
      <c r="JJ30" s="334"/>
      <c r="JK30" s="334"/>
      <c r="JL30" s="334"/>
      <c r="JM30" s="334"/>
      <c r="JN30" s="334"/>
      <c r="JO30" s="334"/>
      <c r="JP30" s="334"/>
      <c r="JQ30" s="334"/>
      <c r="JR30" s="334"/>
      <c r="JS30" s="334"/>
      <c r="JT30" s="334"/>
      <c r="JU30" s="334"/>
      <c r="JV30" s="334"/>
      <c r="JW30" s="334"/>
      <c r="JX30" s="334"/>
      <c r="JY30" s="334"/>
      <c r="JZ30" s="334"/>
      <c r="KA30" s="334"/>
      <c r="KB30" s="334"/>
      <c r="KC30" s="334"/>
      <c r="KD30" s="334"/>
      <c r="KE30" s="334"/>
      <c r="KF30" s="334"/>
      <c r="KG30" s="334"/>
      <c r="KH30" s="334"/>
      <c r="KI30" s="334"/>
      <c r="KJ30" s="334"/>
      <c r="KK30" s="334"/>
      <c r="KL30" s="334"/>
      <c r="KM30" s="334"/>
      <c r="KN30" s="334"/>
      <c r="KO30" s="334"/>
      <c r="KP30" s="334"/>
      <c r="KQ30" s="334"/>
      <c r="KR30" s="334"/>
      <c r="KS30" s="334"/>
      <c r="KT30" s="334"/>
    </row>
    <row r="31" spans="1:306" s="33" customFormat="1" ht="63" customHeight="1" x14ac:dyDescent="0.25">
      <c r="A31" s="334"/>
      <c r="B31" s="27" t="s">
        <v>905</v>
      </c>
      <c r="C31" s="373" t="s">
        <v>4582</v>
      </c>
      <c r="D31" s="371" t="s">
        <v>3229</v>
      </c>
      <c r="E31" s="374" t="s">
        <v>1828</v>
      </c>
      <c r="F31" s="26" t="s">
        <v>1</v>
      </c>
      <c r="G31" s="34">
        <v>100</v>
      </c>
      <c r="H31" s="55">
        <v>7127</v>
      </c>
      <c r="I31" s="319">
        <v>1548910.91</v>
      </c>
      <c r="J31" s="373" t="s">
        <v>4566</v>
      </c>
      <c r="K31" s="45" t="s">
        <v>467</v>
      </c>
      <c r="L31" s="32"/>
      <c r="M31" s="32"/>
      <c r="N31" s="359"/>
      <c r="BW31" s="334"/>
      <c r="BX31" s="334"/>
      <c r="BY31" s="334"/>
      <c r="BZ31" s="334"/>
      <c r="CA31" s="334"/>
      <c r="CB31" s="334"/>
      <c r="CC31" s="334"/>
      <c r="CD31" s="334"/>
      <c r="CE31" s="334"/>
      <c r="CF31" s="334"/>
      <c r="CG31" s="334"/>
      <c r="CH31" s="334"/>
      <c r="CI31" s="334"/>
      <c r="CJ31" s="334"/>
      <c r="CK31" s="334"/>
      <c r="CL31" s="334"/>
      <c r="CM31" s="334"/>
      <c r="CN31" s="334"/>
      <c r="CO31" s="334"/>
      <c r="CP31" s="334"/>
      <c r="CQ31" s="334"/>
      <c r="CR31" s="334"/>
      <c r="CS31" s="334"/>
      <c r="CT31" s="334"/>
      <c r="CU31" s="334"/>
      <c r="CV31" s="334"/>
      <c r="CW31" s="334"/>
      <c r="CX31" s="334"/>
      <c r="CY31" s="334"/>
      <c r="CZ31" s="334"/>
      <c r="DA31" s="334"/>
      <c r="DB31" s="334"/>
      <c r="DC31" s="334"/>
      <c r="DD31" s="334"/>
      <c r="DE31" s="334"/>
      <c r="DF31" s="334"/>
      <c r="DG31" s="334"/>
      <c r="DH31" s="334"/>
      <c r="DI31" s="334"/>
      <c r="DJ31" s="334"/>
      <c r="DK31" s="334"/>
      <c r="DL31" s="334"/>
      <c r="DM31" s="334"/>
      <c r="DN31" s="334"/>
      <c r="DO31" s="334"/>
      <c r="DP31" s="334"/>
      <c r="DQ31" s="334"/>
      <c r="DR31" s="334"/>
      <c r="DS31" s="334"/>
      <c r="DT31" s="334"/>
      <c r="DU31" s="334"/>
      <c r="DV31" s="334"/>
      <c r="DW31" s="334"/>
      <c r="DX31" s="334"/>
      <c r="DY31" s="334"/>
      <c r="DZ31" s="334"/>
      <c r="EA31" s="334"/>
      <c r="EB31" s="334"/>
      <c r="EC31" s="334"/>
      <c r="ED31" s="334"/>
      <c r="EE31" s="334"/>
      <c r="EF31" s="334"/>
      <c r="EG31" s="334"/>
      <c r="EH31" s="334"/>
      <c r="EI31" s="334"/>
      <c r="EJ31" s="334"/>
      <c r="EK31" s="334"/>
      <c r="EL31" s="334"/>
      <c r="EM31" s="334"/>
      <c r="EN31" s="334"/>
      <c r="EO31" s="334"/>
      <c r="EP31" s="334"/>
      <c r="EQ31" s="334"/>
      <c r="ER31" s="334"/>
      <c r="ES31" s="334"/>
      <c r="ET31" s="334"/>
      <c r="EU31" s="334"/>
      <c r="EV31" s="334"/>
      <c r="EW31" s="334"/>
      <c r="EX31" s="334"/>
      <c r="EY31" s="334"/>
      <c r="EZ31" s="334"/>
      <c r="FA31" s="334"/>
      <c r="FB31" s="334"/>
      <c r="FC31" s="334"/>
      <c r="FD31" s="334"/>
      <c r="FE31" s="334"/>
      <c r="FF31" s="334"/>
      <c r="FG31" s="334"/>
      <c r="FH31" s="334"/>
      <c r="FI31" s="334"/>
      <c r="FJ31" s="334"/>
      <c r="FK31" s="334"/>
      <c r="FL31" s="334"/>
      <c r="FM31" s="334"/>
      <c r="FN31" s="334"/>
      <c r="FO31" s="334"/>
      <c r="FP31" s="334"/>
      <c r="FQ31" s="334"/>
      <c r="FR31" s="334"/>
      <c r="FS31" s="334"/>
      <c r="FT31" s="334"/>
      <c r="FU31" s="334"/>
      <c r="FV31" s="334"/>
      <c r="FW31" s="334"/>
      <c r="FX31" s="334"/>
      <c r="FY31" s="334"/>
      <c r="FZ31" s="334"/>
      <c r="GA31" s="334"/>
      <c r="GB31" s="334"/>
      <c r="GC31" s="334"/>
      <c r="GD31" s="334"/>
      <c r="GE31" s="334"/>
      <c r="GF31" s="334"/>
      <c r="GG31" s="334"/>
      <c r="GH31" s="334"/>
      <c r="GI31" s="334"/>
      <c r="GJ31" s="334"/>
      <c r="GK31" s="334"/>
      <c r="GL31" s="334"/>
      <c r="GM31" s="334"/>
      <c r="GN31" s="334"/>
      <c r="GO31" s="334"/>
      <c r="GP31" s="334"/>
      <c r="GQ31" s="334"/>
      <c r="GR31" s="334"/>
      <c r="GS31" s="334"/>
      <c r="GT31" s="334"/>
      <c r="GU31" s="334"/>
      <c r="GV31" s="334"/>
      <c r="GW31" s="334"/>
      <c r="GX31" s="334"/>
      <c r="GY31" s="334"/>
      <c r="GZ31" s="334"/>
      <c r="HA31" s="334"/>
      <c r="HB31" s="334"/>
      <c r="HC31" s="334"/>
      <c r="HD31" s="334"/>
      <c r="HE31" s="334"/>
      <c r="HF31" s="334"/>
      <c r="HG31" s="334"/>
      <c r="HH31" s="334"/>
      <c r="HI31" s="334"/>
      <c r="HJ31" s="334"/>
      <c r="HK31" s="334"/>
      <c r="HL31" s="334"/>
      <c r="HM31" s="334"/>
      <c r="HN31" s="334"/>
      <c r="HO31" s="334"/>
      <c r="HP31" s="334"/>
      <c r="HQ31" s="334"/>
      <c r="HR31" s="334"/>
      <c r="HS31" s="334"/>
      <c r="HT31" s="334"/>
      <c r="HU31" s="334"/>
      <c r="HV31" s="334"/>
      <c r="HW31" s="334"/>
      <c r="HX31" s="334"/>
      <c r="HY31" s="334"/>
      <c r="HZ31" s="334"/>
      <c r="IA31" s="334"/>
      <c r="IB31" s="334"/>
      <c r="IC31" s="334"/>
      <c r="ID31" s="334"/>
      <c r="IE31" s="334"/>
      <c r="IF31" s="334"/>
      <c r="IG31" s="334"/>
      <c r="IH31" s="334"/>
      <c r="II31" s="334"/>
      <c r="IJ31" s="334"/>
      <c r="IK31" s="334"/>
      <c r="IL31" s="334"/>
      <c r="IM31" s="334"/>
      <c r="IN31" s="334"/>
      <c r="IO31" s="334"/>
      <c r="IP31" s="334"/>
      <c r="IQ31" s="334"/>
      <c r="IR31" s="334"/>
      <c r="IS31" s="334"/>
      <c r="IT31" s="334"/>
      <c r="IU31" s="334"/>
      <c r="IV31" s="334"/>
      <c r="IW31" s="334"/>
      <c r="IX31" s="334"/>
      <c r="IY31" s="334"/>
      <c r="IZ31" s="334"/>
      <c r="JA31" s="334"/>
      <c r="JB31" s="334"/>
      <c r="JC31" s="334"/>
      <c r="JD31" s="334"/>
      <c r="JE31" s="334"/>
      <c r="JF31" s="334"/>
      <c r="JG31" s="334"/>
      <c r="JH31" s="334"/>
      <c r="JI31" s="334"/>
      <c r="JJ31" s="334"/>
      <c r="JK31" s="334"/>
      <c r="JL31" s="334"/>
      <c r="JM31" s="334"/>
      <c r="JN31" s="334"/>
      <c r="JO31" s="334"/>
      <c r="JP31" s="334"/>
      <c r="JQ31" s="334"/>
      <c r="JR31" s="334"/>
      <c r="JS31" s="334"/>
      <c r="JT31" s="334"/>
      <c r="JU31" s="334"/>
      <c r="JV31" s="334"/>
      <c r="JW31" s="334"/>
      <c r="JX31" s="334"/>
      <c r="JY31" s="334"/>
      <c r="JZ31" s="334"/>
      <c r="KA31" s="334"/>
      <c r="KB31" s="334"/>
      <c r="KC31" s="334"/>
      <c r="KD31" s="334"/>
      <c r="KE31" s="334"/>
      <c r="KF31" s="334"/>
      <c r="KG31" s="334"/>
      <c r="KH31" s="334"/>
      <c r="KI31" s="334"/>
      <c r="KJ31" s="334"/>
      <c r="KK31" s="334"/>
      <c r="KL31" s="334"/>
      <c r="KM31" s="334"/>
      <c r="KN31" s="334"/>
      <c r="KO31" s="334"/>
      <c r="KP31" s="334"/>
      <c r="KQ31" s="334"/>
      <c r="KR31" s="334"/>
      <c r="KS31" s="334"/>
      <c r="KT31" s="334"/>
    </row>
    <row r="32" spans="1:306" s="33" customFormat="1" ht="63" customHeight="1" x14ac:dyDescent="0.25">
      <c r="A32" s="334"/>
      <c r="B32" s="27" t="s">
        <v>905</v>
      </c>
      <c r="C32" s="343" t="s">
        <v>5585</v>
      </c>
      <c r="D32" s="235" t="s">
        <v>5467</v>
      </c>
      <c r="E32" s="343" t="s">
        <v>1829</v>
      </c>
      <c r="F32" s="26" t="s">
        <v>1</v>
      </c>
      <c r="G32" s="34">
        <v>100</v>
      </c>
      <c r="H32" s="55">
        <v>626243</v>
      </c>
      <c r="I32" s="319">
        <v>1452883.76</v>
      </c>
      <c r="J32" s="375" t="s">
        <v>5592</v>
      </c>
      <c r="K32" s="45" t="s">
        <v>467</v>
      </c>
      <c r="L32" s="32"/>
      <c r="M32" s="32"/>
      <c r="N32" s="359"/>
      <c r="BW32" s="334"/>
      <c r="BX32" s="334"/>
      <c r="BY32" s="334"/>
      <c r="BZ32" s="334"/>
      <c r="CA32" s="334"/>
      <c r="CB32" s="334"/>
      <c r="CC32" s="334"/>
      <c r="CD32" s="334"/>
      <c r="CE32" s="334"/>
      <c r="CF32" s="334"/>
      <c r="CG32" s="334"/>
      <c r="CH32" s="334"/>
      <c r="CI32" s="334"/>
      <c r="CJ32" s="334"/>
      <c r="CK32" s="334"/>
      <c r="CL32" s="334"/>
      <c r="CM32" s="334"/>
      <c r="CN32" s="334"/>
      <c r="CO32" s="334"/>
      <c r="CP32" s="334"/>
      <c r="CQ32" s="334"/>
      <c r="CR32" s="334"/>
      <c r="CS32" s="334"/>
      <c r="CT32" s="334"/>
      <c r="CU32" s="334"/>
      <c r="CV32" s="334"/>
      <c r="CW32" s="334"/>
      <c r="CX32" s="334"/>
      <c r="CY32" s="334"/>
      <c r="CZ32" s="334"/>
      <c r="DA32" s="334"/>
      <c r="DB32" s="334"/>
      <c r="DC32" s="334"/>
      <c r="DD32" s="334"/>
      <c r="DE32" s="334"/>
      <c r="DF32" s="334"/>
      <c r="DG32" s="334"/>
      <c r="DH32" s="334"/>
      <c r="DI32" s="334"/>
      <c r="DJ32" s="334"/>
      <c r="DK32" s="334"/>
      <c r="DL32" s="334"/>
      <c r="DM32" s="334"/>
      <c r="DN32" s="334"/>
      <c r="DO32" s="334"/>
      <c r="DP32" s="334"/>
      <c r="DQ32" s="334"/>
      <c r="DR32" s="334"/>
      <c r="DS32" s="334"/>
      <c r="DT32" s="334"/>
      <c r="DU32" s="334"/>
      <c r="DV32" s="334"/>
      <c r="DW32" s="334"/>
      <c r="DX32" s="334"/>
      <c r="DY32" s="334"/>
      <c r="DZ32" s="334"/>
      <c r="EA32" s="334"/>
      <c r="EB32" s="334"/>
      <c r="EC32" s="334"/>
      <c r="ED32" s="334"/>
      <c r="EE32" s="334"/>
      <c r="EF32" s="334"/>
      <c r="EG32" s="334"/>
      <c r="EH32" s="334"/>
      <c r="EI32" s="334"/>
      <c r="EJ32" s="334"/>
      <c r="EK32" s="334"/>
      <c r="EL32" s="334"/>
      <c r="EM32" s="334"/>
      <c r="EN32" s="334"/>
      <c r="EO32" s="334"/>
      <c r="EP32" s="334"/>
      <c r="EQ32" s="334"/>
      <c r="ER32" s="334"/>
      <c r="ES32" s="334"/>
      <c r="ET32" s="334"/>
      <c r="EU32" s="334"/>
      <c r="EV32" s="334"/>
      <c r="EW32" s="334"/>
      <c r="EX32" s="334"/>
      <c r="EY32" s="334"/>
      <c r="EZ32" s="334"/>
      <c r="FA32" s="334"/>
      <c r="FB32" s="334"/>
      <c r="FC32" s="334"/>
      <c r="FD32" s="334"/>
      <c r="FE32" s="334"/>
      <c r="FF32" s="334"/>
      <c r="FG32" s="334"/>
      <c r="FH32" s="334"/>
      <c r="FI32" s="334"/>
      <c r="FJ32" s="334"/>
      <c r="FK32" s="334"/>
      <c r="FL32" s="334"/>
      <c r="FM32" s="334"/>
      <c r="FN32" s="334"/>
      <c r="FO32" s="334"/>
      <c r="FP32" s="334"/>
      <c r="FQ32" s="334"/>
      <c r="FR32" s="334"/>
      <c r="FS32" s="334"/>
      <c r="FT32" s="334"/>
      <c r="FU32" s="334"/>
      <c r="FV32" s="334"/>
      <c r="FW32" s="334"/>
      <c r="FX32" s="334"/>
      <c r="FY32" s="334"/>
      <c r="FZ32" s="334"/>
      <c r="GA32" s="334"/>
      <c r="GB32" s="334"/>
      <c r="GC32" s="334"/>
      <c r="GD32" s="334"/>
      <c r="GE32" s="334"/>
      <c r="GF32" s="334"/>
      <c r="GG32" s="334"/>
      <c r="GH32" s="334"/>
      <c r="GI32" s="334"/>
      <c r="GJ32" s="334"/>
      <c r="GK32" s="334"/>
      <c r="GL32" s="334"/>
      <c r="GM32" s="334"/>
      <c r="GN32" s="334"/>
      <c r="GO32" s="334"/>
      <c r="GP32" s="334"/>
      <c r="GQ32" s="334"/>
      <c r="GR32" s="334"/>
      <c r="GS32" s="334"/>
      <c r="GT32" s="334"/>
      <c r="GU32" s="334"/>
      <c r="GV32" s="334"/>
      <c r="GW32" s="334"/>
      <c r="GX32" s="334"/>
      <c r="GY32" s="334"/>
      <c r="GZ32" s="334"/>
      <c r="HA32" s="334"/>
      <c r="HB32" s="334"/>
      <c r="HC32" s="334"/>
      <c r="HD32" s="334"/>
      <c r="HE32" s="334"/>
      <c r="HF32" s="334"/>
      <c r="HG32" s="334"/>
      <c r="HH32" s="334"/>
      <c r="HI32" s="334"/>
      <c r="HJ32" s="334"/>
      <c r="HK32" s="334"/>
      <c r="HL32" s="334"/>
      <c r="HM32" s="334"/>
      <c r="HN32" s="334"/>
      <c r="HO32" s="334"/>
      <c r="HP32" s="334"/>
      <c r="HQ32" s="334"/>
      <c r="HR32" s="334"/>
      <c r="HS32" s="334"/>
      <c r="HT32" s="334"/>
      <c r="HU32" s="334"/>
      <c r="HV32" s="334"/>
      <c r="HW32" s="334"/>
      <c r="HX32" s="334"/>
      <c r="HY32" s="334"/>
      <c r="HZ32" s="334"/>
      <c r="IA32" s="334"/>
      <c r="IB32" s="334"/>
      <c r="IC32" s="334"/>
      <c r="ID32" s="334"/>
      <c r="IE32" s="334"/>
      <c r="IF32" s="334"/>
      <c r="IG32" s="334"/>
      <c r="IH32" s="334"/>
      <c r="II32" s="334"/>
      <c r="IJ32" s="334"/>
      <c r="IK32" s="334"/>
      <c r="IL32" s="334"/>
      <c r="IM32" s="334"/>
      <c r="IN32" s="334"/>
      <c r="IO32" s="334"/>
      <c r="IP32" s="334"/>
      <c r="IQ32" s="334"/>
      <c r="IR32" s="334"/>
      <c r="IS32" s="334"/>
      <c r="IT32" s="334"/>
      <c r="IU32" s="334"/>
      <c r="IV32" s="334"/>
      <c r="IW32" s="334"/>
      <c r="IX32" s="334"/>
      <c r="IY32" s="334"/>
      <c r="IZ32" s="334"/>
      <c r="JA32" s="334"/>
      <c r="JB32" s="334"/>
      <c r="JC32" s="334"/>
      <c r="JD32" s="334"/>
      <c r="JE32" s="334"/>
      <c r="JF32" s="334"/>
      <c r="JG32" s="334"/>
      <c r="JH32" s="334"/>
      <c r="JI32" s="334"/>
      <c r="JJ32" s="334"/>
      <c r="JK32" s="334"/>
      <c r="JL32" s="334"/>
      <c r="JM32" s="334"/>
      <c r="JN32" s="334"/>
      <c r="JO32" s="334"/>
      <c r="JP32" s="334"/>
      <c r="JQ32" s="334"/>
      <c r="JR32" s="334"/>
      <c r="JS32" s="334"/>
      <c r="JT32" s="334"/>
      <c r="JU32" s="334"/>
      <c r="JV32" s="334"/>
      <c r="JW32" s="334"/>
      <c r="JX32" s="334"/>
      <c r="JY32" s="334"/>
      <c r="JZ32" s="334"/>
      <c r="KA32" s="334"/>
      <c r="KB32" s="334"/>
      <c r="KC32" s="334"/>
      <c r="KD32" s="334"/>
      <c r="KE32" s="334"/>
      <c r="KF32" s="334"/>
      <c r="KG32" s="334"/>
      <c r="KH32" s="334"/>
      <c r="KI32" s="334"/>
      <c r="KJ32" s="334"/>
      <c r="KK32" s="334"/>
      <c r="KL32" s="334"/>
      <c r="KM32" s="334"/>
      <c r="KN32" s="334"/>
      <c r="KO32" s="334"/>
      <c r="KP32" s="334"/>
      <c r="KQ32" s="334"/>
      <c r="KR32" s="334"/>
      <c r="KS32" s="334"/>
      <c r="KT32" s="334"/>
    </row>
    <row r="33" spans="1:306" s="33" customFormat="1" ht="63" customHeight="1" x14ac:dyDescent="0.25">
      <c r="A33" s="334"/>
      <c r="B33" s="27" t="s">
        <v>905</v>
      </c>
      <c r="C33" s="373" t="s">
        <v>3018</v>
      </c>
      <c r="D33" s="371" t="s">
        <v>1754</v>
      </c>
      <c r="E33" s="26" t="s">
        <v>1828</v>
      </c>
      <c r="F33" s="26" t="s">
        <v>1</v>
      </c>
      <c r="G33" s="34">
        <v>100</v>
      </c>
      <c r="H33" s="55">
        <v>5000</v>
      </c>
      <c r="I33" s="319">
        <v>1382550</v>
      </c>
      <c r="J33" s="52" t="s">
        <v>3019</v>
      </c>
      <c r="K33" s="45" t="s">
        <v>467</v>
      </c>
      <c r="L33" s="32"/>
      <c r="M33" s="32"/>
      <c r="N33" s="359"/>
      <c r="BW33" s="334"/>
      <c r="BX33" s="334"/>
      <c r="BY33" s="334"/>
      <c r="BZ33" s="334"/>
      <c r="CA33" s="334"/>
      <c r="CB33" s="334"/>
      <c r="CC33" s="334"/>
      <c r="CD33" s="334"/>
      <c r="CE33" s="334"/>
      <c r="CF33" s="334"/>
      <c r="CG33" s="334"/>
      <c r="CH33" s="334"/>
      <c r="CI33" s="334"/>
      <c r="CJ33" s="334"/>
      <c r="CK33" s="334"/>
      <c r="CL33" s="334"/>
      <c r="CM33" s="334"/>
      <c r="CN33" s="334"/>
      <c r="CO33" s="334"/>
      <c r="CP33" s="334"/>
      <c r="CQ33" s="334"/>
      <c r="CR33" s="334"/>
      <c r="CS33" s="334"/>
      <c r="CT33" s="334"/>
      <c r="CU33" s="334"/>
      <c r="CV33" s="334"/>
      <c r="CW33" s="334"/>
      <c r="CX33" s="334"/>
      <c r="CY33" s="334"/>
      <c r="CZ33" s="334"/>
      <c r="DA33" s="334"/>
      <c r="DB33" s="334"/>
      <c r="DC33" s="334"/>
      <c r="DD33" s="334"/>
      <c r="DE33" s="334"/>
      <c r="DF33" s="334"/>
      <c r="DG33" s="334"/>
      <c r="DH33" s="334"/>
      <c r="DI33" s="334"/>
      <c r="DJ33" s="334"/>
      <c r="DK33" s="334"/>
      <c r="DL33" s="334"/>
      <c r="DM33" s="334"/>
      <c r="DN33" s="334"/>
      <c r="DO33" s="334"/>
      <c r="DP33" s="334"/>
      <c r="DQ33" s="334"/>
      <c r="DR33" s="334"/>
      <c r="DS33" s="334"/>
      <c r="DT33" s="334"/>
      <c r="DU33" s="334"/>
      <c r="DV33" s="334"/>
      <c r="DW33" s="334"/>
      <c r="DX33" s="334"/>
      <c r="DY33" s="334"/>
      <c r="DZ33" s="334"/>
      <c r="EA33" s="334"/>
      <c r="EB33" s="334"/>
      <c r="EC33" s="334"/>
      <c r="ED33" s="334"/>
      <c r="EE33" s="334"/>
      <c r="EF33" s="334"/>
      <c r="EG33" s="334"/>
      <c r="EH33" s="334"/>
      <c r="EI33" s="334"/>
      <c r="EJ33" s="334"/>
      <c r="EK33" s="334"/>
      <c r="EL33" s="334"/>
      <c r="EM33" s="334"/>
      <c r="EN33" s="334"/>
      <c r="EO33" s="334"/>
      <c r="EP33" s="334"/>
      <c r="EQ33" s="334"/>
      <c r="ER33" s="334"/>
      <c r="ES33" s="334"/>
      <c r="ET33" s="334"/>
      <c r="EU33" s="334"/>
      <c r="EV33" s="334"/>
      <c r="EW33" s="334"/>
      <c r="EX33" s="334"/>
      <c r="EY33" s="334"/>
      <c r="EZ33" s="334"/>
      <c r="FA33" s="334"/>
      <c r="FB33" s="334"/>
      <c r="FC33" s="334"/>
      <c r="FD33" s="334"/>
      <c r="FE33" s="334"/>
      <c r="FF33" s="334"/>
      <c r="FG33" s="334"/>
      <c r="FH33" s="334"/>
      <c r="FI33" s="334"/>
      <c r="FJ33" s="334"/>
      <c r="FK33" s="334"/>
      <c r="FL33" s="334"/>
      <c r="FM33" s="334"/>
      <c r="FN33" s="334"/>
      <c r="FO33" s="334"/>
      <c r="FP33" s="334"/>
      <c r="FQ33" s="334"/>
      <c r="FR33" s="334"/>
      <c r="FS33" s="334"/>
      <c r="FT33" s="334"/>
      <c r="FU33" s="334"/>
      <c r="FV33" s="334"/>
      <c r="FW33" s="334"/>
      <c r="FX33" s="334"/>
      <c r="FY33" s="334"/>
      <c r="FZ33" s="334"/>
      <c r="GA33" s="334"/>
      <c r="GB33" s="334"/>
      <c r="GC33" s="334"/>
      <c r="GD33" s="334"/>
      <c r="GE33" s="334"/>
      <c r="GF33" s="334"/>
      <c r="GG33" s="334"/>
      <c r="GH33" s="334"/>
      <c r="GI33" s="334"/>
      <c r="GJ33" s="334"/>
      <c r="GK33" s="334"/>
      <c r="GL33" s="334"/>
      <c r="GM33" s="334"/>
      <c r="GN33" s="334"/>
      <c r="GO33" s="334"/>
      <c r="GP33" s="334"/>
      <c r="GQ33" s="334"/>
      <c r="GR33" s="334"/>
      <c r="GS33" s="334"/>
      <c r="GT33" s="334"/>
      <c r="GU33" s="334"/>
      <c r="GV33" s="334"/>
      <c r="GW33" s="334"/>
      <c r="GX33" s="334"/>
      <c r="GY33" s="334"/>
      <c r="GZ33" s="334"/>
      <c r="HA33" s="334"/>
      <c r="HB33" s="334"/>
      <c r="HC33" s="334"/>
      <c r="HD33" s="334"/>
      <c r="HE33" s="334"/>
      <c r="HF33" s="334"/>
      <c r="HG33" s="334"/>
      <c r="HH33" s="334"/>
      <c r="HI33" s="334"/>
      <c r="HJ33" s="334"/>
      <c r="HK33" s="334"/>
      <c r="HL33" s="334"/>
      <c r="HM33" s="334"/>
      <c r="HN33" s="334"/>
      <c r="HO33" s="334"/>
      <c r="HP33" s="334"/>
      <c r="HQ33" s="334"/>
      <c r="HR33" s="334"/>
      <c r="HS33" s="334"/>
      <c r="HT33" s="334"/>
      <c r="HU33" s="334"/>
      <c r="HV33" s="334"/>
      <c r="HW33" s="334"/>
      <c r="HX33" s="334"/>
      <c r="HY33" s="334"/>
      <c r="HZ33" s="334"/>
      <c r="IA33" s="334"/>
      <c r="IB33" s="334"/>
      <c r="IC33" s="334"/>
      <c r="ID33" s="334"/>
      <c r="IE33" s="334"/>
      <c r="IF33" s="334"/>
      <c r="IG33" s="334"/>
      <c r="IH33" s="334"/>
      <c r="II33" s="334"/>
      <c r="IJ33" s="334"/>
      <c r="IK33" s="334"/>
      <c r="IL33" s="334"/>
      <c r="IM33" s="334"/>
      <c r="IN33" s="334"/>
      <c r="IO33" s="334"/>
      <c r="IP33" s="334"/>
      <c r="IQ33" s="334"/>
      <c r="IR33" s="334"/>
      <c r="IS33" s="334"/>
      <c r="IT33" s="334"/>
      <c r="IU33" s="334"/>
      <c r="IV33" s="334"/>
      <c r="IW33" s="334"/>
      <c r="IX33" s="334"/>
      <c r="IY33" s="334"/>
      <c r="IZ33" s="334"/>
      <c r="JA33" s="334"/>
      <c r="JB33" s="334"/>
      <c r="JC33" s="334"/>
      <c r="JD33" s="334"/>
      <c r="JE33" s="334"/>
      <c r="JF33" s="334"/>
      <c r="JG33" s="334"/>
      <c r="JH33" s="334"/>
      <c r="JI33" s="334"/>
      <c r="JJ33" s="334"/>
      <c r="JK33" s="334"/>
      <c r="JL33" s="334"/>
      <c r="JM33" s="334"/>
      <c r="JN33" s="334"/>
      <c r="JO33" s="334"/>
      <c r="JP33" s="334"/>
      <c r="JQ33" s="334"/>
      <c r="JR33" s="334"/>
      <c r="JS33" s="334"/>
      <c r="JT33" s="334"/>
      <c r="JU33" s="334"/>
      <c r="JV33" s="334"/>
      <c r="JW33" s="334"/>
      <c r="JX33" s="334"/>
      <c r="JY33" s="334"/>
      <c r="JZ33" s="334"/>
      <c r="KA33" s="334"/>
      <c r="KB33" s="334"/>
      <c r="KC33" s="334"/>
      <c r="KD33" s="334"/>
      <c r="KE33" s="334"/>
      <c r="KF33" s="334"/>
      <c r="KG33" s="334"/>
      <c r="KH33" s="334"/>
      <c r="KI33" s="334"/>
      <c r="KJ33" s="334"/>
      <c r="KK33" s="334"/>
      <c r="KL33" s="334"/>
      <c r="KM33" s="334"/>
      <c r="KN33" s="334"/>
      <c r="KO33" s="334"/>
      <c r="KP33" s="334"/>
      <c r="KQ33" s="334"/>
      <c r="KR33" s="334"/>
      <c r="KS33" s="334"/>
      <c r="KT33" s="334"/>
    </row>
    <row r="34" spans="1:306" s="33" customFormat="1" ht="63" customHeight="1" x14ac:dyDescent="0.25">
      <c r="A34" s="334"/>
      <c r="B34" s="27" t="s">
        <v>905</v>
      </c>
      <c r="C34" s="343" t="s">
        <v>5585</v>
      </c>
      <c r="D34" s="235" t="s">
        <v>5466</v>
      </c>
      <c r="E34" s="235" t="s">
        <v>1829</v>
      </c>
      <c r="F34" s="26" t="s">
        <v>1</v>
      </c>
      <c r="G34" s="34">
        <v>100</v>
      </c>
      <c r="H34" s="55">
        <v>586335</v>
      </c>
      <c r="I34" s="319">
        <v>1360297.2</v>
      </c>
      <c r="J34" s="52" t="s">
        <v>5586</v>
      </c>
      <c r="K34" s="45" t="s">
        <v>467</v>
      </c>
      <c r="L34" s="32"/>
      <c r="M34" s="32"/>
      <c r="N34" s="359"/>
      <c r="BW34" s="334"/>
      <c r="BX34" s="334"/>
      <c r="BY34" s="334"/>
      <c r="BZ34" s="334"/>
      <c r="CA34" s="334"/>
      <c r="CB34" s="334"/>
      <c r="CC34" s="334"/>
      <c r="CD34" s="334"/>
      <c r="CE34" s="334"/>
      <c r="CF34" s="334"/>
      <c r="CG34" s="334"/>
      <c r="CH34" s="334"/>
      <c r="CI34" s="334"/>
      <c r="CJ34" s="334"/>
      <c r="CK34" s="334"/>
      <c r="CL34" s="334"/>
      <c r="CM34" s="334"/>
      <c r="CN34" s="334"/>
      <c r="CO34" s="334"/>
      <c r="CP34" s="334"/>
      <c r="CQ34" s="334"/>
      <c r="CR34" s="334"/>
      <c r="CS34" s="334"/>
      <c r="CT34" s="334"/>
      <c r="CU34" s="334"/>
      <c r="CV34" s="334"/>
      <c r="CW34" s="334"/>
      <c r="CX34" s="334"/>
      <c r="CY34" s="334"/>
      <c r="CZ34" s="334"/>
      <c r="DA34" s="334"/>
      <c r="DB34" s="334"/>
      <c r="DC34" s="334"/>
      <c r="DD34" s="334"/>
      <c r="DE34" s="334"/>
      <c r="DF34" s="334"/>
      <c r="DG34" s="334"/>
      <c r="DH34" s="334"/>
      <c r="DI34" s="334"/>
      <c r="DJ34" s="334"/>
      <c r="DK34" s="334"/>
      <c r="DL34" s="334"/>
      <c r="DM34" s="334"/>
      <c r="DN34" s="334"/>
      <c r="DO34" s="334"/>
      <c r="DP34" s="334"/>
      <c r="DQ34" s="334"/>
      <c r="DR34" s="334"/>
      <c r="DS34" s="334"/>
      <c r="DT34" s="334"/>
      <c r="DU34" s="334"/>
      <c r="DV34" s="334"/>
      <c r="DW34" s="334"/>
      <c r="DX34" s="334"/>
      <c r="DY34" s="334"/>
      <c r="DZ34" s="334"/>
      <c r="EA34" s="334"/>
      <c r="EB34" s="334"/>
      <c r="EC34" s="334"/>
      <c r="ED34" s="334"/>
      <c r="EE34" s="334"/>
      <c r="EF34" s="334"/>
      <c r="EG34" s="334"/>
      <c r="EH34" s="334"/>
      <c r="EI34" s="334"/>
      <c r="EJ34" s="334"/>
      <c r="EK34" s="334"/>
      <c r="EL34" s="334"/>
      <c r="EM34" s="334"/>
      <c r="EN34" s="334"/>
      <c r="EO34" s="334"/>
      <c r="EP34" s="334"/>
      <c r="EQ34" s="334"/>
      <c r="ER34" s="334"/>
      <c r="ES34" s="334"/>
      <c r="ET34" s="334"/>
      <c r="EU34" s="334"/>
      <c r="EV34" s="334"/>
      <c r="EW34" s="334"/>
      <c r="EX34" s="334"/>
      <c r="EY34" s="334"/>
      <c r="EZ34" s="334"/>
      <c r="FA34" s="334"/>
      <c r="FB34" s="334"/>
      <c r="FC34" s="334"/>
      <c r="FD34" s="334"/>
      <c r="FE34" s="334"/>
      <c r="FF34" s="334"/>
      <c r="FG34" s="334"/>
      <c r="FH34" s="334"/>
      <c r="FI34" s="334"/>
      <c r="FJ34" s="334"/>
      <c r="FK34" s="334"/>
      <c r="FL34" s="334"/>
      <c r="FM34" s="334"/>
      <c r="FN34" s="334"/>
      <c r="FO34" s="334"/>
      <c r="FP34" s="334"/>
      <c r="FQ34" s="334"/>
      <c r="FR34" s="334"/>
      <c r="FS34" s="334"/>
      <c r="FT34" s="334"/>
      <c r="FU34" s="334"/>
      <c r="FV34" s="334"/>
      <c r="FW34" s="334"/>
      <c r="FX34" s="334"/>
      <c r="FY34" s="334"/>
      <c r="FZ34" s="334"/>
      <c r="GA34" s="334"/>
      <c r="GB34" s="334"/>
      <c r="GC34" s="334"/>
      <c r="GD34" s="334"/>
      <c r="GE34" s="334"/>
      <c r="GF34" s="334"/>
      <c r="GG34" s="334"/>
      <c r="GH34" s="334"/>
      <c r="GI34" s="334"/>
      <c r="GJ34" s="334"/>
      <c r="GK34" s="334"/>
      <c r="GL34" s="334"/>
      <c r="GM34" s="334"/>
      <c r="GN34" s="334"/>
      <c r="GO34" s="334"/>
      <c r="GP34" s="334"/>
      <c r="GQ34" s="334"/>
      <c r="GR34" s="334"/>
      <c r="GS34" s="334"/>
      <c r="GT34" s="334"/>
      <c r="GU34" s="334"/>
      <c r="GV34" s="334"/>
      <c r="GW34" s="334"/>
      <c r="GX34" s="334"/>
      <c r="GY34" s="334"/>
      <c r="GZ34" s="334"/>
      <c r="HA34" s="334"/>
      <c r="HB34" s="334"/>
      <c r="HC34" s="334"/>
      <c r="HD34" s="334"/>
      <c r="HE34" s="334"/>
      <c r="HF34" s="334"/>
      <c r="HG34" s="334"/>
      <c r="HH34" s="334"/>
      <c r="HI34" s="334"/>
      <c r="HJ34" s="334"/>
      <c r="HK34" s="334"/>
      <c r="HL34" s="334"/>
      <c r="HM34" s="334"/>
      <c r="HN34" s="334"/>
      <c r="HO34" s="334"/>
      <c r="HP34" s="334"/>
      <c r="HQ34" s="334"/>
      <c r="HR34" s="334"/>
      <c r="HS34" s="334"/>
      <c r="HT34" s="334"/>
      <c r="HU34" s="334"/>
      <c r="HV34" s="334"/>
      <c r="HW34" s="334"/>
      <c r="HX34" s="334"/>
      <c r="HY34" s="334"/>
      <c r="HZ34" s="334"/>
      <c r="IA34" s="334"/>
      <c r="IB34" s="334"/>
      <c r="IC34" s="334"/>
      <c r="ID34" s="334"/>
      <c r="IE34" s="334"/>
      <c r="IF34" s="334"/>
      <c r="IG34" s="334"/>
      <c r="IH34" s="334"/>
      <c r="II34" s="334"/>
      <c r="IJ34" s="334"/>
      <c r="IK34" s="334"/>
      <c r="IL34" s="334"/>
      <c r="IM34" s="334"/>
      <c r="IN34" s="334"/>
      <c r="IO34" s="334"/>
      <c r="IP34" s="334"/>
      <c r="IQ34" s="334"/>
      <c r="IR34" s="334"/>
      <c r="IS34" s="334"/>
      <c r="IT34" s="334"/>
      <c r="IU34" s="334"/>
      <c r="IV34" s="334"/>
      <c r="IW34" s="334"/>
      <c r="IX34" s="334"/>
      <c r="IY34" s="334"/>
      <c r="IZ34" s="334"/>
      <c r="JA34" s="334"/>
      <c r="JB34" s="334"/>
      <c r="JC34" s="334"/>
      <c r="JD34" s="334"/>
      <c r="JE34" s="334"/>
      <c r="JF34" s="334"/>
      <c r="JG34" s="334"/>
      <c r="JH34" s="334"/>
      <c r="JI34" s="334"/>
      <c r="JJ34" s="334"/>
      <c r="JK34" s="334"/>
      <c r="JL34" s="334"/>
      <c r="JM34" s="334"/>
      <c r="JN34" s="334"/>
      <c r="JO34" s="334"/>
      <c r="JP34" s="334"/>
      <c r="JQ34" s="334"/>
      <c r="JR34" s="334"/>
      <c r="JS34" s="334"/>
      <c r="JT34" s="334"/>
      <c r="JU34" s="334"/>
      <c r="JV34" s="334"/>
      <c r="JW34" s="334"/>
      <c r="JX34" s="334"/>
      <c r="JY34" s="334"/>
      <c r="JZ34" s="334"/>
      <c r="KA34" s="334"/>
      <c r="KB34" s="334"/>
      <c r="KC34" s="334"/>
      <c r="KD34" s="334"/>
      <c r="KE34" s="334"/>
      <c r="KF34" s="334"/>
      <c r="KG34" s="334"/>
      <c r="KH34" s="334"/>
      <c r="KI34" s="334"/>
      <c r="KJ34" s="334"/>
      <c r="KK34" s="334"/>
      <c r="KL34" s="334"/>
      <c r="KM34" s="334"/>
      <c r="KN34" s="334"/>
      <c r="KO34" s="334"/>
      <c r="KP34" s="334"/>
      <c r="KQ34" s="334"/>
      <c r="KR34" s="334"/>
      <c r="KS34" s="334"/>
      <c r="KT34" s="334"/>
    </row>
    <row r="35" spans="1:306" s="33" customFormat="1" ht="63" customHeight="1" x14ac:dyDescent="0.25">
      <c r="A35" s="334"/>
      <c r="B35" s="27" t="s">
        <v>905</v>
      </c>
      <c r="C35" s="24" t="s">
        <v>4069</v>
      </c>
      <c r="D35" s="26" t="s">
        <v>4070</v>
      </c>
      <c r="E35" s="376" t="s">
        <v>1828</v>
      </c>
      <c r="F35" s="26" t="s">
        <v>1</v>
      </c>
      <c r="G35" s="377">
        <v>100</v>
      </c>
      <c r="H35" s="299">
        <v>10369</v>
      </c>
      <c r="I35" s="357">
        <v>1277357.1100000001</v>
      </c>
      <c r="J35" s="52" t="s">
        <v>4054</v>
      </c>
      <c r="K35" s="45" t="s">
        <v>467</v>
      </c>
      <c r="L35" s="27"/>
      <c r="M35" s="27"/>
      <c r="N35" s="360"/>
      <c r="O35" s="352"/>
      <c r="P35" s="352"/>
      <c r="BW35" s="334"/>
      <c r="BX35" s="334"/>
      <c r="BY35" s="334"/>
      <c r="BZ35" s="334"/>
      <c r="CA35" s="334"/>
      <c r="CB35" s="334"/>
      <c r="CC35" s="334"/>
      <c r="CD35" s="334"/>
      <c r="CE35" s="334"/>
      <c r="CF35" s="334"/>
      <c r="CG35" s="334"/>
      <c r="CH35" s="334"/>
      <c r="CI35" s="334"/>
      <c r="CJ35" s="334"/>
      <c r="CK35" s="334"/>
      <c r="CL35" s="334"/>
      <c r="CM35" s="334"/>
      <c r="CN35" s="334"/>
      <c r="CO35" s="334"/>
      <c r="CP35" s="334"/>
      <c r="CQ35" s="334"/>
      <c r="CR35" s="334"/>
      <c r="CS35" s="334"/>
      <c r="CT35" s="334"/>
      <c r="CU35" s="334"/>
      <c r="CV35" s="334"/>
      <c r="CW35" s="334"/>
      <c r="CX35" s="334"/>
      <c r="CY35" s="334"/>
      <c r="CZ35" s="334"/>
      <c r="DA35" s="334"/>
      <c r="DB35" s="334"/>
      <c r="DC35" s="334"/>
      <c r="DD35" s="334"/>
      <c r="DE35" s="334"/>
      <c r="DF35" s="334"/>
      <c r="DG35" s="334"/>
      <c r="DH35" s="334"/>
      <c r="DI35" s="334"/>
      <c r="DJ35" s="334"/>
      <c r="DK35" s="334"/>
      <c r="DL35" s="334"/>
      <c r="DM35" s="334"/>
      <c r="DN35" s="334"/>
      <c r="DO35" s="334"/>
      <c r="DP35" s="334"/>
      <c r="DQ35" s="334"/>
      <c r="DR35" s="334"/>
      <c r="DS35" s="334"/>
      <c r="DT35" s="334"/>
      <c r="DU35" s="334"/>
      <c r="DV35" s="334"/>
      <c r="DW35" s="334"/>
      <c r="DX35" s="334"/>
      <c r="DY35" s="334"/>
      <c r="DZ35" s="334"/>
      <c r="EA35" s="334"/>
      <c r="EB35" s="334"/>
      <c r="EC35" s="334"/>
      <c r="ED35" s="334"/>
      <c r="EE35" s="334"/>
      <c r="EF35" s="334"/>
      <c r="EG35" s="334"/>
      <c r="EH35" s="334"/>
      <c r="EI35" s="334"/>
      <c r="EJ35" s="334"/>
      <c r="EK35" s="334"/>
      <c r="EL35" s="334"/>
      <c r="EM35" s="334"/>
      <c r="EN35" s="334"/>
      <c r="EO35" s="334"/>
      <c r="EP35" s="334"/>
      <c r="EQ35" s="334"/>
      <c r="ER35" s="334"/>
      <c r="ES35" s="334"/>
      <c r="ET35" s="334"/>
      <c r="EU35" s="334"/>
      <c r="EV35" s="334"/>
      <c r="EW35" s="334"/>
      <c r="EX35" s="334"/>
      <c r="EY35" s="334"/>
      <c r="EZ35" s="334"/>
      <c r="FA35" s="334"/>
      <c r="FB35" s="334"/>
      <c r="FC35" s="334"/>
      <c r="FD35" s="334"/>
      <c r="FE35" s="334"/>
      <c r="FF35" s="334"/>
      <c r="FG35" s="334"/>
      <c r="FH35" s="334"/>
      <c r="FI35" s="334"/>
      <c r="FJ35" s="334"/>
      <c r="FK35" s="334"/>
      <c r="FL35" s="334"/>
      <c r="FM35" s="334"/>
      <c r="FN35" s="334"/>
      <c r="FO35" s="334"/>
      <c r="FP35" s="334"/>
      <c r="FQ35" s="334"/>
      <c r="FR35" s="334"/>
      <c r="FS35" s="334"/>
      <c r="FT35" s="334"/>
      <c r="FU35" s="334"/>
      <c r="FV35" s="334"/>
      <c r="FW35" s="334"/>
      <c r="FX35" s="334"/>
      <c r="FY35" s="334"/>
      <c r="FZ35" s="334"/>
      <c r="GA35" s="334"/>
      <c r="GB35" s="334"/>
      <c r="GC35" s="334"/>
      <c r="GD35" s="334"/>
      <c r="GE35" s="334"/>
      <c r="GF35" s="334"/>
      <c r="GG35" s="334"/>
      <c r="GH35" s="334"/>
      <c r="GI35" s="334"/>
      <c r="GJ35" s="334"/>
      <c r="GK35" s="334"/>
      <c r="GL35" s="334"/>
      <c r="GM35" s="334"/>
      <c r="GN35" s="334"/>
      <c r="GO35" s="334"/>
      <c r="GP35" s="334"/>
      <c r="GQ35" s="334"/>
      <c r="GR35" s="334"/>
      <c r="GS35" s="334"/>
      <c r="GT35" s="334"/>
      <c r="GU35" s="334"/>
      <c r="GV35" s="334"/>
      <c r="GW35" s="334"/>
      <c r="GX35" s="334"/>
      <c r="GY35" s="334"/>
      <c r="GZ35" s="334"/>
      <c r="HA35" s="334"/>
      <c r="HB35" s="334"/>
      <c r="HC35" s="334"/>
      <c r="HD35" s="334"/>
      <c r="HE35" s="334"/>
      <c r="HF35" s="334"/>
      <c r="HG35" s="334"/>
      <c r="HH35" s="334"/>
      <c r="HI35" s="334"/>
      <c r="HJ35" s="334"/>
      <c r="HK35" s="334"/>
      <c r="HL35" s="334"/>
      <c r="HM35" s="334"/>
      <c r="HN35" s="334"/>
      <c r="HO35" s="334"/>
      <c r="HP35" s="334"/>
      <c r="HQ35" s="334"/>
      <c r="HR35" s="334"/>
      <c r="HS35" s="334"/>
      <c r="HT35" s="334"/>
      <c r="HU35" s="334"/>
      <c r="HV35" s="334"/>
      <c r="HW35" s="334"/>
      <c r="HX35" s="334"/>
      <c r="HY35" s="334"/>
      <c r="HZ35" s="334"/>
      <c r="IA35" s="334"/>
      <c r="IB35" s="334"/>
      <c r="IC35" s="334"/>
      <c r="ID35" s="334"/>
      <c r="IE35" s="334"/>
      <c r="IF35" s="334"/>
      <c r="IG35" s="334"/>
      <c r="IH35" s="334"/>
      <c r="II35" s="334"/>
      <c r="IJ35" s="334"/>
      <c r="IK35" s="334"/>
      <c r="IL35" s="334"/>
      <c r="IM35" s="334"/>
      <c r="IN35" s="334"/>
      <c r="IO35" s="334"/>
      <c r="IP35" s="334"/>
      <c r="IQ35" s="334"/>
      <c r="IR35" s="334"/>
      <c r="IS35" s="334"/>
      <c r="IT35" s="334"/>
      <c r="IU35" s="334"/>
      <c r="IV35" s="334"/>
      <c r="IW35" s="334"/>
      <c r="IX35" s="334"/>
      <c r="IY35" s="334"/>
      <c r="IZ35" s="334"/>
      <c r="JA35" s="334"/>
      <c r="JB35" s="334"/>
      <c r="JC35" s="334"/>
      <c r="JD35" s="334"/>
      <c r="JE35" s="334"/>
      <c r="JF35" s="334"/>
      <c r="JG35" s="334"/>
      <c r="JH35" s="334"/>
      <c r="JI35" s="334"/>
      <c r="JJ35" s="334"/>
      <c r="JK35" s="334"/>
      <c r="JL35" s="334"/>
      <c r="JM35" s="334"/>
      <c r="JN35" s="334"/>
      <c r="JO35" s="334"/>
      <c r="JP35" s="334"/>
      <c r="JQ35" s="334"/>
      <c r="JR35" s="334"/>
      <c r="JS35" s="334"/>
      <c r="JT35" s="334"/>
      <c r="JU35" s="334"/>
      <c r="JV35" s="334"/>
      <c r="JW35" s="334"/>
      <c r="JX35" s="334"/>
      <c r="JY35" s="334"/>
      <c r="JZ35" s="334"/>
      <c r="KA35" s="334"/>
      <c r="KB35" s="334"/>
      <c r="KC35" s="334"/>
      <c r="KD35" s="334"/>
      <c r="KE35" s="334"/>
      <c r="KF35" s="334"/>
      <c r="KG35" s="334"/>
      <c r="KH35" s="334"/>
      <c r="KI35" s="334"/>
      <c r="KJ35" s="334"/>
      <c r="KK35" s="334"/>
      <c r="KL35" s="334"/>
      <c r="KM35" s="334"/>
      <c r="KN35" s="334"/>
      <c r="KO35" s="334"/>
      <c r="KP35" s="334"/>
      <c r="KQ35" s="334"/>
      <c r="KR35" s="334"/>
      <c r="KS35" s="334"/>
      <c r="KT35" s="334"/>
    </row>
    <row r="36" spans="1:306" s="33" customFormat="1" ht="63" customHeight="1" x14ac:dyDescent="0.25">
      <c r="A36" s="334"/>
      <c r="B36" s="27" t="s">
        <v>905</v>
      </c>
      <c r="C36" s="24" t="s">
        <v>2755</v>
      </c>
      <c r="D36" s="25" t="s">
        <v>2220</v>
      </c>
      <c r="E36" s="29" t="s">
        <v>1829</v>
      </c>
      <c r="F36" s="26" t="s">
        <v>1</v>
      </c>
      <c r="G36" s="34">
        <v>100</v>
      </c>
      <c r="H36" s="55">
        <v>415600</v>
      </c>
      <c r="I36" s="319">
        <v>1255112</v>
      </c>
      <c r="J36" s="52" t="s">
        <v>3269</v>
      </c>
      <c r="K36" s="45" t="s">
        <v>467</v>
      </c>
      <c r="L36" s="32"/>
      <c r="M36" s="32"/>
      <c r="N36" s="359"/>
      <c r="BW36" s="334"/>
      <c r="BX36" s="334"/>
      <c r="BY36" s="334"/>
      <c r="BZ36" s="334"/>
      <c r="CA36" s="334"/>
      <c r="CB36" s="334"/>
      <c r="CC36" s="334"/>
      <c r="CD36" s="334"/>
      <c r="CE36" s="334"/>
      <c r="CF36" s="334"/>
      <c r="CG36" s="334"/>
      <c r="CH36" s="334"/>
      <c r="CI36" s="334"/>
      <c r="CJ36" s="334"/>
      <c r="CK36" s="334"/>
      <c r="CL36" s="334"/>
      <c r="CM36" s="334"/>
      <c r="CN36" s="334"/>
      <c r="CO36" s="334"/>
      <c r="CP36" s="334"/>
      <c r="CQ36" s="334"/>
      <c r="CR36" s="334"/>
      <c r="CS36" s="334"/>
      <c r="CT36" s="334"/>
      <c r="CU36" s="334"/>
      <c r="CV36" s="334"/>
      <c r="CW36" s="334"/>
      <c r="CX36" s="334"/>
      <c r="CY36" s="334"/>
      <c r="CZ36" s="334"/>
      <c r="DA36" s="334"/>
      <c r="DB36" s="334"/>
      <c r="DC36" s="334"/>
      <c r="DD36" s="334"/>
      <c r="DE36" s="334"/>
      <c r="DF36" s="334"/>
      <c r="DG36" s="334"/>
      <c r="DH36" s="334"/>
      <c r="DI36" s="334"/>
      <c r="DJ36" s="334"/>
      <c r="DK36" s="334"/>
      <c r="DL36" s="334"/>
      <c r="DM36" s="334"/>
      <c r="DN36" s="334"/>
      <c r="DO36" s="334"/>
      <c r="DP36" s="334"/>
      <c r="DQ36" s="334"/>
      <c r="DR36" s="334"/>
      <c r="DS36" s="334"/>
      <c r="DT36" s="334"/>
      <c r="DU36" s="334"/>
      <c r="DV36" s="334"/>
      <c r="DW36" s="334"/>
      <c r="DX36" s="334"/>
      <c r="DY36" s="334"/>
      <c r="DZ36" s="334"/>
      <c r="EA36" s="334"/>
      <c r="EB36" s="334"/>
      <c r="EC36" s="334"/>
      <c r="ED36" s="334"/>
      <c r="EE36" s="334"/>
      <c r="EF36" s="334"/>
      <c r="EG36" s="334"/>
      <c r="EH36" s="334"/>
      <c r="EI36" s="334"/>
      <c r="EJ36" s="334"/>
      <c r="EK36" s="334"/>
      <c r="EL36" s="334"/>
      <c r="EM36" s="334"/>
      <c r="EN36" s="334"/>
      <c r="EO36" s="334"/>
      <c r="EP36" s="334"/>
      <c r="EQ36" s="334"/>
      <c r="ER36" s="334"/>
      <c r="ES36" s="334"/>
      <c r="ET36" s="334"/>
      <c r="EU36" s="334"/>
      <c r="EV36" s="334"/>
      <c r="EW36" s="334"/>
      <c r="EX36" s="334"/>
      <c r="EY36" s="334"/>
      <c r="EZ36" s="334"/>
      <c r="FA36" s="334"/>
      <c r="FB36" s="334"/>
      <c r="FC36" s="334"/>
      <c r="FD36" s="334"/>
      <c r="FE36" s="334"/>
      <c r="FF36" s="334"/>
      <c r="FG36" s="334"/>
      <c r="FH36" s="334"/>
      <c r="FI36" s="334"/>
      <c r="FJ36" s="334"/>
      <c r="FK36" s="334"/>
      <c r="FL36" s="334"/>
      <c r="FM36" s="334"/>
      <c r="FN36" s="334"/>
      <c r="FO36" s="334"/>
      <c r="FP36" s="334"/>
      <c r="FQ36" s="334"/>
      <c r="FR36" s="334"/>
      <c r="FS36" s="334"/>
      <c r="FT36" s="334"/>
      <c r="FU36" s="334"/>
      <c r="FV36" s="334"/>
      <c r="FW36" s="334"/>
      <c r="FX36" s="334"/>
      <c r="FY36" s="334"/>
      <c r="FZ36" s="334"/>
      <c r="GA36" s="334"/>
      <c r="GB36" s="334"/>
      <c r="GC36" s="334"/>
      <c r="GD36" s="334"/>
      <c r="GE36" s="334"/>
      <c r="GF36" s="334"/>
      <c r="GG36" s="334"/>
      <c r="GH36" s="334"/>
      <c r="GI36" s="334"/>
      <c r="GJ36" s="334"/>
      <c r="GK36" s="334"/>
      <c r="GL36" s="334"/>
      <c r="GM36" s="334"/>
      <c r="GN36" s="334"/>
      <c r="GO36" s="334"/>
      <c r="GP36" s="334"/>
      <c r="GQ36" s="334"/>
      <c r="GR36" s="334"/>
      <c r="GS36" s="334"/>
      <c r="GT36" s="334"/>
      <c r="GU36" s="334"/>
      <c r="GV36" s="334"/>
      <c r="GW36" s="334"/>
      <c r="GX36" s="334"/>
      <c r="GY36" s="334"/>
      <c r="GZ36" s="334"/>
      <c r="HA36" s="334"/>
      <c r="HB36" s="334"/>
      <c r="HC36" s="334"/>
      <c r="HD36" s="334"/>
      <c r="HE36" s="334"/>
      <c r="HF36" s="334"/>
      <c r="HG36" s="334"/>
      <c r="HH36" s="334"/>
      <c r="HI36" s="334"/>
      <c r="HJ36" s="334"/>
      <c r="HK36" s="334"/>
      <c r="HL36" s="334"/>
      <c r="HM36" s="334"/>
      <c r="HN36" s="334"/>
      <c r="HO36" s="334"/>
      <c r="HP36" s="334"/>
      <c r="HQ36" s="334"/>
      <c r="HR36" s="334"/>
      <c r="HS36" s="334"/>
      <c r="HT36" s="334"/>
      <c r="HU36" s="334"/>
      <c r="HV36" s="334"/>
      <c r="HW36" s="334"/>
      <c r="HX36" s="334"/>
      <c r="HY36" s="334"/>
      <c r="HZ36" s="334"/>
      <c r="IA36" s="334"/>
      <c r="IB36" s="334"/>
      <c r="IC36" s="334"/>
      <c r="ID36" s="334"/>
      <c r="IE36" s="334"/>
      <c r="IF36" s="334"/>
      <c r="IG36" s="334"/>
      <c r="IH36" s="334"/>
      <c r="II36" s="334"/>
      <c r="IJ36" s="334"/>
      <c r="IK36" s="334"/>
      <c r="IL36" s="334"/>
      <c r="IM36" s="334"/>
      <c r="IN36" s="334"/>
      <c r="IO36" s="334"/>
      <c r="IP36" s="334"/>
      <c r="IQ36" s="334"/>
      <c r="IR36" s="334"/>
      <c r="IS36" s="334"/>
      <c r="IT36" s="334"/>
      <c r="IU36" s="334"/>
      <c r="IV36" s="334"/>
      <c r="IW36" s="334"/>
      <c r="IX36" s="334"/>
      <c r="IY36" s="334"/>
      <c r="IZ36" s="334"/>
      <c r="JA36" s="334"/>
      <c r="JB36" s="334"/>
      <c r="JC36" s="334"/>
      <c r="JD36" s="334"/>
      <c r="JE36" s="334"/>
      <c r="JF36" s="334"/>
      <c r="JG36" s="334"/>
      <c r="JH36" s="334"/>
      <c r="JI36" s="334"/>
      <c r="JJ36" s="334"/>
      <c r="JK36" s="334"/>
      <c r="JL36" s="334"/>
      <c r="JM36" s="334"/>
      <c r="JN36" s="334"/>
      <c r="JO36" s="334"/>
      <c r="JP36" s="334"/>
      <c r="JQ36" s="334"/>
      <c r="JR36" s="334"/>
      <c r="JS36" s="334"/>
      <c r="JT36" s="334"/>
      <c r="JU36" s="334"/>
      <c r="JV36" s="334"/>
      <c r="JW36" s="334"/>
      <c r="JX36" s="334"/>
      <c r="JY36" s="334"/>
      <c r="JZ36" s="334"/>
      <c r="KA36" s="334"/>
      <c r="KB36" s="334"/>
      <c r="KC36" s="334"/>
      <c r="KD36" s="334"/>
      <c r="KE36" s="334"/>
      <c r="KF36" s="334"/>
      <c r="KG36" s="334"/>
      <c r="KH36" s="334"/>
      <c r="KI36" s="334"/>
      <c r="KJ36" s="334"/>
      <c r="KK36" s="334"/>
      <c r="KL36" s="334"/>
      <c r="KM36" s="334"/>
      <c r="KN36" s="334"/>
      <c r="KO36" s="334"/>
      <c r="KP36" s="334"/>
      <c r="KQ36" s="334"/>
      <c r="KR36" s="334"/>
      <c r="KS36" s="334"/>
      <c r="KT36" s="334"/>
    </row>
    <row r="37" spans="1:306" s="33" customFormat="1" ht="63" customHeight="1" x14ac:dyDescent="0.25">
      <c r="A37" s="334"/>
      <c r="B37" s="27" t="s">
        <v>905</v>
      </c>
      <c r="C37" s="378" t="s">
        <v>929</v>
      </c>
      <c r="D37" s="35" t="s">
        <v>902</v>
      </c>
      <c r="E37" s="29" t="s">
        <v>1829</v>
      </c>
      <c r="F37" s="25" t="s">
        <v>1</v>
      </c>
      <c r="G37" s="31">
        <v>100</v>
      </c>
      <c r="H37" s="36">
        <v>67731</v>
      </c>
      <c r="I37" s="319">
        <v>1235343.3600000001</v>
      </c>
      <c r="J37" s="54" t="s">
        <v>1845</v>
      </c>
      <c r="K37" s="46" t="s">
        <v>467</v>
      </c>
      <c r="L37" s="32"/>
      <c r="M37" s="32"/>
      <c r="N37" s="359"/>
      <c r="BW37" s="334"/>
      <c r="BX37" s="334"/>
      <c r="BY37" s="334"/>
      <c r="BZ37" s="334"/>
      <c r="CA37" s="334"/>
      <c r="CB37" s="334"/>
      <c r="CC37" s="334"/>
      <c r="CD37" s="334"/>
      <c r="CE37" s="334"/>
      <c r="CF37" s="334"/>
      <c r="CG37" s="334"/>
      <c r="CH37" s="334"/>
      <c r="CI37" s="334"/>
      <c r="CJ37" s="334"/>
      <c r="CK37" s="334"/>
      <c r="CL37" s="334"/>
      <c r="CM37" s="334"/>
      <c r="CN37" s="334"/>
      <c r="CO37" s="334"/>
      <c r="CP37" s="334"/>
      <c r="CQ37" s="334"/>
      <c r="CR37" s="334"/>
      <c r="CS37" s="334"/>
      <c r="CT37" s="334"/>
      <c r="CU37" s="334"/>
      <c r="CV37" s="334"/>
      <c r="CW37" s="334"/>
      <c r="CX37" s="334"/>
      <c r="CY37" s="334"/>
      <c r="CZ37" s="334"/>
      <c r="DA37" s="334"/>
      <c r="DB37" s="334"/>
      <c r="DC37" s="334"/>
      <c r="DD37" s="334"/>
      <c r="DE37" s="334"/>
      <c r="DF37" s="334"/>
      <c r="DG37" s="334"/>
      <c r="DH37" s="334"/>
      <c r="DI37" s="334"/>
      <c r="DJ37" s="334"/>
      <c r="DK37" s="334"/>
      <c r="DL37" s="334"/>
      <c r="DM37" s="334"/>
      <c r="DN37" s="334"/>
      <c r="DO37" s="334"/>
      <c r="DP37" s="334"/>
      <c r="DQ37" s="334"/>
      <c r="DR37" s="334"/>
      <c r="DS37" s="334"/>
      <c r="DT37" s="334"/>
      <c r="DU37" s="334"/>
      <c r="DV37" s="334"/>
      <c r="DW37" s="334"/>
      <c r="DX37" s="334"/>
      <c r="DY37" s="334"/>
      <c r="DZ37" s="334"/>
      <c r="EA37" s="334"/>
      <c r="EB37" s="334"/>
      <c r="EC37" s="334"/>
      <c r="ED37" s="334"/>
      <c r="EE37" s="334"/>
      <c r="EF37" s="334"/>
      <c r="EG37" s="334"/>
      <c r="EH37" s="334"/>
      <c r="EI37" s="334"/>
      <c r="EJ37" s="334"/>
      <c r="EK37" s="334"/>
      <c r="EL37" s="334"/>
      <c r="EM37" s="334"/>
      <c r="EN37" s="334"/>
      <c r="EO37" s="334"/>
      <c r="EP37" s="334"/>
      <c r="EQ37" s="334"/>
      <c r="ER37" s="334"/>
      <c r="ES37" s="334"/>
      <c r="ET37" s="334"/>
      <c r="EU37" s="334"/>
      <c r="EV37" s="334"/>
      <c r="EW37" s="334"/>
      <c r="EX37" s="334"/>
      <c r="EY37" s="334"/>
      <c r="EZ37" s="334"/>
      <c r="FA37" s="334"/>
      <c r="FB37" s="334"/>
      <c r="FC37" s="334"/>
      <c r="FD37" s="334"/>
      <c r="FE37" s="334"/>
      <c r="FF37" s="334"/>
      <c r="FG37" s="334"/>
      <c r="FH37" s="334"/>
      <c r="FI37" s="334"/>
      <c r="FJ37" s="334"/>
      <c r="FK37" s="334"/>
      <c r="FL37" s="334"/>
      <c r="FM37" s="334"/>
      <c r="FN37" s="334"/>
      <c r="FO37" s="334"/>
      <c r="FP37" s="334"/>
      <c r="FQ37" s="334"/>
      <c r="FR37" s="334"/>
      <c r="FS37" s="334"/>
      <c r="FT37" s="334"/>
      <c r="FU37" s="334"/>
      <c r="FV37" s="334"/>
      <c r="FW37" s="334"/>
      <c r="FX37" s="334"/>
      <c r="FY37" s="334"/>
      <c r="FZ37" s="334"/>
      <c r="GA37" s="334"/>
      <c r="GB37" s="334"/>
      <c r="GC37" s="334"/>
      <c r="GD37" s="334"/>
      <c r="GE37" s="334"/>
      <c r="GF37" s="334"/>
      <c r="GG37" s="334"/>
      <c r="GH37" s="334"/>
      <c r="GI37" s="334"/>
      <c r="GJ37" s="334"/>
      <c r="GK37" s="334"/>
      <c r="GL37" s="334"/>
      <c r="GM37" s="334"/>
      <c r="GN37" s="334"/>
      <c r="GO37" s="334"/>
      <c r="GP37" s="334"/>
      <c r="GQ37" s="334"/>
      <c r="GR37" s="334"/>
      <c r="GS37" s="334"/>
      <c r="GT37" s="334"/>
      <c r="GU37" s="334"/>
      <c r="GV37" s="334"/>
      <c r="GW37" s="334"/>
      <c r="GX37" s="334"/>
      <c r="GY37" s="334"/>
      <c r="GZ37" s="334"/>
      <c r="HA37" s="334"/>
      <c r="HB37" s="334"/>
      <c r="HC37" s="334"/>
      <c r="HD37" s="334"/>
      <c r="HE37" s="334"/>
      <c r="HF37" s="334"/>
      <c r="HG37" s="334"/>
      <c r="HH37" s="334"/>
      <c r="HI37" s="334"/>
      <c r="HJ37" s="334"/>
      <c r="HK37" s="334"/>
      <c r="HL37" s="334"/>
      <c r="HM37" s="334"/>
      <c r="HN37" s="334"/>
      <c r="HO37" s="334"/>
      <c r="HP37" s="334"/>
      <c r="HQ37" s="334"/>
      <c r="HR37" s="334"/>
      <c r="HS37" s="334"/>
      <c r="HT37" s="334"/>
      <c r="HU37" s="334"/>
      <c r="HV37" s="334"/>
      <c r="HW37" s="334"/>
      <c r="HX37" s="334"/>
      <c r="HY37" s="334"/>
      <c r="HZ37" s="334"/>
      <c r="IA37" s="334"/>
      <c r="IB37" s="334"/>
      <c r="IC37" s="334"/>
      <c r="ID37" s="334"/>
      <c r="IE37" s="334"/>
      <c r="IF37" s="334"/>
      <c r="IG37" s="334"/>
      <c r="IH37" s="334"/>
      <c r="II37" s="334"/>
      <c r="IJ37" s="334"/>
      <c r="IK37" s="334"/>
      <c r="IL37" s="334"/>
      <c r="IM37" s="334"/>
      <c r="IN37" s="334"/>
      <c r="IO37" s="334"/>
      <c r="IP37" s="334"/>
      <c r="IQ37" s="334"/>
      <c r="IR37" s="334"/>
      <c r="IS37" s="334"/>
      <c r="IT37" s="334"/>
      <c r="IU37" s="334"/>
      <c r="IV37" s="334"/>
      <c r="IW37" s="334"/>
      <c r="IX37" s="334"/>
      <c r="IY37" s="334"/>
      <c r="IZ37" s="334"/>
      <c r="JA37" s="334"/>
      <c r="JB37" s="334"/>
      <c r="JC37" s="334"/>
      <c r="JD37" s="334"/>
      <c r="JE37" s="334"/>
      <c r="JF37" s="334"/>
      <c r="JG37" s="334"/>
      <c r="JH37" s="334"/>
      <c r="JI37" s="334"/>
      <c r="JJ37" s="334"/>
      <c r="JK37" s="334"/>
      <c r="JL37" s="334"/>
      <c r="JM37" s="334"/>
      <c r="JN37" s="334"/>
      <c r="JO37" s="334"/>
      <c r="JP37" s="334"/>
      <c r="JQ37" s="334"/>
      <c r="JR37" s="334"/>
      <c r="JS37" s="334"/>
      <c r="JT37" s="334"/>
      <c r="JU37" s="334"/>
      <c r="JV37" s="334"/>
      <c r="JW37" s="334"/>
      <c r="JX37" s="334"/>
      <c r="JY37" s="334"/>
      <c r="JZ37" s="334"/>
      <c r="KA37" s="334"/>
      <c r="KB37" s="334"/>
      <c r="KC37" s="334"/>
      <c r="KD37" s="334"/>
      <c r="KE37" s="334"/>
      <c r="KF37" s="334"/>
      <c r="KG37" s="334"/>
      <c r="KH37" s="334"/>
      <c r="KI37" s="334"/>
      <c r="KJ37" s="334"/>
      <c r="KK37" s="334"/>
      <c r="KL37" s="334"/>
      <c r="KM37" s="334"/>
      <c r="KN37" s="334"/>
      <c r="KO37" s="334"/>
      <c r="KP37" s="334"/>
      <c r="KQ37" s="334"/>
      <c r="KR37" s="334"/>
      <c r="KS37" s="334"/>
      <c r="KT37" s="334"/>
    </row>
    <row r="38" spans="1:306" s="33" customFormat="1" ht="63" customHeight="1" x14ac:dyDescent="0.2">
      <c r="A38" s="334"/>
      <c r="B38" s="27" t="s">
        <v>905</v>
      </c>
      <c r="C38" s="29" t="s">
        <v>2483</v>
      </c>
      <c r="D38" s="379" t="s">
        <v>2484</v>
      </c>
      <c r="E38" s="29" t="s">
        <v>1828</v>
      </c>
      <c r="F38" s="30" t="s">
        <v>1</v>
      </c>
      <c r="G38" s="31">
        <v>100</v>
      </c>
      <c r="H38" s="55">
        <v>30000</v>
      </c>
      <c r="I38" s="380">
        <v>1154400</v>
      </c>
      <c r="J38" s="54" t="s">
        <v>1845</v>
      </c>
      <c r="K38" s="46" t="s">
        <v>467</v>
      </c>
      <c r="L38" s="32"/>
      <c r="M38" s="32"/>
      <c r="N38" s="359"/>
      <c r="BW38" s="334"/>
      <c r="BX38" s="334"/>
      <c r="BY38" s="334"/>
      <c r="BZ38" s="334"/>
      <c r="CA38" s="334"/>
      <c r="CB38" s="334"/>
      <c r="CC38" s="334"/>
      <c r="CD38" s="334"/>
      <c r="CE38" s="334"/>
      <c r="CF38" s="334"/>
      <c r="CG38" s="334"/>
      <c r="CH38" s="334"/>
      <c r="CI38" s="334"/>
      <c r="CJ38" s="334"/>
      <c r="CK38" s="334"/>
      <c r="CL38" s="334"/>
      <c r="CM38" s="334"/>
      <c r="CN38" s="334"/>
      <c r="CO38" s="334"/>
      <c r="CP38" s="334"/>
      <c r="CQ38" s="334"/>
      <c r="CR38" s="334"/>
      <c r="CS38" s="334"/>
      <c r="CT38" s="334"/>
      <c r="CU38" s="334"/>
      <c r="CV38" s="334"/>
      <c r="CW38" s="334"/>
      <c r="CX38" s="334"/>
      <c r="CY38" s="334"/>
      <c r="CZ38" s="334"/>
      <c r="DA38" s="334"/>
      <c r="DB38" s="334"/>
      <c r="DC38" s="334"/>
      <c r="DD38" s="334"/>
      <c r="DE38" s="334"/>
      <c r="DF38" s="334"/>
      <c r="DG38" s="334"/>
      <c r="DH38" s="334"/>
      <c r="DI38" s="334"/>
      <c r="DJ38" s="334"/>
      <c r="DK38" s="334"/>
      <c r="DL38" s="334"/>
      <c r="DM38" s="334"/>
      <c r="DN38" s="334"/>
      <c r="DO38" s="334"/>
      <c r="DP38" s="334"/>
      <c r="DQ38" s="334"/>
      <c r="DR38" s="334"/>
      <c r="DS38" s="334"/>
      <c r="DT38" s="334"/>
      <c r="DU38" s="334"/>
      <c r="DV38" s="334"/>
      <c r="DW38" s="334"/>
      <c r="DX38" s="334"/>
      <c r="DY38" s="334"/>
      <c r="DZ38" s="334"/>
      <c r="EA38" s="334"/>
      <c r="EB38" s="334"/>
      <c r="EC38" s="334"/>
      <c r="ED38" s="334"/>
      <c r="EE38" s="334"/>
      <c r="EF38" s="334"/>
      <c r="EG38" s="334"/>
      <c r="EH38" s="334"/>
      <c r="EI38" s="334"/>
      <c r="EJ38" s="334"/>
      <c r="EK38" s="334"/>
      <c r="EL38" s="334"/>
      <c r="EM38" s="334"/>
      <c r="EN38" s="334"/>
      <c r="EO38" s="334"/>
      <c r="EP38" s="334"/>
      <c r="EQ38" s="334"/>
      <c r="ER38" s="334"/>
      <c r="ES38" s="334"/>
      <c r="ET38" s="334"/>
      <c r="EU38" s="334"/>
      <c r="EV38" s="334"/>
      <c r="EW38" s="334"/>
      <c r="EX38" s="334"/>
      <c r="EY38" s="334"/>
      <c r="EZ38" s="334"/>
      <c r="FA38" s="334"/>
      <c r="FB38" s="334"/>
      <c r="FC38" s="334"/>
      <c r="FD38" s="334"/>
      <c r="FE38" s="334"/>
      <c r="FF38" s="334"/>
      <c r="FG38" s="334"/>
      <c r="FH38" s="334"/>
      <c r="FI38" s="334"/>
      <c r="FJ38" s="334"/>
      <c r="FK38" s="334"/>
      <c r="FL38" s="334"/>
      <c r="FM38" s="334"/>
      <c r="FN38" s="334"/>
      <c r="FO38" s="334"/>
      <c r="FP38" s="334"/>
      <c r="FQ38" s="334"/>
      <c r="FR38" s="334"/>
      <c r="FS38" s="334"/>
      <c r="FT38" s="334"/>
      <c r="FU38" s="334"/>
      <c r="FV38" s="334"/>
      <c r="FW38" s="334"/>
      <c r="FX38" s="334"/>
      <c r="FY38" s="334"/>
      <c r="FZ38" s="334"/>
      <c r="GA38" s="334"/>
      <c r="GB38" s="334"/>
      <c r="GC38" s="334"/>
      <c r="GD38" s="334"/>
      <c r="GE38" s="334"/>
      <c r="GF38" s="334"/>
      <c r="GG38" s="334"/>
      <c r="GH38" s="334"/>
      <c r="GI38" s="334"/>
      <c r="GJ38" s="334"/>
      <c r="GK38" s="334"/>
      <c r="GL38" s="334"/>
      <c r="GM38" s="334"/>
      <c r="GN38" s="334"/>
      <c r="GO38" s="334"/>
      <c r="GP38" s="334"/>
      <c r="GQ38" s="334"/>
      <c r="GR38" s="334"/>
      <c r="GS38" s="334"/>
      <c r="GT38" s="334"/>
      <c r="GU38" s="334"/>
      <c r="GV38" s="334"/>
      <c r="GW38" s="334"/>
      <c r="GX38" s="334"/>
      <c r="GY38" s="334"/>
      <c r="GZ38" s="334"/>
      <c r="HA38" s="334"/>
      <c r="HB38" s="334"/>
      <c r="HC38" s="334"/>
      <c r="HD38" s="334"/>
      <c r="HE38" s="334"/>
      <c r="HF38" s="334"/>
      <c r="HG38" s="334"/>
      <c r="HH38" s="334"/>
      <c r="HI38" s="334"/>
      <c r="HJ38" s="334"/>
      <c r="HK38" s="334"/>
      <c r="HL38" s="334"/>
      <c r="HM38" s="334"/>
      <c r="HN38" s="334"/>
      <c r="HO38" s="334"/>
      <c r="HP38" s="334"/>
      <c r="HQ38" s="334"/>
      <c r="HR38" s="334"/>
      <c r="HS38" s="334"/>
      <c r="HT38" s="334"/>
      <c r="HU38" s="334"/>
      <c r="HV38" s="334"/>
      <c r="HW38" s="334"/>
      <c r="HX38" s="334"/>
      <c r="HY38" s="334"/>
      <c r="HZ38" s="334"/>
      <c r="IA38" s="334"/>
      <c r="IB38" s="334"/>
      <c r="IC38" s="334"/>
      <c r="ID38" s="334"/>
      <c r="IE38" s="334"/>
      <c r="IF38" s="334"/>
      <c r="IG38" s="334"/>
      <c r="IH38" s="334"/>
      <c r="II38" s="334"/>
      <c r="IJ38" s="334"/>
      <c r="IK38" s="334"/>
      <c r="IL38" s="334"/>
      <c r="IM38" s="334"/>
      <c r="IN38" s="334"/>
      <c r="IO38" s="334"/>
      <c r="IP38" s="334"/>
      <c r="IQ38" s="334"/>
      <c r="IR38" s="334"/>
      <c r="IS38" s="334"/>
      <c r="IT38" s="334"/>
      <c r="IU38" s="334"/>
      <c r="IV38" s="334"/>
      <c r="IW38" s="334"/>
      <c r="IX38" s="334"/>
      <c r="IY38" s="334"/>
      <c r="IZ38" s="334"/>
      <c r="JA38" s="334"/>
      <c r="JB38" s="334"/>
      <c r="JC38" s="334"/>
      <c r="JD38" s="334"/>
      <c r="JE38" s="334"/>
      <c r="JF38" s="334"/>
      <c r="JG38" s="334"/>
      <c r="JH38" s="334"/>
      <c r="JI38" s="334"/>
      <c r="JJ38" s="334"/>
      <c r="JK38" s="334"/>
      <c r="JL38" s="334"/>
      <c r="JM38" s="334"/>
      <c r="JN38" s="334"/>
      <c r="JO38" s="334"/>
      <c r="JP38" s="334"/>
      <c r="JQ38" s="334"/>
      <c r="JR38" s="334"/>
      <c r="JS38" s="334"/>
      <c r="JT38" s="334"/>
      <c r="JU38" s="334"/>
      <c r="JV38" s="334"/>
      <c r="JW38" s="334"/>
      <c r="JX38" s="334"/>
      <c r="JY38" s="334"/>
      <c r="JZ38" s="334"/>
      <c r="KA38" s="334"/>
      <c r="KB38" s="334"/>
      <c r="KC38" s="334"/>
      <c r="KD38" s="334"/>
      <c r="KE38" s="334"/>
      <c r="KF38" s="334"/>
      <c r="KG38" s="334"/>
      <c r="KH38" s="334"/>
      <c r="KI38" s="334"/>
      <c r="KJ38" s="334"/>
      <c r="KK38" s="334"/>
      <c r="KL38" s="334"/>
      <c r="KM38" s="334"/>
      <c r="KN38" s="334"/>
      <c r="KO38" s="334"/>
      <c r="KP38" s="334"/>
      <c r="KQ38" s="334"/>
      <c r="KR38" s="334"/>
      <c r="KS38" s="334"/>
      <c r="KT38" s="334"/>
    </row>
    <row r="39" spans="1:306" s="33" customFormat="1" ht="63" customHeight="1" x14ac:dyDescent="0.25">
      <c r="A39" s="334"/>
      <c r="B39" s="27" t="s">
        <v>905</v>
      </c>
      <c r="C39" s="24" t="s">
        <v>4582</v>
      </c>
      <c r="D39" s="25" t="s">
        <v>3230</v>
      </c>
      <c r="E39" s="29" t="s">
        <v>1828</v>
      </c>
      <c r="F39" s="26" t="s">
        <v>1</v>
      </c>
      <c r="G39" s="34">
        <v>100</v>
      </c>
      <c r="H39" s="55">
        <v>5013</v>
      </c>
      <c r="I39" s="319">
        <v>1089475.29</v>
      </c>
      <c r="J39" s="52" t="s">
        <v>4566</v>
      </c>
      <c r="K39" s="45" t="s">
        <v>467</v>
      </c>
      <c r="L39" s="32"/>
      <c r="M39" s="32"/>
      <c r="N39" s="359"/>
      <c r="BW39" s="334"/>
      <c r="BX39" s="334"/>
      <c r="BY39" s="334"/>
      <c r="BZ39" s="334"/>
      <c r="CA39" s="334"/>
      <c r="CB39" s="334"/>
      <c r="CC39" s="334"/>
      <c r="CD39" s="334"/>
      <c r="CE39" s="334"/>
      <c r="CF39" s="334"/>
      <c r="CG39" s="334"/>
      <c r="CH39" s="334"/>
      <c r="CI39" s="334"/>
      <c r="CJ39" s="334"/>
      <c r="CK39" s="334"/>
      <c r="CL39" s="334"/>
      <c r="CM39" s="334"/>
      <c r="CN39" s="334"/>
      <c r="CO39" s="334"/>
      <c r="CP39" s="334"/>
      <c r="CQ39" s="334"/>
      <c r="CR39" s="334"/>
      <c r="CS39" s="334"/>
      <c r="CT39" s="334"/>
      <c r="CU39" s="334"/>
      <c r="CV39" s="334"/>
      <c r="CW39" s="334"/>
      <c r="CX39" s="334"/>
      <c r="CY39" s="334"/>
      <c r="CZ39" s="334"/>
      <c r="DA39" s="334"/>
      <c r="DB39" s="334"/>
      <c r="DC39" s="334"/>
      <c r="DD39" s="334"/>
      <c r="DE39" s="334"/>
      <c r="DF39" s="334"/>
      <c r="DG39" s="334"/>
      <c r="DH39" s="334"/>
      <c r="DI39" s="334"/>
      <c r="DJ39" s="334"/>
      <c r="DK39" s="334"/>
      <c r="DL39" s="334"/>
      <c r="DM39" s="334"/>
      <c r="DN39" s="334"/>
      <c r="DO39" s="334"/>
      <c r="DP39" s="334"/>
      <c r="DQ39" s="334"/>
      <c r="DR39" s="334"/>
      <c r="DS39" s="334"/>
      <c r="DT39" s="334"/>
      <c r="DU39" s="334"/>
      <c r="DV39" s="334"/>
      <c r="DW39" s="334"/>
      <c r="DX39" s="334"/>
      <c r="DY39" s="334"/>
      <c r="DZ39" s="334"/>
      <c r="EA39" s="334"/>
      <c r="EB39" s="334"/>
      <c r="EC39" s="334"/>
      <c r="ED39" s="334"/>
      <c r="EE39" s="334"/>
      <c r="EF39" s="334"/>
      <c r="EG39" s="334"/>
      <c r="EH39" s="334"/>
      <c r="EI39" s="334"/>
      <c r="EJ39" s="334"/>
      <c r="EK39" s="334"/>
      <c r="EL39" s="334"/>
      <c r="EM39" s="334"/>
      <c r="EN39" s="334"/>
      <c r="EO39" s="334"/>
      <c r="EP39" s="334"/>
      <c r="EQ39" s="334"/>
      <c r="ER39" s="334"/>
      <c r="ES39" s="334"/>
      <c r="ET39" s="334"/>
      <c r="EU39" s="334"/>
      <c r="EV39" s="334"/>
      <c r="EW39" s="334"/>
      <c r="EX39" s="334"/>
      <c r="EY39" s="334"/>
      <c r="EZ39" s="334"/>
      <c r="FA39" s="334"/>
      <c r="FB39" s="334"/>
      <c r="FC39" s="334"/>
      <c r="FD39" s="334"/>
      <c r="FE39" s="334"/>
      <c r="FF39" s="334"/>
      <c r="FG39" s="334"/>
      <c r="FH39" s="334"/>
      <c r="FI39" s="334"/>
      <c r="FJ39" s="334"/>
      <c r="FK39" s="334"/>
      <c r="FL39" s="334"/>
      <c r="FM39" s="334"/>
      <c r="FN39" s="334"/>
      <c r="FO39" s="334"/>
      <c r="FP39" s="334"/>
      <c r="FQ39" s="334"/>
      <c r="FR39" s="334"/>
      <c r="FS39" s="334"/>
      <c r="FT39" s="334"/>
      <c r="FU39" s="334"/>
      <c r="FV39" s="334"/>
      <c r="FW39" s="334"/>
      <c r="FX39" s="334"/>
      <c r="FY39" s="334"/>
      <c r="FZ39" s="334"/>
      <c r="GA39" s="334"/>
      <c r="GB39" s="334"/>
      <c r="GC39" s="334"/>
      <c r="GD39" s="334"/>
      <c r="GE39" s="334"/>
      <c r="GF39" s="334"/>
      <c r="GG39" s="334"/>
      <c r="GH39" s="334"/>
      <c r="GI39" s="334"/>
      <c r="GJ39" s="334"/>
      <c r="GK39" s="334"/>
      <c r="GL39" s="334"/>
      <c r="GM39" s="334"/>
      <c r="GN39" s="334"/>
      <c r="GO39" s="334"/>
      <c r="GP39" s="334"/>
      <c r="GQ39" s="334"/>
      <c r="GR39" s="334"/>
      <c r="GS39" s="334"/>
      <c r="GT39" s="334"/>
      <c r="GU39" s="334"/>
      <c r="GV39" s="334"/>
      <c r="GW39" s="334"/>
      <c r="GX39" s="334"/>
      <c r="GY39" s="334"/>
      <c r="GZ39" s="334"/>
      <c r="HA39" s="334"/>
      <c r="HB39" s="334"/>
      <c r="HC39" s="334"/>
      <c r="HD39" s="334"/>
      <c r="HE39" s="334"/>
      <c r="HF39" s="334"/>
      <c r="HG39" s="334"/>
      <c r="HH39" s="334"/>
      <c r="HI39" s="334"/>
      <c r="HJ39" s="334"/>
      <c r="HK39" s="334"/>
      <c r="HL39" s="334"/>
      <c r="HM39" s="334"/>
      <c r="HN39" s="334"/>
      <c r="HO39" s="334"/>
      <c r="HP39" s="334"/>
      <c r="HQ39" s="334"/>
      <c r="HR39" s="334"/>
      <c r="HS39" s="334"/>
      <c r="HT39" s="334"/>
      <c r="HU39" s="334"/>
      <c r="HV39" s="334"/>
      <c r="HW39" s="334"/>
      <c r="HX39" s="334"/>
      <c r="HY39" s="334"/>
      <c r="HZ39" s="334"/>
      <c r="IA39" s="334"/>
      <c r="IB39" s="334"/>
      <c r="IC39" s="334"/>
      <c r="ID39" s="334"/>
      <c r="IE39" s="334"/>
      <c r="IF39" s="334"/>
      <c r="IG39" s="334"/>
      <c r="IH39" s="334"/>
      <c r="II39" s="334"/>
      <c r="IJ39" s="334"/>
      <c r="IK39" s="334"/>
      <c r="IL39" s="334"/>
      <c r="IM39" s="334"/>
      <c r="IN39" s="334"/>
      <c r="IO39" s="334"/>
      <c r="IP39" s="334"/>
      <c r="IQ39" s="334"/>
      <c r="IR39" s="334"/>
      <c r="IS39" s="334"/>
      <c r="IT39" s="334"/>
      <c r="IU39" s="334"/>
      <c r="IV39" s="334"/>
      <c r="IW39" s="334"/>
      <c r="IX39" s="334"/>
      <c r="IY39" s="334"/>
      <c r="IZ39" s="334"/>
      <c r="JA39" s="334"/>
      <c r="JB39" s="334"/>
      <c r="JC39" s="334"/>
      <c r="JD39" s="334"/>
      <c r="JE39" s="334"/>
      <c r="JF39" s="334"/>
      <c r="JG39" s="334"/>
      <c r="JH39" s="334"/>
      <c r="JI39" s="334"/>
      <c r="JJ39" s="334"/>
      <c r="JK39" s="334"/>
      <c r="JL39" s="334"/>
      <c r="JM39" s="334"/>
      <c r="JN39" s="334"/>
      <c r="JO39" s="334"/>
      <c r="JP39" s="334"/>
      <c r="JQ39" s="334"/>
      <c r="JR39" s="334"/>
      <c r="JS39" s="334"/>
      <c r="JT39" s="334"/>
      <c r="JU39" s="334"/>
      <c r="JV39" s="334"/>
      <c r="JW39" s="334"/>
      <c r="JX39" s="334"/>
      <c r="JY39" s="334"/>
      <c r="JZ39" s="334"/>
      <c r="KA39" s="334"/>
      <c r="KB39" s="334"/>
      <c r="KC39" s="334"/>
      <c r="KD39" s="334"/>
      <c r="KE39" s="334"/>
      <c r="KF39" s="334"/>
      <c r="KG39" s="334"/>
      <c r="KH39" s="334"/>
      <c r="KI39" s="334"/>
      <c r="KJ39" s="334"/>
      <c r="KK39" s="334"/>
      <c r="KL39" s="334"/>
      <c r="KM39" s="334"/>
      <c r="KN39" s="334"/>
      <c r="KO39" s="334"/>
      <c r="KP39" s="334"/>
      <c r="KQ39" s="334"/>
      <c r="KR39" s="334"/>
      <c r="KS39" s="334"/>
      <c r="KT39" s="334"/>
    </row>
    <row r="40" spans="1:306" s="33" customFormat="1" ht="63" customHeight="1" x14ac:dyDescent="0.2">
      <c r="A40" s="334"/>
      <c r="B40" s="27" t="s">
        <v>905</v>
      </c>
      <c r="C40" s="29" t="s">
        <v>2533</v>
      </c>
      <c r="D40" s="379" t="s">
        <v>2490</v>
      </c>
      <c r="E40" s="29" t="s">
        <v>2534</v>
      </c>
      <c r="F40" s="25" t="s">
        <v>1</v>
      </c>
      <c r="G40" s="44">
        <v>100</v>
      </c>
      <c r="H40" s="55">
        <v>27611</v>
      </c>
      <c r="I40" s="380">
        <v>1062471.28</v>
      </c>
      <c r="J40" s="54" t="s">
        <v>1845</v>
      </c>
      <c r="K40" s="46" t="s">
        <v>467</v>
      </c>
      <c r="L40" s="32"/>
      <c r="M40" s="32"/>
      <c r="N40" s="359"/>
      <c r="BW40" s="334"/>
      <c r="BX40" s="334"/>
      <c r="BY40" s="334"/>
      <c r="BZ40" s="334"/>
      <c r="CA40" s="334"/>
      <c r="CB40" s="334"/>
      <c r="CC40" s="334"/>
      <c r="CD40" s="334"/>
      <c r="CE40" s="334"/>
      <c r="CF40" s="334"/>
      <c r="CG40" s="334"/>
      <c r="CH40" s="334"/>
      <c r="CI40" s="334"/>
      <c r="CJ40" s="334"/>
      <c r="CK40" s="334"/>
      <c r="CL40" s="334"/>
      <c r="CM40" s="334"/>
      <c r="CN40" s="334"/>
      <c r="CO40" s="334"/>
      <c r="CP40" s="334"/>
      <c r="CQ40" s="334"/>
      <c r="CR40" s="334"/>
      <c r="CS40" s="334"/>
      <c r="CT40" s="334"/>
      <c r="CU40" s="334"/>
      <c r="CV40" s="334"/>
      <c r="CW40" s="334"/>
      <c r="CX40" s="334"/>
      <c r="CY40" s="334"/>
      <c r="CZ40" s="334"/>
      <c r="DA40" s="334"/>
      <c r="DB40" s="334"/>
      <c r="DC40" s="334"/>
      <c r="DD40" s="334"/>
      <c r="DE40" s="334"/>
      <c r="DF40" s="334"/>
      <c r="DG40" s="334"/>
      <c r="DH40" s="334"/>
      <c r="DI40" s="334"/>
      <c r="DJ40" s="334"/>
      <c r="DK40" s="334"/>
      <c r="DL40" s="334"/>
      <c r="DM40" s="334"/>
      <c r="DN40" s="334"/>
      <c r="DO40" s="334"/>
      <c r="DP40" s="334"/>
      <c r="DQ40" s="334"/>
      <c r="DR40" s="334"/>
      <c r="DS40" s="334"/>
      <c r="DT40" s="334"/>
      <c r="DU40" s="334"/>
      <c r="DV40" s="334"/>
      <c r="DW40" s="334"/>
      <c r="DX40" s="334"/>
      <c r="DY40" s="334"/>
      <c r="DZ40" s="334"/>
      <c r="EA40" s="334"/>
      <c r="EB40" s="334"/>
      <c r="EC40" s="334"/>
      <c r="ED40" s="334"/>
      <c r="EE40" s="334"/>
      <c r="EF40" s="334"/>
      <c r="EG40" s="334"/>
      <c r="EH40" s="334"/>
      <c r="EI40" s="334"/>
      <c r="EJ40" s="334"/>
      <c r="EK40" s="334"/>
      <c r="EL40" s="334"/>
      <c r="EM40" s="334"/>
      <c r="EN40" s="334"/>
      <c r="EO40" s="334"/>
      <c r="EP40" s="334"/>
      <c r="EQ40" s="334"/>
      <c r="ER40" s="334"/>
      <c r="ES40" s="334"/>
      <c r="ET40" s="334"/>
      <c r="EU40" s="334"/>
      <c r="EV40" s="334"/>
      <c r="EW40" s="334"/>
      <c r="EX40" s="334"/>
      <c r="EY40" s="334"/>
      <c r="EZ40" s="334"/>
      <c r="FA40" s="334"/>
      <c r="FB40" s="334"/>
      <c r="FC40" s="334"/>
      <c r="FD40" s="334"/>
      <c r="FE40" s="334"/>
      <c r="FF40" s="334"/>
      <c r="FG40" s="334"/>
      <c r="FH40" s="334"/>
      <c r="FI40" s="334"/>
      <c r="FJ40" s="334"/>
      <c r="FK40" s="334"/>
      <c r="FL40" s="334"/>
      <c r="FM40" s="334"/>
      <c r="FN40" s="334"/>
      <c r="FO40" s="334"/>
      <c r="FP40" s="334"/>
      <c r="FQ40" s="334"/>
      <c r="FR40" s="334"/>
      <c r="FS40" s="334"/>
      <c r="FT40" s="334"/>
      <c r="FU40" s="334"/>
      <c r="FV40" s="334"/>
      <c r="FW40" s="334"/>
      <c r="FX40" s="334"/>
      <c r="FY40" s="334"/>
      <c r="FZ40" s="334"/>
      <c r="GA40" s="334"/>
      <c r="GB40" s="334"/>
      <c r="GC40" s="334"/>
      <c r="GD40" s="334"/>
      <c r="GE40" s="334"/>
      <c r="GF40" s="334"/>
      <c r="GG40" s="334"/>
      <c r="GH40" s="334"/>
      <c r="GI40" s="334"/>
      <c r="GJ40" s="334"/>
      <c r="GK40" s="334"/>
      <c r="GL40" s="334"/>
      <c r="GM40" s="334"/>
      <c r="GN40" s="334"/>
      <c r="GO40" s="334"/>
      <c r="GP40" s="334"/>
      <c r="GQ40" s="334"/>
      <c r="GR40" s="334"/>
      <c r="GS40" s="334"/>
      <c r="GT40" s="334"/>
      <c r="GU40" s="334"/>
      <c r="GV40" s="334"/>
      <c r="GW40" s="334"/>
      <c r="GX40" s="334"/>
      <c r="GY40" s="334"/>
      <c r="GZ40" s="334"/>
      <c r="HA40" s="334"/>
      <c r="HB40" s="334"/>
      <c r="HC40" s="334"/>
      <c r="HD40" s="334"/>
      <c r="HE40" s="334"/>
      <c r="HF40" s="334"/>
      <c r="HG40" s="334"/>
      <c r="HH40" s="334"/>
      <c r="HI40" s="334"/>
      <c r="HJ40" s="334"/>
      <c r="HK40" s="334"/>
      <c r="HL40" s="334"/>
      <c r="HM40" s="334"/>
      <c r="HN40" s="334"/>
      <c r="HO40" s="334"/>
      <c r="HP40" s="334"/>
      <c r="HQ40" s="334"/>
      <c r="HR40" s="334"/>
      <c r="HS40" s="334"/>
      <c r="HT40" s="334"/>
      <c r="HU40" s="334"/>
      <c r="HV40" s="334"/>
      <c r="HW40" s="334"/>
      <c r="HX40" s="334"/>
      <c r="HY40" s="334"/>
      <c r="HZ40" s="334"/>
      <c r="IA40" s="334"/>
      <c r="IB40" s="334"/>
      <c r="IC40" s="334"/>
      <c r="ID40" s="334"/>
      <c r="IE40" s="334"/>
      <c r="IF40" s="334"/>
      <c r="IG40" s="334"/>
      <c r="IH40" s="334"/>
      <c r="II40" s="334"/>
      <c r="IJ40" s="334"/>
      <c r="IK40" s="334"/>
      <c r="IL40" s="334"/>
      <c r="IM40" s="334"/>
      <c r="IN40" s="334"/>
      <c r="IO40" s="334"/>
      <c r="IP40" s="334"/>
      <c r="IQ40" s="334"/>
      <c r="IR40" s="334"/>
      <c r="IS40" s="334"/>
      <c r="IT40" s="334"/>
      <c r="IU40" s="334"/>
      <c r="IV40" s="334"/>
      <c r="IW40" s="334"/>
      <c r="IX40" s="334"/>
      <c r="IY40" s="334"/>
      <c r="IZ40" s="334"/>
      <c r="JA40" s="334"/>
      <c r="JB40" s="334"/>
      <c r="JC40" s="334"/>
      <c r="JD40" s="334"/>
      <c r="JE40" s="334"/>
      <c r="JF40" s="334"/>
      <c r="JG40" s="334"/>
      <c r="JH40" s="334"/>
      <c r="JI40" s="334"/>
      <c r="JJ40" s="334"/>
      <c r="JK40" s="334"/>
      <c r="JL40" s="334"/>
      <c r="JM40" s="334"/>
      <c r="JN40" s="334"/>
      <c r="JO40" s="334"/>
      <c r="JP40" s="334"/>
      <c r="JQ40" s="334"/>
      <c r="JR40" s="334"/>
      <c r="JS40" s="334"/>
      <c r="JT40" s="334"/>
      <c r="JU40" s="334"/>
      <c r="JV40" s="334"/>
      <c r="JW40" s="334"/>
      <c r="JX40" s="334"/>
      <c r="JY40" s="334"/>
      <c r="JZ40" s="334"/>
      <c r="KA40" s="334"/>
      <c r="KB40" s="334"/>
      <c r="KC40" s="334"/>
      <c r="KD40" s="334"/>
      <c r="KE40" s="334"/>
      <c r="KF40" s="334"/>
      <c r="KG40" s="334"/>
      <c r="KH40" s="334"/>
      <c r="KI40" s="334"/>
      <c r="KJ40" s="334"/>
      <c r="KK40" s="334"/>
      <c r="KL40" s="334"/>
      <c r="KM40" s="334"/>
      <c r="KN40" s="334"/>
      <c r="KO40" s="334"/>
      <c r="KP40" s="334"/>
      <c r="KQ40" s="334"/>
      <c r="KR40" s="334"/>
      <c r="KS40" s="334"/>
      <c r="KT40" s="334"/>
    </row>
    <row r="41" spans="1:306" s="33" customFormat="1" ht="63" customHeight="1" x14ac:dyDescent="0.2">
      <c r="A41" s="334"/>
      <c r="B41" s="27" t="s">
        <v>905</v>
      </c>
      <c r="C41" s="29" t="s">
        <v>2477</v>
      </c>
      <c r="D41" s="379" t="s">
        <v>2478</v>
      </c>
      <c r="E41" s="29" t="s">
        <v>1828</v>
      </c>
      <c r="F41" s="26" t="s">
        <v>1</v>
      </c>
      <c r="G41" s="31">
        <v>100</v>
      </c>
      <c r="H41" s="55">
        <v>23444</v>
      </c>
      <c r="I41" s="380">
        <v>1046963.84</v>
      </c>
      <c r="J41" s="54" t="s">
        <v>2479</v>
      </c>
      <c r="K41" s="46" t="s">
        <v>467</v>
      </c>
      <c r="L41" s="32"/>
      <c r="M41" s="32"/>
      <c r="N41" s="359"/>
      <c r="BW41" s="334"/>
      <c r="BX41" s="334"/>
      <c r="BY41" s="334"/>
      <c r="BZ41" s="334"/>
      <c r="CA41" s="334"/>
      <c r="CB41" s="334"/>
      <c r="CC41" s="334"/>
      <c r="CD41" s="334"/>
      <c r="CE41" s="334"/>
      <c r="CF41" s="334"/>
      <c r="CG41" s="334"/>
      <c r="CH41" s="334"/>
      <c r="CI41" s="334"/>
      <c r="CJ41" s="334"/>
      <c r="CK41" s="334"/>
      <c r="CL41" s="334"/>
      <c r="CM41" s="334"/>
      <c r="CN41" s="334"/>
      <c r="CO41" s="334"/>
      <c r="CP41" s="334"/>
      <c r="CQ41" s="334"/>
      <c r="CR41" s="334"/>
      <c r="CS41" s="334"/>
      <c r="CT41" s="334"/>
      <c r="CU41" s="334"/>
      <c r="CV41" s="334"/>
      <c r="CW41" s="334"/>
      <c r="CX41" s="334"/>
      <c r="CY41" s="334"/>
      <c r="CZ41" s="334"/>
      <c r="DA41" s="334"/>
      <c r="DB41" s="334"/>
      <c r="DC41" s="334"/>
      <c r="DD41" s="334"/>
      <c r="DE41" s="334"/>
      <c r="DF41" s="334"/>
      <c r="DG41" s="334"/>
      <c r="DH41" s="334"/>
      <c r="DI41" s="334"/>
      <c r="DJ41" s="334"/>
      <c r="DK41" s="334"/>
      <c r="DL41" s="334"/>
      <c r="DM41" s="334"/>
      <c r="DN41" s="334"/>
      <c r="DO41" s="334"/>
      <c r="DP41" s="334"/>
      <c r="DQ41" s="334"/>
      <c r="DR41" s="334"/>
      <c r="DS41" s="334"/>
      <c r="DT41" s="334"/>
      <c r="DU41" s="334"/>
      <c r="DV41" s="334"/>
      <c r="DW41" s="334"/>
      <c r="DX41" s="334"/>
      <c r="DY41" s="334"/>
      <c r="DZ41" s="334"/>
      <c r="EA41" s="334"/>
      <c r="EB41" s="334"/>
      <c r="EC41" s="334"/>
      <c r="ED41" s="334"/>
      <c r="EE41" s="334"/>
      <c r="EF41" s="334"/>
      <c r="EG41" s="334"/>
      <c r="EH41" s="334"/>
      <c r="EI41" s="334"/>
      <c r="EJ41" s="334"/>
      <c r="EK41" s="334"/>
      <c r="EL41" s="334"/>
      <c r="EM41" s="334"/>
      <c r="EN41" s="334"/>
      <c r="EO41" s="334"/>
      <c r="EP41" s="334"/>
      <c r="EQ41" s="334"/>
      <c r="ER41" s="334"/>
      <c r="ES41" s="334"/>
      <c r="ET41" s="334"/>
      <c r="EU41" s="334"/>
      <c r="EV41" s="334"/>
      <c r="EW41" s="334"/>
      <c r="EX41" s="334"/>
      <c r="EY41" s="334"/>
      <c r="EZ41" s="334"/>
      <c r="FA41" s="334"/>
      <c r="FB41" s="334"/>
      <c r="FC41" s="334"/>
      <c r="FD41" s="334"/>
      <c r="FE41" s="334"/>
      <c r="FF41" s="334"/>
      <c r="FG41" s="334"/>
      <c r="FH41" s="334"/>
      <c r="FI41" s="334"/>
      <c r="FJ41" s="334"/>
      <c r="FK41" s="334"/>
      <c r="FL41" s="334"/>
      <c r="FM41" s="334"/>
      <c r="FN41" s="334"/>
      <c r="FO41" s="334"/>
      <c r="FP41" s="334"/>
      <c r="FQ41" s="334"/>
      <c r="FR41" s="334"/>
      <c r="FS41" s="334"/>
      <c r="FT41" s="334"/>
      <c r="FU41" s="334"/>
      <c r="FV41" s="334"/>
      <c r="FW41" s="334"/>
      <c r="FX41" s="334"/>
      <c r="FY41" s="334"/>
      <c r="FZ41" s="334"/>
      <c r="GA41" s="334"/>
      <c r="GB41" s="334"/>
      <c r="GC41" s="334"/>
      <c r="GD41" s="334"/>
      <c r="GE41" s="334"/>
      <c r="GF41" s="334"/>
      <c r="GG41" s="334"/>
      <c r="GH41" s="334"/>
      <c r="GI41" s="334"/>
      <c r="GJ41" s="334"/>
      <c r="GK41" s="334"/>
      <c r="GL41" s="334"/>
      <c r="GM41" s="334"/>
      <c r="GN41" s="334"/>
      <c r="GO41" s="334"/>
      <c r="GP41" s="334"/>
      <c r="GQ41" s="334"/>
      <c r="GR41" s="334"/>
      <c r="GS41" s="334"/>
      <c r="GT41" s="334"/>
      <c r="GU41" s="334"/>
      <c r="GV41" s="334"/>
      <c r="GW41" s="334"/>
      <c r="GX41" s="334"/>
      <c r="GY41" s="334"/>
      <c r="GZ41" s="334"/>
      <c r="HA41" s="334"/>
      <c r="HB41" s="334"/>
      <c r="HC41" s="334"/>
      <c r="HD41" s="334"/>
      <c r="HE41" s="334"/>
      <c r="HF41" s="334"/>
      <c r="HG41" s="334"/>
      <c r="HH41" s="334"/>
      <c r="HI41" s="334"/>
      <c r="HJ41" s="334"/>
      <c r="HK41" s="334"/>
      <c r="HL41" s="334"/>
      <c r="HM41" s="334"/>
      <c r="HN41" s="334"/>
      <c r="HO41" s="334"/>
      <c r="HP41" s="334"/>
      <c r="HQ41" s="334"/>
      <c r="HR41" s="334"/>
      <c r="HS41" s="334"/>
      <c r="HT41" s="334"/>
      <c r="HU41" s="334"/>
      <c r="HV41" s="334"/>
      <c r="HW41" s="334"/>
      <c r="HX41" s="334"/>
      <c r="HY41" s="334"/>
      <c r="HZ41" s="334"/>
      <c r="IA41" s="334"/>
      <c r="IB41" s="334"/>
      <c r="IC41" s="334"/>
      <c r="ID41" s="334"/>
      <c r="IE41" s="334"/>
      <c r="IF41" s="334"/>
      <c r="IG41" s="334"/>
      <c r="IH41" s="334"/>
      <c r="II41" s="334"/>
      <c r="IJ41" s="334"/>
      <c r="IK41" s="334"/>
      <c r="IL41" s="334"/>
      <c r="IM41" s="334"/>
      <c r="IN41" s="334"/>
      <c r="IO41" s="334"/>
      <c r="IP41" s="334"/>
      <c r="IQ41" s="334"/>
      <c r="IR41" s="334"/>
      <c r="IS41" s="334"/>
      <c r="IT41" s="334"/>
      <c r="IU41" s="334"/>
      <c r="IV41" s="334"/>
      <c r="IW41" s="334"/>
      <c r="IX41" s="334"/>
      <c r="IY41" s="334"/>
      <c r="IZ41" s="334"/>
      <c r="JA41" s="334"/>
      <c r="JB41" s="334"/>
      <c r="JC41" s="334"/>
      <c r="JD41" s="334"/>
      <c r="JE41" s="334"/>
      <c r="JF41" s="334"/>
      <c r="JG41" s="334"/>
      <c r="JH41" s="334"/>
      <c r="JI41" s="334"/>
      <c r="JJ41" s="334"/>
      <c r="JK41" s="334"/>
      <c r="JL41" s="334"/>
      <c r="JM41" s="334"/>
      <c r="JN41" s="334"/>
      <c r="JO41" s="334"/>
      <c r="JP41" s="334"/>
      <c r="JQ41" s="334"/>
      <c r="JR41" s="334"/>
      <c r="JS41" s="334"/>
      <c r="JT41" s="334"/>
      <c r="JU41" s="334"/>
      <c r="JV41" s="334"/>
      <c r="JW41" s="334"/>
      <c r="JX41" s="334"/>
      <c r="JY41" s="334"/>
      <c r="JZ41" s="334"/>
      <c r="KA41" s="334"/>
      <c r="KB41" s="334"/>
      <c r="KC41" s="334"/>
      <c r="KD41" s="334"/>
      <c r="KE41" s="334"/>
      <c r="KF41" s="334"/>
      <c r="KG41" s="334"/>
      <c r="KH41" s="334"/>
      <c r="KI41" s="334"/>
      <c r="KJ41" s="334"/>
      <c r="KK41" s="334"/>
      <c r="KL41" s="334"/>
      <c r="KM41" s="334"/>
      <c r="KN41" s="334"/>
      <c r="KO41" s="334"/>
      <c r="KP41" s="334"/>
      <c r="KQ41" s="334"/>
      <c r="KR41" s="334"/>
      <c r="KS41" s="334"/>
      <c r="KT41" s="334"/>
    </row>
    <row r="42" spans="1:306" s="33" customFormat="1" ht="63" customHeight="1" x14ac:dyDescent="0.2">
      <c r="A42" s="334"/>
      <c r="B42" s="27" t="s">
        <v>905</v>
      </c>
      <c r="C42" s="29" t="s">
        <v>2554</v>
      </c>
      <c r="D42" s="379" t="s">
        <v>2552</v>
      </c>
      <c r="E42" s="29" t="s">
        <v>1828</v>
      </c>
      <c r="F42" s="26" t="s">
        <v>1</v>
      </c>
      <c r="G42" s="31"/>
      <c r="H42" s="55">
        <v>5000</v>
      </c>
      <c r="I42" s="380">
        <v>1044800</v>
      </c>
      <c r="J42" s="54" t="s">
        <v>5875</v>
      </c>
      <c r="K42" s="46"/>
      <c r="L42" s="32"/>
      <c r="M42" s="32"/>
      <c r="N42" s="359"/>
      <c r="BW42" s="334"/>
      <c r="BX42" s="334"/>
      <c r="BY42" s="334"/>
      <c r="BZ42" s="334"/>
      <c r="CA42" s="334"/>
      <c r="CB42" s="334"/>
      <c r="CC42" s="334"/>
      <c r="CD42" s="334"/>
      <c r="CE42" s="334"/>
      <c r="CF42" s="334"/>
      <c r="CG42" s="334"/>
      <c r="CH42" s="334"/>
      <c r="CI42" s="334"/>
      <c r="CJ42" s="334"/>
      <c r="CK42" s="334"/>
      <c r="CL42" s="334"/>
      <c r="CM42" s="334"/>
      <c r="CN42" s="334"/>
      <c r="CO42" s="334"/>
      <c r="CP42" s="334"/>
      <c r="CQ42" s="334"/>
      <c r="CR42" s="334"/>
      <c r="CS42" s="334"/>
      <c r="CT42" s="334"/>
      <c r="CU42" s="334"/>
      <c r="CV42" s="334"/>
      <c r="CW42" s="334"/>
      <c r="CX42" s="334"/>
      <c r="CY42" s="334"/>
      <c r="CZ42" s="334"/>
      <c r="DA42" s="334"/>
      <c r="DB42" s="334"/>
      <c r="DC42" s="334"/>
      <c r="DD42" s="334"/>
      <c r="DE42" s="334"/>
      <c r="DF42" s="334"/>
      <c r="DG42" s="334"/>
      <c r="DH42" s="334"/>
      <c r="DI42" s="334"/>
      <c r="DJ42" s="334"/>
      <c r="DK42" s="334"/>
      <c r="DL42" s="334"/>
      <c r="DM42" s="334"/>
      <c r="DN42" s="334"/>
      <c r="DO42" s="334"/>
      <c r="DP42" s="334"/>
      <c r="DQ42" s="334"/>
      <c r="DR42" s="334"/>
      <c r="DS42" s="334"/>
      <c r="DT42" s="334"/>
      <c r="DU42" s="334"/>
      <c r="DV42" s="334"/>
      <c r="DW42" s="334"/>
      <c r="DX42" s="334"/>
      <c r="DY42" s="334"/>
      <c r="DZ42" s="334"/>
      <c r="EA42" s="334"/>
      <c r="EB42" s="334"/>
      <c r="EC42" s="334"/>
      <c r="ED42" s="334"/>
      <c r="EE42" s="334"/>
      <c r="EF42" s="334"/>
      <c r="EG42" s="334"/>
      <c r="EH42" s="334"/>
      <c r="EI42" s="334"/>
      <c r="EJ42" s="334"/>
      <c r="EK42" s="334"/>
      <c r="EL42" s="334"/>
      <c r="EM42" s="334"/>
      <c r="EN42" s="334"/>
      <c r="EO42" s="334"/>
      <c r="EP42" s="334"/>
      <c r="EQ42" s="334"/>
      <c r="ER42" s="334"/>
      <c r="ES42" s="334"/>
      <c r="ET42" s="334"/>
      <c r="EU42" s="334"/>
      <c r="EV42" s="334"/>
      <c r="EW42" s="334"/>
      <c r="EX42" s="334"/>
      <c r="EY42" s="334"/>
      <c r="EZ42" s="334"/>
      <c r="FA42" s="334"/>
      <c r="FB42" s="334"/>
      <c r="FC42" s="334"/>
      <c r="FD42" s="334"/>
      <c r="FE42" s="334"/>
      <c r="FF42" s="334"/>
      <c r="FG42" s="334"/>
      <c r="FH42" s="334"/>
      <c r="FI42" s="334"/>
      <c r="FJ42" s="334"/>
      <c r="FK42" s="334"/>
      <c r="FL42" s="334"/>
      <c r="FM42" s="334"/>
      <c r="FN42" s="334"/>
      <c r="FO42" s="334"/>
      <c r="FP42" s="334"/>
      <c r="FQ42" s="334"/>
      <c r="FR42" s="334"/>
      <c r="FS42" s="334"/>
      <c r="FT42" s="334"/>
      <c r="FU42" s="334"/>
      <c r="FV42" s="334"/>
      <c r="FW42" s="334"/>
      <c r="FX42" s="334"/>
      <c r="FY42" s="334"/>
      <c r="FZ42" s="334"/>
      <c r="GA42" s="334"/>
      <c r="GB42" s="334"/>
      <c r="GC42" s="334"/>
      <c r="GD42" s="334"/>
      <c r="GE42" s="334"/>
      <c r="GF42" s="334"/>
      <c r="GG42" s="334"/>
      <c r="GH42" s="334"/>
      <c r="GI42" s="334"/>
      <c r="GJ42" s="334"/>
      <c r="GK42" s="334"/>
      <c r="GL42" s="334"/>
      <c r="GM42" s="334"/>
      <c r="GN42" s="334"/>
      <c r="GO42" s="334"/>
      <c r="GP42" s="334"/>
      <c r="GQ42" s="334"/>
      <c r="GR42" s="334"/>
      <c r="GS42" s="334"/>
      <c r="GT42" s="334"/>
      <c r="GU42" s="334"/>
      <c r="GV42" s="334"/>
      <c r="GW42" s="334"/>
      <c r="GX42" s="334"/>
      <c r="GY42" s="334"/>
      <c r="GZ42" s="334"/>
      <c r="HA42" s="334"/>
      <c r="HB42" s="334"/>
      <c r="HC42" s="334"/>
      <c r="HD42" s="334"/>
      <c r="HE42" s="334"/>
      <c r="HF42" s="334"/>
      <c r="HG42" s="334"/>
      <c r="HH42" s="334"/>
      <c r="HI42" s="334"/>
      <c r="HJ42" s="334"/>
      <c r="HK42" s="334"/>
      <c r="HL42" s="334"/>
      <c r="HM42" s="334"/>
      <c r="HN42" s="334"/>
      <c r="HO42" s="334"/>
      <c r="HP42" s="334"/>
      <c r="HQ42" s="334"/>
      <c r="HR42" s="334"/>
      <c r="HS42" s="334"/>
      <c r="HT42" s="334"/>
      <c r="HU42" s="334"/>
      <c r="HV42" s="334"/>
      <c r="HW42" s="334"/>
      <c r="HX42" s="334"/>
      <c r="HY42" s="334"/>
      <c r="HZ42" s="334"/>
      <c r="IA42" s="334"/>
      <c r="IB42" s="334"/>
      <c r="IC42" s="334"/>
      <c r="ID42" s="334"/>
      <c r="IE42" s="334"/>
      <c r="IF42" s="334"/>
      <c r="IG42" s="334"/>
      <c r="IH42" s="334"/>
      <c r="II42" s="334"/>
      <c r="IJ42" s="334"/>
      <c r="IK42" s="334"/>
      <c r="IL42" s="334"/>
      <c r="IM42" s="334"/>
      <c r="IN42" s="334"/>
      <c r="IO42" s="334"/>
      <c r="IP42" s="334"/>
      <c r="IQ42" s="334"/>
      <c r="IR42" s="334"/>
      <c r="IS42" s="334"/>
      <c r="IT42" s="334"/>
      <c r="IU42" s="334"/>
      <c r="IV42" s="334"/>
      <c r="IW42" s="334"/>
      <c r="IX42" s="334"/>
      <c r="IY42" s="334"/>
      <c r="IZ42" s="334"/>
      <c r="JA42" s="334"/>
      <c r="JB42" s="334"/>
      <c r="JC42" s="334"/>
      <c r="JD42" s="334"/>
      <c r="JE42" s="334"/>
      <c r="JF42" s="334"/>
      <c r="JG42" s="334"/>
      <c r="JH42" s="334"/>
      <c r="JI42" s="334"/>
      <c r="JJ42" s="334"/>
      <c r="JK42" s="334"/>
      <c r="JL42" s="334"/>
      <c r="JM42" s="334"/>
      <c r="JN42" s="334"/>
      <c r="JO42" s="334"/>
      <c r="JP42" s="334"/>
      <c r="JQ42" s="334"/>
      <c r="JR42" s="334"/>
      <c r="JS42" s="334"/>
      <c r="JT42" s="334"/>
      <c r="JU42" s="334"/>
      <c r="JV42" s="334"/>
      <c r="JW42" s="334"/>
      <c r="JX42" s="334"/>
      <c r="JY42" s="334"/>
      <c r="JZ42" s="334"/>
      <c r="KA42" s="334"/>
      <c r="KB42" s="334"/>
      <c r="KC42" s="334"/>
      <c r="KD42" s="334"/>
      <c r="KE42" s="334"/>
      <c r="KF42" s="334"/>
      <c r="KG42" s="334"/>
      <c r="KH42" s="334"/>
      <c r="KI42" s="334"/>
      <c r="KJ42" s="334"/>
      <c r="KK42" s="334"/>
      <c r="KL42" s="334"/>
      <c r="KM42" s="334"/>
      <c r="KN42" s="334"/>
      <c r="KO42" s="334"/>
      <c r="KP42" s="334"/>
      <c r="KQ42" s="334"/>
      <c r="KR42" s="334"/>
      <c r="KS42" s="334"/>
      <c r="KT42" s="334"/>
    </row>
    <row r="43" spans="1:306" s="33" customFormat="1" ht="63" customHeight="1" x14ac:dyDescent="0.25">
      <c r="A43" s="334"/>
      <c r="B43" s="27" t="s">
        <v>905</v>
      </c>
      <c r="C43" s="24" t="s">
        <v>3119</v>
      </c>
      <c r="D43" s="25" t="s">
        <v>2574</v>
      </c>
      <c r="E43" s="26" t="s">
        <v>3115</v>
      </c>
      <c r="F43" s="26" t="s">
        <v>1</v>
      </c>
      <c r="G43" s="34">
        <v>100</v>
      </c>
      <c r="H43" s="55">
        <v>24431</v>
      </c>
      <c r="I43" s="319">
        <v>940104.88</v>
      </c>
      <c r="J43" s="52" t="s">
        <v>4636</v>
      </c>
      <c r="K43" s="45" t="s">
        <v>467</v>
      </c>
      <c r="L43" s="32"/>
      <c r="M43" s="32"/>
      <c r="N43" s="359"/>
      <c r="BW43" s="334"/>
      <c r="BX43" s="334"/>
      <c r="BY43" s="334"/>
      <c r="BZ43" s="334"/>
      <c r="CA43" s="334"/>
      <c r="CB43" s="334"/>
      <c r="CC43" s="334"/>
      <c r="CD43" s="334"/>
      <c r="CE43" s="334"/>
      <c r="CF43" s="334"/>
      <c r="CG43" s="334"/>
      <c r="CH43" s="334"/>
      <c r="CI43" s="334"/>
      <c r="CJ43" s="334"/>
      <c r="CK43" s="334"/>
      <c r="CL43" s="334"/>
      <c r="CM43" s="334"/>
      <c r="CN43" s="334"/>
      <c r="CO43" s="334"/>
      <c r="CP43" s="334"/>
      <c r="CQ43" s="334"/>
      <c r="CR43" s="334"/>
      <c r="CS43" s="334"/>
      <c r="CT43" s="334"/>
      <c r="CU43" s="334"/>
      <c r="CV43" s="334"/>
      <c r="CW43" s="334"/>
      <c r="CX43" s="334"/>
      <c r="CY43" s="334"/>
      <c r="CZ43" s="334"/>
      <c r="DA43" s="334"/>
      <c r="DB43" s="334"/>
      <c r="DC43" s="334"/>
      <c r="DD43" s="334"/>
      <c r="DE43" s="334"/>
      <c r="DF43" s="334"/>
      <c r="DG43" s="334"/>
      <c r="DH43" s="334"/>
      <c r="DI43" s="334"/>
      <c r="DJ43" s="334"/>
      <c r="DK43" s="334"/>
      <c r="DL43" s="334"/>
      <c r="DM43" s="334"/>
      <c r="DN43" s="334"/>
      <c r="DO43" s="334"/>
      <c r="DP43" s="334"/>
      <c r="DQ43" s="334"/>
      <c r="DR43" s="334"/>
      <c r="DS43" s="334"/>
      <c r="DT43" s="334"/>
      <c r="DU43" s="334"/>
      <c r="DV43" s="334"/>
      <c r="DW43" s="334"/>
      <c r="DX43" s="334"/>
      <c r="DY43" s="334"/>
      <c r="DZ43" s="334"/>
      <c r="EA43" s="334"/>
      <c r="EB43" s="334"/>
      <c r="EC43" s="334"/>
      <c r="ED43" s="334"/>
      <c r="EE43" s="334"/>
      <c r="EF43" s="334"/>
      <c r="EG43" s="334"/>
      <c r="EH43" s="334"/>
      <c r="EI43" s="334"/>
      <c r="EJ43" s="334"/>
      <c r="EK43" s="334"/>
      <c r="EL43" s="334"/>
      <c r="EM43" s="334"/>
      <c r="EN43" s="334"/>
      <c r="EO43" s="334"/>
      <c r="EP43" s="334"/>
      <c r="EQ43" s="334"/>
      <c r="ER43" s="334"/>
      <c r="ES43" s="334"/>
      <c r="ET43" s="334"/>
      <c r="EU43" s="334"/>
      <c r="EV43" s="334"/>
      <c r="EW43" s="334"/>
      <c r="EX43" s="334"/>
      <c r="EY43" s="334"/>
      <c r="EZ43" s="334"/>
      <c r="FA43" s="334"/>
      <c r="FB43" s="334"/>
      <c r="FC43" s="334"/>
      <c r="FD43" s="334"/>
      <c r="FE43" s="334"/>
      <c r="FF43" s="334"/>
      <c r="FG43" s="334"/>
      <c r="FH43" s="334"/>
      <c r="FI43" s="334"/>
      <c r="FJ43" s="334"/>
      <c r="FK43" s="334"/>
      <c r="FL43" s="334"/>
      <c r="FM43" s="334"/>
      <c r="FN43" s="334"/>
      <c r="FO43" s="334"/>
      <c r="FP43" s="334"/>
      <c r="FQ43" s="334"/>
      <c r="FR43" s="334"/>
      <c r="FS43" s="334"/>
      <c r="FT43" s="334"/>
      <c r="FU43" s="334"/>
      <c r="FV43" s="334"/>
      <c r="FW43" s="334"/>
      <c r="FX43" s="334"/>
      <c r="FY43" s="334"/>
      <c r="FZ43" s="334"/>
      <c r="GA43" s="334"/>
      <c r="GB43" s="334"/>
      <c r="GC43" s="334"/>
      <c r="GD43" s="334"/>
      <c r="GE43" s="334"/>
      <c r="GF43" s="334"/>
      <c r="GG43" s="334"/>
      <c r="GH43" s="334"/>
      <c r="GI43" s="334"/>
      <c r="GJ43" s="334"/>
      <c r="GK43" s="334"/>
      <c r="GL43" s="334"/>
      <c r="GM43" s="334"/>
      <c r="GN43" s="334"/>
      <c r="GO43" s="334"/>
      <c r="GP43" s="334"/>
      <c r="GQ43" s="334"/>
      <c r="GR43" s="334"/>
      <c r="GS43" s="334"/>
      <c r="GT43" s="334"/>
      <c r="GU43" s="334"/>
      <c r="GV43" s="334"/>
      <c r="GW43" s="334"/>
      <c r="GX43" s="334"/>
      <c r="GY43" s="334"/>
      <c r="GZ43" s="334"/>
      <c r="HA43" s="334"/>
      <c r="HB43" s="334"/>
      <c r="HC43" s="334"/>
      <c r="HD43" s="334"/>
      <c r="HE43" s="334"/>
      <c r="HF43" s="334"/>
      <c r="HG43" s="334"/>
      <c r="HH43" s="334"/>
      <c r="HI43" s="334"/>
      <c r="HJ43" s="334"/>
      <c r="HK43" s="334"/>
      <c r="HL43" s="334"/>
      <c r="HM43" s="334"/>
      <c r="HN43" s="334"/>
      <c r="HO43" s="334"/>
      <c r="HP43" s="334"/>
      <c r="HQ43" s="334"/>
      <c r="HR43" s="334"/>
      <c r="HS43" s="334"/>
      <c r="HT43" s="334"/>
      <c r="HU43" s="334"/>
      <c r="HV43" s="334"/>
      <c r="HW43" s="334"/>
      <c r="HX43" s="334"/>
      <c r="HY43" s="334"/>
      <c r="HZ43" s="334"/>
      <c r="IA43" s="334"/>
      <c r="IB43" s="334"/>
      <c r="IC43" s="334"/>
      <c r="ID43" s="334"/>
      <c r="IE43" s="334"/>
      <c r="IF43" s="334"/>
      <c r="IG43" s="334"/>
      <c r="IH43" s="334"/>
      <c r="II43" s="334"/>
      <c r="IJ43" s="334"/>
      <c r="IK43" s="334"/>
      <c r="IL43" s="334"/>
      <c r="IM43" s="334"/>
      <c r="IN43" s="334"/>
      <c r="IO43" s="334"/>
      <c r="IP43" s="334"/>
      <c r="IQ43" s="334"/>
      <c r="IR43" s="334"/>
      <c r="IS43" s="334"/>
      <c r="IT43" s="334"/>
      <c r="IU43" s="334"/>
      <c r="IV43" s="334"/>
      <c r="IW43" s="334"/>
      <c r="IX43" s="334"/>
      <c r="IY43" s="334"/>
      <c r="IZ43" s="334"/>
      <c r="JA43" s="334"/>
      <c r="JB43" s="334"/>
      <c r="JC43" s="334"/>
      <c r="JD43" s="334"/>
      <c r="JE43" s="334"/>
      <c r="JF43" s="334"/>
      <c r="JG43" s="334"/>
      <c r="JH43" s="334"/>
      <c r="JI43" s="334"/>
      <c r="JJ43" s="334"/>
      <c r="JK43" s="334"/>
      <c r="JL43" s="334"/>
      <c r="JM43" s="334"/>
      <c r="JN43" s="334"/>
      <c r="JO43" s="334"/>
      <c r="JP43" s="334"/>
      <c r="JQ43" s="334"/>
      <c r="JR43" s="334"/>
      <c r="JS43" s="334"/>
      <c r="JT43" s="334"/>
      <c r="JU43" s="334"/>
      <c r="JV43" s="334"/>
      <c r="JW43" s="334"/>
      <c r="JX43" s="334"/>
      <c r="JY43" s="334"/>
      <c r="JZ43" s="334"/>
      <c r="KA43" s="334"/>
      <c r="KB43" s="334"/>
      <c r="KC43" s="334"/>
      <c r="KD43" s="334"/>
      <c r="KE43" s="334"/>
      <c r="KF43" s="334"/>
      <c r="KG43" s="334"/>
      <c r="KH43" s="334"/>
      <c r="KI43" s="334"/>
      <c r="KJ43" s="334"/>
      <c r="KK43" s="334"/>
      <c r="KL43" s="334"/>
      <c r="KM43" s="334"/>
      <c r="KN43" s="334"/>
      <c r="KO43" s="334"/>
      <c r="KP43" s="334"/>
      <c r="KQ43" s="334"/>
      <c r="KR43" s="334"/>
      <c r="KS43" s="334"/>
      <c r="KT43" s="334"/>
    </row>
    <row r="44" spans="1:306" s="33" customFormat="1" ht="63" customHeight="1" x14ac:dyDescent="0.25">
      <c r="A44" s="334"/>
      <c r="B44" s="27" t="s">
        <v>905</v>
      </c>
      <c r="C44" s="24" t="s">
        <v>4571</v>
      </c>
      <c r="D44" s="25" t="s">
        <v>3220</v>
      </c>
      <c r="E44" s="29" t="s">
        <v>1828</v>
      </c>
      <c r="F44" s="26" t="s">
        <v>1</v>
      </c>
      <c r="G44" s="34">
        <v>100</v>
      </c>
      <c r="H44" s="55">
        <v>4449</v>
      </c>
      <c r="I44" s="319">
        <v>931576.11</v>
      </c>
      <c r="J44" s="52" t="s">
        <v>4572</v>
      </c>
      <c r="K44" s="45" t="s">
        <v>467</v>
      </c>
      <c r="L44" s="32"/>
      <c r="M44" s="32"/>
      <c r="N44" s="359"/>
      <c r="BW44" s="334"/>
      <c r="BX44" s="334"/>
      <c r="BY44" s="334"/>
      <c r="BZ44" s="334"/>
      <c r="CA44" s="334"/>
      <c r="CB44" s="334"/>
      <c r="CC44" s="334"/>
      <c r="CD44" s="334"/>
      <c r="CE44" s="334"/>
      <c r="CF44" s="334"/>
      <c r="CG44" s="334"/>
      <c r="CH44" s="334"/>
      <c r="CI44" s="334"/>
      <c r="CJ44" s="334"/>
      <c r="CK44" s="334"/>
      <c r="CL44" s="334"/>
      <c r="CM44" s="334"/>
      <c r="CN44" s="334"/>
      <c r="CO44" s="334"/>
      <c r="CP44" s="334"/>
      <c r="CQ44" s="334"/>
      <c r="CR44" s="334"/>
      <c r="CS44" s="334"/>
      <c r="CT44" s="334"/>
      <c r="CU44" s="334"/>
      <c r="CV44" s="334"/>
      <c r="CW44" s="334"/>
      <c r="CX44" s="334"/>
      <c r="CY44" s="334"/>
      <c r="CZ44" s="334"/>
      <c r="DA44" s="334"/>
      <c r="DB44" s="334"/>
      <c r="DC44" s="334"/>
      <c r="DD44" s="334"/>
      <c r="DE44" s="334"/>
      <c r="DF44" s="334"/>
      <c r="DG44" s="334"/>
      <c r="DH44" s="334"/>
      <c r="DI44" s="334"/>
      <c r="DJ44" s="334"/>
      <c r="DK44" s="334"/>
      <c r="DL44" s="334"/>
      <c r="DM44" s="334"/>
      <c r="DN44" s="334"/>
      <c r="DO44" s="334"/>
      <c r="DP44" s="334"/>
      <c r="DQ44" s="334"/>
      <c r="DR44" s="334"/>
      <c r="DS44" s="334"/>
      <c r="DT44" s="334"/>
      <c r="DU44" s="334"/>
      <c r="DV44" s="334"/>
      <c r="DW44" s="334"/>
      <c r="DX44" s="334"/>
      <c r="DY44" s="334"/>
      <c r="DZ44" s="334"/>
      <c r="EA44" s="334"/>
      <c r="EB44" s="334"/>
      <c r="EC44" s="334"/>
      <c r="ED44" s="334"/>
      <c r="EE44" s="334"/>
      <c r="EF44" s="334"/>
      <c r="EG44" s="334"/>
      <c r="EH44" s="334"/>
      <c r="EI44" s="334"/>
      <c r="EJ44" s="334"/>
      <c r="EK44" s="334"/>
      <c r="EL44" s="334"/>
      <c r="EM44" s="334"/>
      <c r="EN44" s="334"/>
      <c r="EO44" s="334"/>
      <c r="EP44" s="334"/>
      <c r="EQ44" s="334"/>
      <c r="ER44" s="334"/>
      <c r="ES44" s="334"/>
      <c r="ET44" s="334"/>
      <c r="EU44" s="334"/>
      <c r="EV44" s="334"/>
      <c r="EW44" s="334"/>
      <c r="EX44" s="334"/>
      <c r="EY44" s="334"/>
      <c r="EZ44" s="334"/>
      <c r="FA44" s="334"/>
      <c r="FB44" s="334"/>
      <c r="FC44" s="334"/>
      <c r="FD44" s="334"/>
      <c r="FE44" s="334"/>
      <c r="FF44" s="334"/>
      <c r="FG44" s="334"/>
      <c r="FH44" s="334"/>
      <c r="FI44" s="334"/>
      <c r="FJ44" s="334"/>
      <c r="FK44" s="334"/>
      <c r="FL44" s="334"/>
      <c r="FM44" s="334"/>
      <c r="FN44" s="334"/>
      <c r="FO44" s="334"/>
      <c r="FP44" s="334"/>
      <c r="FQ44" s="334"/>
      <c r="FR44" s="334"/>
      <c r="FS44" s="334"/>
      <c r="FT44" s="334"/>
      <c r="FU44" s="334"/>
      <c r="FV44" s="334"/>
      <c r="FW44" s="334"/>
      <c r="FX44" s="334"/>
      <c r="FY44" s="334"/>
      <c r="FZ44" s="334"/>
      <c r="GA44" s="334"/>
      <c r="GB44" s="334"/>
      <c r="GC44" s="334"/>
      <c r="GD44" s="334"/>
      <c r="GE44" s="334"/>
      <c r="GF44" s="334"/>
      <c r="GG44" s="334"/>
      <c r="GH44" s="334"/>
      <c r="GI44" s="334"/>
      <c r="GJ44" s="334"/>
      <c r="GK44" s="334"/>
      <c r="GL44" s="334"/>
      <c r="GM44" s="334"/>
      <c r="GN44" s="334"/>
      <c r="GO44" s="334"/>
      <c r="GP44" s="334"/>
      <c r="GQ44" s="334"/>
      <c r="GR44" s="334"/>
      <c r="GS44" s="334"/>
      <c r="GT44" s="334"/>
      <c r="GU44" s="334"/>
      <c r="GV44" s="334"/>
      <c r="GW44" s="334"/>
      <c r="GX44" s="334"/>
      <c r="GY44" s="334"/>
      <c r="GZ44" s="334"/>
      <c r="HA44" s="334"/>
      <c r="HB44" s="334"/>
      <c r="HC44" s="334"/>
      <c r="HD44" s="334"/>
      <c r="HE44" s="334"/>
      <c r="HF44" s="334"/>
      <c r="HG44" s="334"/>
      <c r="HH44" s="334"/>
      <c r="HI44" s="334"/>
      <c r="HJ44" s="334"/>
      <c r="HK44" s="334"/>
      <c r="HL44" s="334"/>
      <c r="HM44" s="334"/>
      <c r="HN44" s="334"/>
      <c r="HO44" s="334"/>
      <c r="HP44" s="334"/>
      <c r="HQ44" s="334"/>
      <c r="HR44" s="334"/>
      <c r="HS44" s="334"/>
      <c r="HT44" s="334"/>
      <c r="HU44" s="334"/>
      <c r="HV44" s="334"/>
      <c r="HW44" s="334"/>
      <c r="HX44" s="334"/>
      <c r="HY44" s="334"/>
      <c r="HZ44" s="334"/>
      <c r="IA44" s="334"/>
      <c r="IB44" s="334"/>
      <c r="IC44" s="334"/>
      <c r="ID44" s="334"/>
      <c r="IE44" s="334"/>
      <c r="IF44" s="334"/>
      <c r="IG44" s="334"/>
      <c r="IH44" s="334"/>
      <c r="II44" s="334"/>
      <c r="IJ44" s="334"/>
      <c r="IK44" s="334"/>
      <c r="IL44" s="334"/>
      <c r="IM44" s="334"/>
      <c r="IN44" s="334"/>
      <c r="IO44" s="334"/>
      <c r="IP44" s="334"/>
      <c r="IQ44" s="334"/>
      <c r="IR44" s="334"/>
      <c r="IS44" s="334"/>
      <c r="IT44" s="334"/>
      <c r="IU44" s="334"/>
      <c r="IV44" s="334"/>
      <c r="IW44" s="334"/>
      <c r="IX44" s="334"/>
      <c r="IY44" s="334"/>
      <c r="IZ44" s="334"/>
      <c r="JA44" s="334"/>
      <c r="JB44" s="334"/>
      <c r="JC44" s="334"/>
      <c r="JD44" s="334"/>
      <c r="JE44" s="334"/>
      <c r="JF44" s="334"/>
      <c r="JG44" s="334"/>
      <c r="JH44" s="334"/>
      <c r="JI44" s="334"/>
      <c r="JJ44" s="334"/>
      <c r="JK44" s="334"/>
      <c r="JL44" s="334"/>
      <c r="JM44" s="334"/>
      <c r="JN44" s="334"/>
      <c r="JO44" s="334"/>
      <c r="JP44" s="334"/>
      <c r="JQ44" s="334"/>
      <c r="JR44" s="334"/>
      <c r="JS44" s="334"/>
      <c r="JT44" s="334"/>
      <c r="JU44" s="334"/>
      <c r="JV44" s="334"/>
      <c r="JW44" s="334"/>
      <c r="JX44" s="334"/>
      <c r="JY44" s="334"/>
      <c r="JZ44" s="334"/>
      <c r="KA44" s="334"/>
      <c r="KB44" s="334"/>
      <c r="KC44" s="334"/>
      <c r="KD44" s="334"/>
      <c r="KE44" s="334"/>
      <c r="KF44" s="334"/>
      <c r="KG44" s="334"/>
      <c r="KH44" s="334"/>
      <c r="KI44" s="334"/>
      <c r="KJ44" s="334"/>
      <c r="KK44" s="334"/>
      <c r="KL44" s="334"/>
      <c r="KM44" s="334"/>
      <c r="KN44" s="334"/>
      <c r="KO44" s="334"/>
      <c r="KP44" s="334"/>
      <c r="KQ44" s="334"/>
      <c r="KR44" s="334"/>
      <c r="KS44" s="334"/>
      <c r="KT44" s="334"/>
    </row>
    <row r="45" spans="1:306" s="33" customFormat="1" ht="63" customHeight="1" x14ac:dyDescent="0.25">
      <c r="A45" s="334"/>
      <c r="B45" s="27" t="s">
        <v>905</v>
      </c>
      <c r="C45" s="24" t="s">
        <v>4573</v>
      </c>
      <c r="D45" s="25" t="s">
        <v>4574</v>
      </c>
      <c r="E45" s="29" t="s">
        <v>3115</v>
      </c>
      <c r="F45" s="26" t="s">
        <v>1</v>
      </c>
      <c r="G45" s="34">
        <v>100</v>
      </c>
      <c r="H45" s="55">
        <v>7506</v>
      </c>
      <c r="I45" s="319">
        <v>879553.08</v>
      </c>
      <c r="J45" s="52" t="s">
        <v>4575</v>
      </c>
      <c r="K45" s="45" t="s">
        <v>467</v>
      </c>
      <c r="L45" s="32"/>
      <c r="M45" s="32"/>
      <c r="N45" s="359"/>
      <c r="BW45" s="334"/>
      <c r="BX45" s="334"/>
      <c r="BY45" s="334"/>
      <c r="BZ45" s="334"/>
      <c r="CA45" s="334"/>
      <c r="CB45" s="334"/>
      <c r="CC45" s="334"/>
      <c r="CD45" s="334"/>
      <c r="CE45" s="334"/>
      <c r="CF45" s="334"/>
      <c r="CG45" s="334"/>
      <c r="CH45" s="334"/>
      <c r="CI45" s="334"/>
      <c r="CJ45" s="334"/>
      <c r="CK45" s="334"/>
      <c r="CL45" s="334"/>
      <c r="CM45" s="334"/>
      <c r="CN45" s="334"/>
      <c r="CO45" s="334"/>
      <c r="CP45" s="334"/>
      <c r="CQ45" s="334"/>
      <c r="CR45" s="334"/>
      <c r="CS45" s="334"/>
      <c r="CT45" s="334"/>
      <c r="CU45" s="334"/>
      <c r="CV45" s="334"/>
      <c r="CW45" s="334"/>
      <c r="CX45" s="334"/>
      <c r="CY45" s="334"/>
      <c r="CZ45" s="334"/>
      <c r="DA45" s="334"/>
      <c r="DB45" s="334"/>
      <c r="DC45" s="334"/>
      <c r="DD45" s="334"/>
      <c r="DE45" s="334"/>
      <c r="DF45" s="334"/>
      <c r="DG45" s="334"/>
      <c r="DH45" s="334"/>
      <c r="DI45" s="334"/>
      <c r="DJ45" s="334"/>
      <c r="DK45" s="334"/>
      <c r="DL45" s="334"/>
      <c r="DM45" s="334"/>
      <c r="DN45" s="334"/>
      <c r="DO45" s="334"/>
      <c r="DP45" s="334"/>
      <c r="DQ45" s="334"/>
      <c r="DR45" s="334"/>
      <c r="DS45" s="334"/>
      <c r="DT45" s="334"/>
      <c r="DU45" s="334"/>
      <c r="DV45" s="334"/>
      <c r="DW45" s="334"/>
      <c r="DX45" s="334"/>
      <c r="DY45" s="334"/>
      <c r="DZ45" s="334"/>
      <c r="EA45" s="334"/>
      <c r="EB45" s="334"/>
      <c r="EC45" s="334"/>
      <c r="ED45" s="334"/>
      <c r="EE45" s="334"/>
      <c r="EF45" s="334"/>
      <c r="EG45" s="334"/>
      <c r="EH45" s="334"/>
      <c r="EI45" s="334"/>
      <c r="EJ45" s="334"/>
      <c r="EK45" s="334"/>
      <c r="EL45" s="334"/>
      <c r="EM45" s="334"/>
      <c r="EN45" s="334"/>
      <c r="EO45" s="334"/>
      <c r="EP45" s="334"/>
      <c r="EQ45" s="334"/>
      <c r="ER45" s="334"/>
      <c r="ES45" s="334"/>
      <c r="ET45" s="334"/>
      <c r="EU45" s="334"/>
      <c r="EV45" s="334"/>
      <c r="EW45" s="334"/>
      <c r="EX45" s="334"/>
      <c r="EY45" s="334"/>
      <c r="EZ45" s="334"/>
      <c r="FA45" s="334"/>
      <c r="FB45" s="334"/>
      <c r="FC45" s="334"/>
      <c r="FD45" s="334"/>
      <c r="FE45" s="334"/>
      <c r="FF45" s="334"/>
      <c r="FG45" s="334"/>
      <c r="FH45" s="334"/>
      <c r="FI45" s="334"/>
      <c r="FJ45" s="334"/>
      <c r="FK45" s="334"/>
      <c r="FL45" s="334"/>
      <c r="FM45" s="334"/>
      <c r="FN45" s="334"/>
      <c r="FO45" s="334"/>
      <c r="FP45" s="334"/>
      <c r="FQ45" s="334"/>
      <c r="FR45" s="334"/>
      <c r="FS45" s="334"/>
      <c r="FT45" s="334"/>
      <c r="FU45" s="334"/>
      <c r="FV45" s="334"/>
      <c r="FW45" s="334"/>
      <c r="FX45" s="334"/>
      <c r="FY45" s="334"/>
      <c r="FZ45" s="334"/>
      <c r="GA45" s="334"/>
      <c r="GB45" s="334"/>
      <c r="GC45" s="334"/>
      <c r="GD45" s="334"/>
      <c r="GE45" s="334"/>
      <c r="GF45" s="334"/>
      <c r="GG45" s="334"/>
      <c r="GH45" s="334"/>
      <c r="GI45" s="334"/>
      <c r="GJ45" s="334"/>
      <c r="GK45" s="334"/>
      <c r="GL45" s="334"/>
      <c r="GM45" s="334"/>
      <c r="GN45" s="334"/>
      <c r="GO45" s="334"/>
      <c r="GP45" s="334"/>
      <c r="GQ45" s="334"/>
      <c r="GR45" s="334"/>
      <c r="GS45" s="334"/>
      <c r="GT45" s="334"/>
      <c r="GU45" s="334"/>
      <c r="GV45" s="334"/>
      <c r="GW45" s="334"/>
      <c r="GX45" s="334"/>
      <c r="GY45" s="334"/>
      <c r="GZ45" s="334"/>
      <c r="HA45" s="334"/>
      <c r="HB45" s="334"/>
      <c r="HC45" s="334"/>
      <c r="HD45" s="334"/>
      <c r="HE45" s="334"/>
      <c r="HF45" s="334"/>
      <c r="HG45" s="334"/>
      <c r="HH45" s="334"/>
      <c r="HI45" s="334"/>
      <c r="HJ45" s="334"/>
      <c r="HK45" s="334"/>
      <c r="HL45" s="334"/>
      <c r="HM45" s="334"/>
      <c r="HN45" s="334"/>
      <c r="HO45" s="334"/>
      <c r="HP45" s="334"/>
      <c r="HQ45" s="334"/>
      <c r="HR45" s="334"/>
      <c r="HS45" s="334"/>
      <c r="HT45" s="334"/>
      <c r="HU45" s="334"/>
      <c r="HV45" s="334"/>
      <c r="HW45" s="334"/>
      <c r="HX45" s="334"/>
      <c r="HY45" s="334"/>
      <c r="HZ45" s="334"/>
      <c r="IA45" s="334"/>
      <c r="IB45" s="334"/>
      <c r="IC45" s="334"/>
      <c r="ID45" s="334"/>
      <c r="IE45" s="334"/>
      <c r="IF45" s="334"/>
      <c r="IG45" s="334"/>
      <c r="IH45" s="334"/>
      <c r="II45" s="334"/>
      <c r="IJ45" s="334"/>
      <c r="IK45" s="334"/>
      <c r="IL45" s="334"/>
      <c r="IM45" s="334"/>
      <c r="IN45" s="334"/>
      <c r="IO45" s="334"/>
      <c r="IP45" s="334"/>
      <c r="IQ45" s="334"/>
      <c r="IR45" s="334"/>
      <c r="IS45" s="334"/>
      <c r="IT45" s="334"/>
      <c r="IU45" s="334"/>
      <c r="IV45" s="334"/>
      <c r="IW45" s="334"/>
      <c r="IX45" s="334"/>
      <c r="IY45" s="334"/>
      <c r="IZ45" s="334"/>
      <c r="JA45" s="334"/>
      <c r="JB45" s="334"/>
      <c r="JC45" s="334"/>
      <c r="JD45" s="334"/>
      <c r="JE45" s="334"/>
      <c r="JF45" s="334"/>
      <c r="JG45" s="334"/>
      <c r="JH45" s="334"/>
      <c r="JI45" s="334"/>
      <c r="JJ45" s="334"/>
      <c r="JK45" s="334"/>
      <c r="JL45" s="334"/>
      <c r="JM45" s="334"/>
      <c r="JN45" s="334"/>
      <c r="JO45" s="334"/>
      <c r="JP45" s="334"/>
      <c r="JQ45" s="334"/>
      <c r="JR45" s="334"/>
      <c r="JS45" s="334"/>
      <c r="JT45" s="334"/>
      <c r="JU45" s="334"/>
      <c r="JV45" s="334"/>
      <c r="JW45" s="334"/>
      <c r="JX45" s="334"/>
      <c r="JY45" s="334"/>
      <c r="JZ45" s="334"/>
      <c r="KA45" s="334"/>
      <c r="KB45" s="334"/>
      <c r="KC45" s="334"/>
      <c r="KD45" s="334"/>
      <c r="KE45" s="334"/>
      <c r="KF45" s="334"/>
      <c r="KG45" s="334"/>
      <c r="KH45" s="334"/>
      <c r="KI45" s="334"/>
      <c r="KJ45" s="334"/>
      <c r="KK45" s="334"/>
      <c r="KL45" s="334"/>
      <c r="KM45" s="334"/>
      <c r="KN45" s="334"/>
      <c r="KO45" s="334"/>
      <c r="KP45" s="334"/>
      <c r="KQ45" s="334"/>
      <c r="KR45" s="334"/>
      <c r="KS45" s="334"/>
      <c r="KT45" s="334"/>
    </row>
    <row r="46" spans="1:306" s="33" customFormat="1" ht="63" customHeight="1" x14ac:dyDescent="0.25">
      <c r="A46" s="334"/>
      <c r="B46" s="27" t="s">
        <v>905</v>
      </c>
      <c r="C46" s="24" t="s">
        <v>4073</v>
      </c>
      <c r="D46" s="25" t="s">
        <v>4074</v>
      </c>
      <c r="E46" s="376" t="s">
        <v>1828</v>
      </c>
      <c r="F46" s="26" t="s">
        <v>1</v>
      </c>
      <c r="G46" s="28">
        <v>100</v>
      </c>
      <c r="H46" s="36">
        <v>7076</v>
      </c>
      <c r="I46" s="319">
        <v>871692.44</v>
      </c>
      <c r="J46" s="52" t="s">
        <v>4054</v>
      </c>
      <c r="K46" s="45" t="s">
        <v>467</v>
      </c>
      <c r="L46" s="32"/>
      <c r="M46" s="32"/>
      <c r="N46" s="359"/>
      <c r="BW46" s="334"/>
      <c r="BX46" s="334"/>
      <c r="BY46" s="334"/>
      <c r="BZ46" s="334"/>
      <c r="CA46" s="334"/>
      <c r="CB46" s="334"/>
      <c r="CC46" s="334"/>
      <c r="CD46" s="334"/>
      <c r="CE46" s="334"/>
      <c r="CF46" s="334"/>
      <c r="CG46" s="334"/>
      <c r="CH46" s="334"/>
      <c r="CI46" s="334"/>
      <c r="CJ46" s="334"/>
      <c r="CK46" s="334"/>
      <c r="CL46" s="334"/>
      <c r="CM46" s="334"/>
      <c r="CN46" s="334"/>
      <c r="CO46" s="334"/>
      <c r="CP46" s="334"/>
      <c r="CQ46" s="334"/>
      <c r="CR46" s="334"/>
      <c r="CS46" s="334"/>
      <c r="CT46" s="334"/>
      <c r="CU46" s="334"/>
      <c r="CV46" s="334"/>
      <c r="CW46" s="334"/>
      <c r="CX46" s="334"/>
      <c r="CY46" s="334"/>
      <c r="CZ46" s="334"/>
      <c r="DA46" s="334"/>
      <c r="DB46" s="334"/>
      <c r="DC46" s="334"/>
      <c r="DD46" s="334"/>
      <c r="DE46" s="334"/>
      <c r="DF46" s="334"/>
      <c r="DG46" s="334"/>
      <c r="DH46" s="334"/>
      <c r="DI46" s="334"/>
      <c r="DJ46" s="334"/>
      <c r="DK46" s="334"/>
      <c r="DL46" s="334"/>
      <c r="DM46" s="334"/>
      <c r="DN46" s="334"/>
      <c r="DO46" s="334"/>
      <c r="DP46" s="334"/>
      <c r="DQ46" s="334"/>
      <c r="DR46" s="334"/>
      <c r="DS46" s="334"/>
      <c r="DT46" s="334"/>
      <c r="DU46" s="334"/>
      <c r="DV46" s="334"/>
      <c r="DW46" s="334"/>
      <c r="DX46" s="334"/>
      <c r="DY46" s="334"/>
      <c r="DZ46" s="334"/>
      <c r="EA46" s="334"/>
      <c r="EB46" s="334"/>
      <c r="EC46" s="334"/>
      <c r="ED46" s="334"/>
      <c r="EE46" s="334"/>
      <c r="EF46" s="334"/>
      <c r="EG46" s="334"/>
      <c r="EH46" s="334"/>
      <c r="EI46" s="334"/>
      <c r="EJ46" s="334"/>
      <c r="EK46" s="334"/>
      <c r="EL46" s="334"/>
      <c r="EM46" s="334"/>
      <c r="EN46" s="334"/>
      <c r="EO46" s="334"/>
      <c r="EP46" s="334"/>
      <c r="EQ46" s="334"/>
      <c r="ER46" s="334"/>
      <c r="ES46" s="334"/>
      <c r="ET46" s="334"/>
      <c r="EU46" s="334"/>
      <c r="EV46" s="334"/>
      <c r="EW46" s="334"/>
      <c r="EX46" s="334"/>
      <c r="EY46" s="334"/>
      <c r="EZ46" s="334"/>
      <c r="FA46" s="334"/>
      <c r="FB46" s="334"/>
      <c r="FC46" s="334"/>
      <c r="FD46" s="334"/>
      <c r="FE46" s="334"/>
      <c r="FF46" s="334"/>
      <c r="FG46" s="334"/>
      <c r="FH46" s="334"/>
      <c r="FI46" s="334"/>
      <c r="FJ46" s="334"/>
      <c r="FK46" s="334"/>
      <c r="FL46" s="334"/>
      <c r="FM46" s="334"/>
      <c r="FN46" s="334"/>
      <c r="FO46" s="334"/>
      <c r="FP46" s="334"/>
      <c r="FQ46" s="334"/>
      <c r="FR46" s="334"/>
      <c r="FS46" s="334"/>
      <c r="FT46" s="334"/>
      <c r="FU46" s="334"/>
      <c r="FV46" s="334"/>
      <c r="FW46" s="334"/>
      <c r="FX46" s="334"/>
      <c r="FY46" s="334"/>
      <c r="FZ46" s="334"/>
      <c r="GA46" s="334"/>
      <c r="GB46" s="334"/>
      <c r="GC46" s="334"/>
      <c r="GD46" s="334"/>
      <c r="GE46" s="334"/>
      <c r="GF46" s="334"/>
      <c r="GG46" s="334"/>
      <c r="GH46" s="334"/>
      <c r="GI46" s="334"/>
      <c r="GJ46" s="334"/>
      <c r="GK46" s="334"/>
      <c r="GL46" s="334"/>
      <c r="GM46" s="334"/>
      <c r="GN46" s="334"/>
      <c r="GO46" s="334"/>
      <c r="GP46" s="334"/>
      <c r="GQ46" s="334"/>
      <c r="GR46" s="334"/>
      <c r="GS46" s="334"/>
      <c r="GT46" s="334"/>
      <c r="GU46" s="334"/>
      <c r="GV46" s="334"/>
      <c r="GW46" s="334"/>
      <c r="GX46" s="334"/>
      <c r="GY46" s="334"/>
      <c r="GZ46" s="334"/>
      <c r="HA46" s="334"/>
      <c r="HB46" s="334"/>
      <c r="HC46" s="334"/>
      <c r="HD46" s="334"/>
      <c r="HE46" s="334"/>
      <c r="HF46" s="334"/>
      <c r="HG46" s="334"/>
      <c r="HH46" s="334"/>
      <c r="HI46" s="334"/>
      <c r="HJ46" s="334"/>
      <c r="HK46" s="334"/>
      <c r="HL46" s="334"/>
      <c r="HM46" s="334"/>
      <c r="HN46" s="334"/>
      <c r="HO46" s="334"/>
      <c r="HP46" s="334"/>
      <c r="HQ46" s="334"/>
      <c r="HR46" s="334"/>
      <c r="HS46" s="334"/>
      <c r="HT46" s="334"/>
      <c r="HU46" s="334"/>
      <c r="HV46" s="334"/>
      <c r="HW46" s="334"/>
      <c r="HX46" s="334"/>
      <c r="HY46" s="334"/>
      <c r="HZ46" s="334"/>
      <c r="IA46" s="334"/>
      <c r="IB46" s="334"/>
      <c r="IC46" s="334"/>
      <c r="ID46" s="334"/>
      <c r="IE46" s="334"/>
      <c r="IF46" s="334"/>
      <c r="IG46" s="334"/>
      <c r="IH46" s="334"/>
      <c r="II46" s="334"/>
      <c r="IJ46" s="334"/>
      <c r="IK46" s="334"/>
      <c r="IL46" s="334"/>
      <c r="IM46" s="334"/>
      <c r="IN46" s="334"/>
      <c r="IO46" s="334"/>
      <c r="IP46" s="334"/>
      <c r="IQ46" s="334"/>
      <c r="IR46" s="334"/>
      <c r="IS46" s="334"/>
      <c r="IT46" s="334"/>
      <c r="IU46" s="334"/>
      <c r="IV46" s="334"/>
      <c r="IW46" s="334"/>
      <c r="IX46" s="334"/>
      <c r="IY46" s="334"/>
      <c r="IZ46" s="334"/>
      <c r="JA46" s="334"/>
      <c r="JB46" s="334"/>
      <c r="JC46" s="334"/>
      <c r="JD46" s="334"/>
      <c r="JE46" s="334"/>
      <c r="JF46" s="334"/>
      <c r="JG46" s="334"/>
      <c r="JH46" s="334"/>
      <c r="JI46" s="334"/>
      <c r="JJ46" s="334"/>
      <c r="JK46" s="334"/>
      <c r="JL46" s="334"/>
      <c r="JM46" s="334"/>
      <c r="JN46" s="334"/>
      <c r="JO46" s="334"/>
      <c r="JP46" s="334"/>
      <c r="JQ46" s="334"/>
      <c r="JR46" s="334"/>
      <c r="JS46" s="334"/>
      <c r="JT46" s="334"/>
      <c r="JU46" s="334"/>
      <c r="JV46" s="334"/>
      <c r="JW46" s="334"/>
      <c r="JX46" s="334"/>
      <c r="JY46" s="334"/>
      <c r="JZ46" s="334"/>
      <c r="KA46" s="334"/>
      <c r="KB46" s="334"/>
      <c r="KC46" s="334"/>
      <c r="KD46" s="334"/>
      <c r="KE46" s="334"/>
      <c r="KF46" s="334"/>
      <c r="KG46" s="334"/>
      <c r="KH46" s="334"/>
      <c r="KI46" s="334"/>
      <c r="KJ46" s="334"/>
      <c r="KK46" s="334"/>
      <c r="KL46" s="334"/>
      <c r="KM46" s="334"/>
      <c r="KN46" s="334"/>
      <c r="KO46" s="334"/>
      <c r="KP46" s="334"/>
      <c r="KQ46" s="334"/>
      <c r="KR46" s="334"/>
      <c r="KS46" s="334"/>
      <c r="KT46" s="334"/>
    </row>
    <row r="47" spans="1:306" s="33" customFormat="1" ht="63" customHeight="1" x14ac:dyDescent="0.25">
      <c r="A47" s="334"/>
      <c r="B47" s="27" t="s">
        <v>905</v>
      </c>
      <c r="C47" s="378" t="s">
        <v>935</v>
      </c>
      <c r="D47" s="35" t="s">
        <v>5665</v>
      </c>
      <c r="E47" s="29" t="s">
        <v>1829</v>
      </c>
      <c r="F47" s="30" t="s">
        <v>1</v>
      </c>
      <c r="G47" s="31">
        <v>100</v>
      </c>
      <c r="H47" s="36">
        <v>32445</v>
      </c>
      <c r="I47" s="319">
        <v>780051.84</v>
      </c>
      <c r="J47" s="54" t="s">
        <v>1845</v>
      </c>
      <c r="K47" s="46" t="s">
        <v>467</v>
      </c>
      <c r="L47" s="32"/>
      <c r="M47" s="32"/>
      <c r="N47" s="359"/>
      <c r="BW47" s="334"/>
      <c r="BX47" s="334"/>
      <c r="BY47" s="334"/>
      <c r="BZ47" s="334"/>
      <c r="CA47" s="334"/>
      <c r="CB47" s="334"/>
      <c r="CC47" s="334"/>
      <c r="CD47" s="334"/>
      <c r="CE47" s="334"/>
      <c r="CF47" s="334"/>
      <c r="CG47" s="334"/>
      <c r="CH47" s="334"/>
      <c r="CI47" s="334"/>
      <c r="CJ47" s="334"/>
      <c r="CK47" s="334"/>
      <c r="CL47" s="334"/>
      <c r="CM47" s="334"/>
      <c r="CN47" s="334"/>
      <c r="CO47" s="334"/>
      <c r="CP47" s="334"/>
      <c r="CQ47" s="334"/>
      <c r="CR47" s="334"/>
      <c r="CS47" s="334"/>
      <c r="CT47" s="334"/>
      <c r="CU47" s="334"/>
      <c r="CV47" s="334"/>
      <c r="CW47" s="334"/>
      <c r="CX47" s="334"/>
      <c r="CY47" s="334"/>
      <c r="CZ47" s="334"/>
      <c r="DA47" s="334"/>
      <c r="DB47" s="334"/>
      <c r="DC47" s="334"/>
      <c r="DD47" s="334"/>
      <c r="DE47" s="334"/>
      <c r="DF47" s="334"/>
      <c r="DG47" s="334"/>
      <c r="DH47" s="334"/>
      <c r="DI47" s="334"/>
      <c r="DJ47" s="334"/>
      <c r="DK47" s="334"/>
      <c r="DL47" s="334"/>
      <c r="DM47" s="334"/>
      <c r="DN47" s="334"/>
      <c r="DO47" s="334"/>
      <c r="DP47" s="334"/>
      <c r="DQ47" s="334"/>
      <c r="DR47" s="334"/>
      <c r="DS47" s="334"/>
      <c r="DT47" s="334"/>
      <c r="DU47" s="334"/>
      <c r="DV47" s="334"/>
      <c r="DW47" s="334"/>
      <c r="DX47" s="334"/>
      <c r="DY47" s="334"/>
      <c r="DZ47" s="334"/>
      <c r="EA47" s="334"/>
      <c r="EB47" s="334"/>
      <c r="EC47" s="334"/>
      <c r="ED47" s="334"/>
      <c r="EE47" s="334"/>
      <c r="EF47" s="334"/>
      <c r="EG47" s="334"/>
      <c r="EH47" s="334"/>
      <c r="EI47" s="334"/>
      <c r="EJ47" s="334"/>
      <c r="EK47" s="334"/>
      <c r="EL47" s="334"/>
      <c r="EM47" s="334"/>
      <c r="EN47" s="334"/>
      <c r="EO47" s="334"/>
      <c r="EP47" s="334"/>
      <c r="EQ47" s="334"/>
      <c r="ER47" s="334"/>
      <c r="ES47" s="334"/>
      <c r="ET47" s="334"/>
      <c r="EU47" s="334"/>
      <c r="EV47" s="334"/>
      <c r="EW47" s="334"/>
      <c r="EX47" s="334"/>
      <c r="EY47" s="334"/>
      <c r="EZ47" s="334"/>
      <c r="FA47" s="334"/>
      <c r="FB47" s="334"/>
      <c r="FC47" s="334"/>
      <c r="FD47" s="334"/>
      <c r="FE47" s="334"/>
      <c r="FF47" s="334"/>
      <c r="FG47" s="334"/>
      <c r="FH47" s="334"/>
      <c r="FI47" s="334"/>
      <c r="FJ47" s="334"/>
      <c r="FK47" s="334"/>
      <c r="FL47" s="334"/>
      <c r="FM47" s="334"/>
      <c r="FN47" s="334"/>
      <c r="FO47" s="334"/>
      <c r="FP47" s="334"/>
      <c r="FQ47" s="334"/>
      <c r="FR47" s="334"/>
      <c r="FS47" s="334"/>
      <c r="FT47" s="334"/>
      <c r="FU47" s="334"/>
      <c r="FV47" s="334"/>
      <c r="FW47" s="334"/>
      <c r="FX47" s="334"/>
      <c r="FY47" s="334"/>
      <c r="FZ47" s="334"/>
      <c r="GA47" s="334"/>
      <c r="GB47" s="334"/>
      <c r="GC47" s="334"/>
      <c r="GD47" s="334"/>
      <c r="GE47" s="334"/>
      <c r="GF47" s="334"/>
      <c r="GG47" s="334"/>
      <c r="GH47" s="334"/>
      <c r="GI47" s="334"/>
      <c r="GJ47" s="334"/>
      <c r="GK47" s="334"/>
      <c r="GL47" s="334"/>
      <c r="GM47" s="334"/>
      <c r="GN47" s="334"/>
      <c r="GO47" s="334"/>
      <c r="GP47" s="334"/>
      <c r="GQ47" s="334"/>
      <c r="GR47" s="334"/>
      <c r="GS47" s="334"/>
      <c r="GT47" s="334"/>
      <c r="GU47" s="334"/>
      <c r="GV47" s="334"/>
      <c r="GW47" s="334"/>
      <c r="GX47" s="334"/>
      <c r="GY47" s="334"/>
      <c r="GZ47" s="334"/>
      <c r="HA47" s="334"/>
      <c r="HB47" s="334"/>
      <c r="HC47" s="334"/>
      <c r="HD47" s="334"/>
      <c r="HE47" s="334"/>
      <c r="HF47" s="334"/>
      <c r="HG47" s="334"/>
      <c r="HH47" s="334"/>
      <c r="HI47" s="334"/>
      <c r="HJ47" s="334"/>
      <c r="HK47" s="334"/>
      <c r="HL47" s="334"/>
      <c r="HM47" s="334"/>
      <c r="HN47" s="334"/>
      <c r="HO47" s="334"/>
      <c r="HP47" s="334"/>
      <c r="HQ47" s="334"/>
      <c r="HR47" s="334"/>
      <c r="HS47" s="334"/>
      <c r="HT47" s="334"/>
      <c r="HU47" s="334"/>
      <c r="HV47" s="334"/>
      <c r="HW47" s="334"/>
      <c r="HX47" s="334"/>
      <c r="HY47" s="334"/>
      <c r="HZ47" s="334"/>
      <c r="IA47" s="334"/>
      <c r="IB47" s="334"/>
      <c r="IC47" s="334"/>
      <c r="ID47" s="334"/>
      <c r="IE47" s="334"/>
      <c r="IF47" s="334"/>
      <c r="IG47" s="334"/>
      <c r="IH47" s="334"/>
      <c r="II47" s="334"/>
      <c r="IJ47" s="334"/>
      <c r="IK47" s="334"/>
      <c r="IL47" s="334"/>
      <c r="IM47" s="334"/>
      <c r="IN47" s="334"/>
      <c r="IO47" s="334"/>
      <c r="IP47" s="334"/>
      <c r="IQ47" s="334"/>
      <c r="IR47" s="334"/>
      <c r="IS47" s="334"/>
      <c r="IT47" s="334"/>
      <c r="IU47" s="334"/>
      <c r="IV47" s="334"/>
      <c r="IW47" s="334"/>
      <c r="IX47" s="334"/>
      <c r="IY47" s="334"/>
      <c r="IZ47" s="334"/>
      <c r="JA47" s="334"/>
      <c r="JB47" s="334"/>
      <c r="JC47" s="334"/>
      <c r="JD47" s="334"/>
      <c r="JE47" s="334"/>
      <c r="JF47" s="334"/>
      <c r="JG47" s="334"/>
      <c r="JH47" s="334"/>
      <c r="JI47" s="334"/>
      <c r="JJ47" s="334"/>
      <c r="JK47" s="334"/>
      <c r="JL47" s="334"/>
      <c r="JM47" s="334"/>
      <c r="JN47" s="334"/>
      <c r="JO47" s="334"/>
      <c r="JP47" s="334"/>
      <c r="JQ47" s="334"/>
      <c r="JR47" s="334"/>
      <c r="JS47" s="334"/>
      <c r="JT47" s="334"/>
      <c r="JU47" s="334"/>
      <c r="JV47" s="334"/>
      <c r="JW47" s="334"/>
      <c r="JX47" s="334"/>
      <c r="JY47" s="334"/>
      <c r="JZ47" s="334"/>
      <c r="KA47" s="334"/>
      <c r="KB47" s="334"/>
      <c r="KC47" s="334"/>
      <c r="KD47" s="334"/>
      <c r="KE47" s="334"/>
      <c r="KF47" s="334"/>
      <c r="KG47" s="334"/>
      <c r="KH47" s="334"/>
      <c r="KI47" s="334"/>
      <c r="KJ47" s="334"/>
      <c r="KK47" s="334"/>
      <c r="KL47" s="334"/>
      <c r="KM47" s="334"/>
      <c r="KN47" s="334"/>
      <c r="KO47" s="334"/>
      <c r="KP47" s="334"/>
      <c r="KQ47" s="334"/>
      <c r="KR47" s="334"/>
      <c r="KS47" s="334"/>
      <c r="KT47" s="334"/>
    </row>
    <row r="48" spans="1:306" s="33" customFormat="1" ht="63" customHeight="1" x14ac:dyDescent="0.25">
      <c r="A48" s="334" t="s">
        <v>6224</v>
      </c>
      <c r="B48" s="27"/>
      <c r="C48" s="378" t="s">
        <v>6213</v>
      </c>
      <c r="D48" s="35" t="s">
        <v>6212</v>
      </c>
      <c r="E48" s="29" t="s">
        <v>1829</v>
      </c>
      <c r="F48" s="30"/>
      <c r="G48" s="31"/>
      <c r="H48" s="36">
        <v>346001</v>
      </c>
      <c r="I48" s="319">
        <v>778502.25</v>
      </c>
      <c r="J48" s="54" t="s">
        <v>6214</v>
      </c>
      <c r="K48" s="46"/>
      <c r="L48" s="32"/>
      <c r="M48" s="32"/>
      <c r="N48" s="359"/>
      <c r="BW48" s="334"/>
      <c r="BX48" s="334"/>
      <c r="BY48" s="334"/>
      <c r="BZ48" s="334"/>
      <c r="CA48" s="334"/>
      <c r="CB48" s="334"/>
      <c r="CC48" s="334"/>
      <c r="CD48" s="334"/>
      <c r="CE48" s="334"/>
      <c r="CF48" s="334"/>
      <c r="CG48" s="334"/>
      <c r="CH48" s="334"/>
      <c r="CI48" s="334"/>
      <c r="CJ48" s="334"/>
      <c r="CK48" s="334"/>
      <c r="CL48" s="334"/>
      <c r="CM48" s="334"/>
      <c r="CN48" s="334"/>
      <c r="CO48" s="334"/>
      <c r="CP48" s="334"/>
      <c r="CQ48" s="334"/>
      <c r="CR48" s="334"/>
      <c r="CS48" s="334"/>
      <c r="CT48" s="334"/>
      <c r="CU48" s="334"/>
      <c r="CV48" s="334"/>
      <c r="CW48" s="334"/>
      <c r="CX48" s="334"/>
      <c r="CY48" s="334"/>
      <c r="CZ48" s="334"/>
      <c r="DA48" s="334"/>
      <c r="DB48" s="334"/>
      <c r="DC48" s="334"/>
      <c r="DD48" s="334"/>
      <c r="DE48" s="334"/>
      <c r="DF48" s="334"/>
      <c r="DG48" s="334"/>
      <c r="DH48" s="334"/>
      <c r="DI48" s="334"/>
      <c r="DJ48" s="334"/>
      <c r="DK48" s="334"/>
      <c r="DL48" s="334"/>
      <c r="DM48" s="334"/>
      <c r="DN48" s="334"/>
      <c r="DO48" s="334"/>
      <c r="DP48" s="334"/>
      <c r="DQ48" s="334"/>
      <c r="DR48" s="334"/>
      <c r="DS48" s="334"/>
      <c r="DT48" s="334"/>
      <c r="DU48" s="334"/>
      <c r="DV48" s="334"/>
      <c r="DW48" s="334"/>
      <c r="DX48" s="334"/>
      <c r="DY48" s="334"/>
      <c r="DZ48" s="334"/>
      <c r="EA48" s="334"/>
      <c r="EB48" s="334"/>
      <c r="EC48" s="334"/>
      <c r="ED48" s="334"/>
      <c r="EE48" s="334"/>
      <c r="EF48" s="334"/>
      <c r="EG48" s="334"/>
      <c r="EH48" s="334"/>
      <c r="EI48" s="334"/>
      <c r="EJ48" s="334"/>
      <c r="EK48" s="334"/>
      <c r="EL48" s="334"/>
      <c r="EM48" s="334"/>
      <c r="EN48" s="334"/>
      <c r="EO48" s="334"/>
      <c r="EP48" s="334"/>
      <c r="EQ48" s="334"/>
      <c r="ER48" s="334"/>
      <c r="ES48" s="334"/>
      <c r="ET48" s="334"/>
      <c r="EU48" s="334"/>
      <c r="EV48" s="334"/>
      <c r="EW48" s="334"/>
      <c r="EX48" s="334"/>
      <c r="EY48" s="334"/>
      <c r="EZ48" s="334"/>
      <c r="FA48" s="334"/>
      <c r="FB48" s="334"/>
      <c r="FC48" s="334"/>
      <c r="FD48" s="334"/>
      <c r="FE48" s="334"/>
      <c r="FF48" s="334"/>
      <c r="FG48" s="334"/>
      <c r="FH48" s="334"/>
      <c r="FI48" s="334"/>
      <c r="FJ48" s="334"/>
      <c r="FK48" s="334"/>
      <c r="FL48" s="334"/>
      <c r="FM48" s="334"/>
      <c r="FN48" s="334"/>
      <c r="FO48" s="334"/>
      <c r="FP48" s="334"/>
      <c r="FQ48" s="334"/>
      <c r="FR48" s="334"/>
      <c r="FS48" s="334"/>
      <c r="FT48" s="334"/>
      <c r="FU48" s="334"/>
      <c r="FV48" s="334"/>
      <c r="FW48" s="334"/>
      <c r="FX48" s="334"/>
      <c r="FY48" s="334"/>
      <c r="FZ48" s="334"/>
      <c r="GA48" s="334"/>
      <c r="GB48" s="334"/>
      <c r="GC48" s="334"/>
      <c r="GD48" s="334"/>
      <c r="GE48" s="334"/>
      <c r="GF48" s="334"/>
      <c r="GG48" s="334"/>
      <c r="GH48" s="334"/>
      <c r="GI48" s="334"/>
      <c r="GJ48" s="334"/>
      <c r="GK48" s="334"/>
      <c r="GL48" s="334"/>
      <c r="GM48" s="334"/>
      <c r="GN48" s="334"/>
      <c r="GO48" s="334"/>
      <c r="GP48" s="334"/>
      <c r="GQ48" s="334"/>
      <c r="GR48" s="334"/>
      <c r="GS48" s="334"/>
      <c r="GT48" s="334"/>
      <c r="GU48" s="334"/>
      <c r="GV48" s="334"/>
      <c r="GW48" s="334"/>
      <c r="GX48" s="334"/>
      <c r="GY48" s="334"/>
      <c r="GZ48" s="334"/>
      <c r="HA48" s="334"/>
      <c r="HB48" s="334"/>
      <c r="HC48" s="334"/>
      <c r="HD48" s="334"/>
      <c r="HE48" s="334"/>
      <c r="HF48" s="334"/>
      <c r="HG48" s="334"/>
      <c r="HH48" s="334"/>
      <c r="HI48" s="334"/>
      <c r="HJ48" s="334"/>
      <c r="HK48" s="334"/>
      <c r="HL48" s="334"/>
      <c r="HM48" s="334"/>
      <c r="HN48" s="334"/>
      <c r="HO48" s="334"/>
      <c r="HP48" s="334"/>
      <c r="HQ48" s="334"/>
      <c r="HR48" s="334"/>
      <c r="HS48" s="334"/>
      <c r="HT48" s="334"/>
      <c r="HU48" s="334"/>
      <c r="HV48" s="334"/>
      <c r="HW48" s="334"/>
      <c r="HX48" s="334"/>
      <c r="HY48" s="334"/>
      <c r="HZ48" s="334"/>
      <c r="IA48" s="334"/>
      <c r="IB48" s="334"/>
      <c r="IC48" s="334"/>
      <c r="ID48" s="334"/>
      <c r="IE48" s="334"/>
      <c r="IF48" s="334"/>
      <c r="IG48" s="334"/>
      <c r="IH48" s="334"/>
      <c r="II48" s="334"/>
      <c r="IJ48" s="334"/>
      <c r="IK48" s="334"/>
      <c r="IL48" s="334"/>
      <c r="IM48" s="334"/>
      <c r="IN48" s="334"/>
      <c r="IO48" s="334"/>
      <c r="IP48" s="334"/>
      <c r="IQ48" s="334"/>
      <c r="IR48" s="334"/>
      <c r="IS48" s="334"/>
      <c r="IT48" s="334"/>
      <c r="IU48" s="334"/>
      <c r="IV48" s="334"/>
      <c r="IW48" s="334"/>
      <c r="IX48" s="334"/>
      <c r="IY48" s="334"/>
      <c r="IZ48" s="334"/>
      <c r="JA48" s="334"/>
      <c r="JB48" s="334"/>
      <c r="JC48" s="334"/>
      <c r="JD48" s="334"/>
      <c r="JE48" s="334"/>
      <c r="JF48" s="334"/>
      <c r="JG48" s="334"/>
      <c r="JH48" s="334"/>
      <c r="JI48" s="334"/>
      <c r="JJ48" s="334"/>
      <c r="JK48" s="334"/>
      <c r="JL48" s="334"/>
      <c r="JM48" s="334"/>
      <c r="JN48" s="334"/>
      <c r="JO48" s="334"/>
      <c r="JP48" s="334"/>
      <c r="JQ48" s="334"/>
      <c r="JR48" s="334"/>
      <c r="JS48" s="334"/>
      <c r="JT48" s="334"/>
      <c r="JU48" s="334"/>
      <c r="JV48" s="334"/>
      <c r="JW48" s="334"/>
      <c r="JX48" s="334"/>
      <c r="JY48" s="334"/>
      <c r="JZ48" s="334"/>
      <c r="KA48" s="334"/>
      <c r="KB48" s="334"/>
      <c r="KC48" s="334"/>
      <c r="KD48" s="334"/>
      <c r="KE48" s="334"/>
      <c r="KF48" s="334"/>
      <c r="KG48" s="334"/>
      <c r="KH48" s="334"/>
      <c r="KI48" s="334"/>
      <c r="KJ48" s="334"/>
      <c r="KK48" s="334"/>
      <c r="KL48" s="334"/>
      <c r="KM48" s="334"/>
      <c r="KN48" s="334"/>
      <c r="KO48" s="334"/>
      <c r="KP48" s="334"/>
      <c r="KQ48" s="334"/>
      <c r="KR48" s="334"/>
      <c r="KS48" s="334"/>
      <c r="KT48" s="334"/>
    </row>
    <row r="49" spans="1:306" s="33" customFormat="1" ht="63" customHeight="1" x14ac:dyDescent="0.25">
      <c r="A49" s="334"/>
      <c r="B49" s="27" t="s">
        <v>905</v>
      </c>
      <c r="C49" s="24" t="s">
        <v>3149</v>
      </c>
      <c r="D49" s="28" t="s">
        <v>3147</v>
      </c>
      <c r="E49" s="29" t="s">
        <v>1828</v>
      </c>
      <c r="F49" s="26" t="s">
        <v>1</v>
      </c>
      <c r="G49" s="31"/>
      <c r="H49" s="36">
        <v>11188</v>
      </c>
      <c r="I49" s="319">
        <v>762350.32</v>
      </c>
      <c r="J49" s="53" t="s">
        <v>3148</v>
      </c>
      <c r="K49" s="46" t="s">
        <v>467</v>
      </c>
      <c r="L49" s="32"/>
      <c r="M49" s="32"/>
      <c r="N49" s="359"/>
      <c r="BW49" s="334"/>
      <c r="BX49" s="334"/>
      <c r="BY49" s="334"/>
      <c r="BZ49" s="334"/>
      <c r="CA49" s="334"/>
      <c r="CB49" s="334"/>
      <c r="CC49" s="334"/>
      <c r="CD49" s="334"/>
      <c r="CE49" s="334"/>
      <c r="CF49" s="334"/>
      <c r="CG49" s="334"/>
      <c r="CH49" s="334"/>
      <c r="CI49" s="334"/>
      <c r="CJ49" s="334"/>
      <c r="CK49" s="334"/>
      <c r="CL49" s="334"/>
      <c r="CM49" s="334"/>
      <c r="CN49" s="334"/>
      <c r="CO49" s="334"/>
      <c r="CP49" s="334"/>
      <c r="CQ49" s="334"/>
      <c r="CR49" s="334"/>
      <c r="CS49" s="334"/>
      <c r="CT49" s="334"/>
      <c r="CU49" s="334"/>
      <c r="CV49" s="334"/>
      <c r="CW49" s="334"/>
      <c r="CX49" s="334"/>
      <c r="CY49" s="334"/>
      <c r="CZ49" s="334"/>
      <c r="DA49" s="334"/>
      <c r="DB49" s="334"/>
      <c r="DC49" s="334"/>
      <c r="DD49" s="334"/>
      <c r="DE49" s="334"/>
      <c r="DF49" s="334"/>
      <c r="DG49" s="334"/>
      <c r="DH49" s="334"/>
      <c r="DI49" s="334"/>
      <c r="DJ49" s="334"/>
      <c r="DK49" s="334"/>
      <c r="DL49" s="334"/>
      <c r="DM49" s="334"/>
      <c r="DN49" s="334"/>
      <c r="DO49" s="334"/>
      <c r="DP49" s="334"/>
      <c r="DQ49" s="334"/>
      <c r="DR49" s="334"/>
      <c r="DS49" s="334"/>
      <c r="DT49" s="334"/>
      <c r="DU49" s="334"/>
      <c r="DV49" s="334"/>
      <c r="DW49" s="334"/>
      <c r="DX49" s="334"/>
      <c r="DY49" s="334"/>
      <c r="DZ49" s="334"/>
      <c r="EA49" s="334"/>
      <c r="EB49" s="334"/>
      <c r="EC49" s="334"/>
      <c r="ED49" s="334"/>
      <c r="EE49" s="334"/>
      <c r="EF49" s="334"/>
      <c r="EG49" s="334"/>
      <c r="EH49" s="334"/>
      <c r="EI49" s="334"/>
      <c r="EJ49" s="334"/>
      <c r="EK49" s="334"/>
      <c r="EL49" s="334"/>
      <c r="EM49" s="334"/>
      <c r="EN49" s="334"/>
      <c r="EO49" s="334"/>
      <c r="EP49" s="334"/>
      <c r="EQ49" s="334"/>
      <c r="ER49" s="334"/>
      <c r="ES49" s="334"/>
      <c r="ET49" s="334"/>
      <c r="EU49" s="334"/>
      <c r="EV49" s="334"/>
      <c r="EW49" s="334"/>
      <c r="EX49" s="334"/>
      <c r="EY49" s="334"/>
      <c r="EZ49" s="334"/>
      <c r="FA49" s="334"/>
      <c r="FB49" s="334"/>
      <c r="FC49" s="334"/>
      <c r="FD49" s="334"/>
      <c r="FE49" s="334"/>
      <c r="FF49" s="334"/>
      <c r="FG49" s="334"/>
      <c r="FH49" s="334"/>
      <c r="FI49" s="334"/>
      <c r="FJ49" s="334"/>
      <c r="FK49" s="334"/>
      <c r="FL49" s="334"/>
      <c r="FM49" s="334"/>
      <c r="FN49" s="334"/>
      <c r="FO49" s="334"/>
      <c r="FP49" s="334"/>
      <c r="FQ49" s="334"/>
      <c r="FR49" s="334"/>
      <c r="FS49" s="334"/>
      <c r="FT49" s="334"/>
      <c r="FU49" s="334"/>
      <c r="FV49" s="334"/>
      <c r="FW49" s="334"/>
      <c r="FX49" s="334"/>
      <c r="FY49" s="334"/>
      <c r="FZ49" s="334"/>
      <c r="GA49" s="334"/>
      <c r="GB49" s="334"/>
      <c r="GC49" s="334"/>
      <c r="GD49" s="334"/>
      <c r="GE49" s="334"/>
      <c r="GF49" s="334"/>
      <c r="GG49" s="334"/>
      <c r="GH49" s="334"/>
      <c r="GI49" s="334"/>
      <c r="GJ49" s="334"/>
      <c r="GK49" s="334"/>
      <c r="GL49" s="334"/>
      <c r="GM49" s="334"/>
      <c r="GN49" s="334"/>
      <c r="GO49" s="334"/>
      <c r="GP49" s="334"/>
      <c r="GQ49" s="334"/>
      <c r="GR49" s="334"/>
      <c r="GS49" s="334"/>
      <c r="GT49" s="334"/>
      <c r="GU49" s="334"/>
      <c r="GV49" s="334"/>
      <c r="GW49" s="334"/>
      <c r="GX49" s="334"/>
      <c r="GY49" s="334"/>
      <c r="GZ49" s="334"/>
      <c r="HA49" s="334"/>
      <c r="HB49" s="334"/>
      <c r="HC49" s="334"/>
      <c r="HD49" s="334"/>
      <c r="HE49" s="334"/>
      <c r="HF49" s="334"/>
      <c r="HG49" s="334"/>
      <c r="HH49" s="334"/>
      <c r="HI49" s="334"/>
      <c r="HJ49" s="334"/>
      <c r="HK49" s="334"/>
      <c r="HL49" s="334"/>
      <c r="HM49" s="334"/>
      <c r="HN49" s="334"/>
      <c r="HO49" s="334"/>
      <c r="HP49" s="334"/>
      <c r="HQ49" s="334"/>
      <c r="HR49" s="334"/>
      <c r="HS49" s="334"/>
      <c r="HT49" s="334"/>
      <c r="HU49" s="334"/>
      <c r="HV49" s="334"/>
      <c r="HW49" s="334"/>
      <c r="HX49" s="334"/>
      <c r="HY49" s="334"/>
      <c r="HZ49" s="334"/>
      <c r="IA49" s="334"/>
      <c r="IB49" s="334"/>
      <c r="IC49" s="334"/>
      <c r="ID49" s="334"/>
      <c r="IE49" s="334"/>
      <c r="IF49" s="334"/>
      <c r="IG49" s="334"/>
      <c r="IH49" s="334"/>
      <c r="II49" s="334"/>
      <c r="IJ49" s="334"/>
      <c r="IK49" s="334"/>
      <c r="IL49" s="334"/>
      <c r="IM49" s="334"/>
      <c r="IN49" s="334"/>
      <c r="IO49" s="334"/>
      <c r="IP49" s="334"/>
      <c r="IQ49" s="334"/>
      <c r="IR49" s="334"/>
      <c r="IS49" s="334"/>
      <c r="IT49" s="334"/>
      <c r="IU49" s="334"/>
      <c r="IV49" s="334"/>
      <c r="IW49" s="334"/>
      <c r="IX49" s="334"/>
      <c r="IY49" s="334"/>
      <c r="IZ49" s="334"/>
      <c r="JA49" s="334"/>
      <c r="JB49" s="334"/>
      <c r="JC49" s="334"/>
      <c r="JD49" s="334"/>
      <c r="JE49" s="334"/>
      <c r="JF49" s="334"/>
      <c r="JG49" s="334"/>
      <c r="JH49" s="334"/>
      <c r="JI49" s="334"/>
      <c r="JJ49" s="334"/>
      <c r="JK49" s="334"/>
      <c r="JL49" s="334"/>
      <c r="JM49" s="334"/>
      <c r="JN49" s="334"/>
      <c r="JO49" s="334"/>
      <c r="JP49" s="334"/>
      <c r="JQ49" s="334"/>
      <c r="JR49" s="334"/>
      <c r="JS49" s="334"/>
      <c r="JT49" s="334"/>
      <c r="JU49" s="334"/>
      <c r="JV49" s="334"/>
      <c r="JW49" s="334"/>
      <c r="JX49" s="334"/>
      <c r="JY49" s="334"/>
      <c r="JZ49" s="334"/>
      <c r="KA49" s="334"/>
      <c r="KB49" s="334"/>
      <c r="KC49" s="334"/>
      <c r="KD49" s="334"/>
      <c r="KE49" s="334"/>
      <c r="KF49" s="334"/>
      <c r="KG49" s="334"/>
      <c r="KH49" s="334"/>
      <c r="KI49" s="334"/>
      <c r="KJ49" s="334"/>
      <c r="KK49" s="334"/>
      <c r="KL49" s="334"/>
      <c r="KM49" s="334"/>
      <c r="KN49" s="334"/>
      <c r="KO49" s="334"/>
      <c r="KP49" s="334"/>
      <c r="KQ49" s="334"/>
      <c r="KR49" s="334"/>
      <c r="KS49" s="334"/>
      <c r="KT49" s="334"/>
    </row>
    <row r="50" spans="1:306" s="33" customFormat="1" ht="63" customHeight="1" x14ac:dyDescent="0.2">
      <c r="A50" s="334"/>
      <c r="B50" s="27" t="s">
        <v>905</v>
      </c>
      <c r="C50" s="29" t="s">
        <v>2553</v>
      </c>
      <c r="D50" s="379" t="s">
        <v>2491</v>
      </c>
      <c r="E50" s="29" t="s">
        <v>2534</v>
      </c>
      <c r="F50" s="30" t="s">
        <v>1</v>
      </c>
      <c r="G50" s="31">
        <v>100</v>
      </c>
      <c r="H50" s="55">
        <v>19338</v>
      </c>
      <c r="I50" s="380">
        <v>744126.24</v>
      </c>
      <c r="J50" s="52" t="s">
        <v>1845</v>
      </c>
      <c r="K50" s="46" t="s">
        <v>467</v>
      </c>
      <c r="L50" s="32"/>
      <c r="M50" s="32"/>
      <c r="N50" s="359"/>
      <c r="BW50" s="334"/>
      <c r="BX50" s="334"/>
      <c r="BY50" s="334"/>
      <c r="BZ50" s="334"/>
      <c r="CA50" s="334"/>
      <c r="CB50" s="334"/>
      <c r="CC50" s="334"/>
      <c r="CD50" s="334"/>
      <c r="CE50" s="334"/>
      <c r="CF50" s="334"/>
      <c r="CG50" s="334"/>
      <c r="CH50" s="334"/>
      <c r="CI50" s="334"/>
      <c r="CJ50" s="334"/>
      <c r="CK50" s="334"/>
      <c r="CL50" s="334"/>
      <c r="CM50" s="334"/>
      <c r="CN50" s="334"/>
      <c r="CO50" s="334"/>
      <c r="CP50" s="334"/>
      <c r="CQ50" s="334"/>
      <c r="CR50" s="334"/>
      <c r="CS50" s="334"/>
      <c r="CT50" s="334"/>
      <c r="CU50" s="334"/>
      <c r="CV50" s="334"/>
      <c r="CW50" s="334"/>
      <c r="CX50" s="334"/>
      <c r="CY50" s="334"/>
      <c r="CZ50" s="334"/>
      <c r="DA50" s="334"/>
      <c r="DB50" s="334"/>
      <c r="DC50" s="334"/>
      <c r="DD50" s="334"/>
      <c r="DE50" s="334"/>
      <c r="DF50" s="334"/>
      <c r="DG50" s="334"/>
      <c r="DH50" s="334"/>
      <c r="DI50" s="334"/>
      <c r="DJ50" s="334"/>
      <c r="DK50" s="334"/>
      <c r="DL50" s="334"/>
      <c r="DM50" s="334"/>
      <c r="DN50" s="334"/>
      <c r="DO50" s="334"/>
      <c r="DP50" s="334"/>
      <c r="DQ50" s="334"/>
      <c r="DR50" s="334"/>
      <c r="DS50" s="334"/>
      <c r="DT50" s="334"/>
      <c r="DU50" s="334"/>
      <c r="DV50" s="334"/>
      <c r="DW50" s="334"/>
      <c r="DX50" s="334"/>
      <c r="DY50" s="334"/>
      <c r="DZ50" s="334"/>
      <c r="EA50" s="334"/>
      <c r="EB50" s="334"/>
      <c r="EC50" s="334"/>
      <c r="ED50" s="334"/>
      <c r="EE50" s="334"/>
      <c r="EF50" s="334"/>
      <c r="EG50" s="334"/>
      <c r="EH50" s="334"/>
      <c r="EI50" s="334"/>
      <c r="EJ50" s="334"/>
      <c r="EK50" s="334"/>
      <c r="EL50" s="334"/>
      <c r="EM50" s="334"/>
      <c r="EN50" s="334"/>
      <c r="EO50" s="334"/>
      <c r="EP50" s="334"/>
      <c r="EQ50" s="334"/>
      <c r="ER50" s="334"/>
      <c r="ES50" s="334"/>
      <c r="ET50" s="334"/>
      <c r="EU50" s="334"/>
      <c r="EV50" s="334"/>
      <c r="EW50" s="334"/>
      <c r="EX50" s="334"/>
      <c r="EY50" s="334"/>
      <c r="EZ50" s="334"/>
      <c r="FA50" s="334"/>
      <c r="FB50" s="334"/>
      <c r="FC50" s="334"/>
      <c r="FD50" s="334"/>
      <c r="FE50" s="334"/>
      <c r="FF50" s="334"/>
      <c r="FG50" s="334"/>
      <c r="FH50" s="334"/>
      <c r="FI50" s="334"/>
      <c r="FJ50" s="334"/>
      <c r="FK50" s="334"/>
      <c r="FL50" s="334"/>
      <c r="FM50" s="334"/>
      <c r="FN50" s="334"/>
      <c r="FO50" s="334"/>
      <c r="FP50" s="334"/>
      <c r="FQ50" s="334"/>
      <c r="FR50" s="334"/>
      <c r="FS50" s="334"/>
      <c r="FT50" s="334"/>
      <c r="FU50" s="334"/>
      <c r="FV50" s="334"/>
      <c r="FW50" s="334"/>
      <c r="FX50" s="334"/>
      <c r="FY50" s="334"/>
      <c r="FZ50" s="334"/>
      <c r="GA50" s="334"/>
      <c r="GB50" s="334"/>
      <c r="GC50" s="334"/>
      <c r="GD50" s="334"/>
      <c r="GE50" s="334"/>
      <c r="GF50" s="334"/>
      <c r="GG50" s="334"/>
      <c r="GH50" s="334"/>
      <c r="GI50" s="334"/>
      <c r="GJ50" s="334"/>
      <c r="GK50" s="334"/>
      <c r="GL50" s="334"/>
      <c r="GM50" s="334"/>
      <c r="GN50" s="334"/>
      <c r="GO50" s="334"/>
      <c r="GP50" s="334"/>
      <c r="GQ50" s="334"/>
      <c r="GR50" s="334"/>
      <c r="GS50" s="334"/>
      <c r="GT50" s="334"/>
      <c r="GU50" s="334"/>
      <c r="GV50" s="334"/>
      <c r="GW50" s="334"/>
      <c r="GX50" s="334"/>
      <c r="GY50" s="334"/>
      <c r="GZ50" s="334"/>
      <c r="HA50" s="334"/>
      <c r="HB50" s="334"/>
      <c r="HC50" s="334"/>
      <c r="HD50" s="334"/>
      <c r="HE50" s="334"/>
      <c r="HF50" s="334"/>
      <c r="HG50" s="334"/>
      <c r="HH50" s="334"/>
      <c r="HI50" s="334"/>
      <c r="HJ50" s="334"/>
      <c r="HK50" s="334"/>
      <c r="HL50" s="334"/>
      <c r="HM50" s="334"/>
      <c r="HN50" s="334"/>
      <c r="HO50" s="334"/>
      <c r="HP50" s="334"/>
      <c r="HQ50" s="334"/>
      <c r="HR50" s="334"/>
      <c r="HS50" s="334"/>
      <c r="HT50" s="334"/>
      <c r="HU50" s="334"/>
      <c r="HV50" s="334"/>
      <c r="HW50" s="334"/>
      <c r="HX50" s="334"/>
      <c r="HY50" s="334"/>
      <c r="HZ50" s="334"/>
      <c r="IA50" s="334"/>
      <c r="IB50" s="334"/>
      <c r="IC50" s="334"/>
      <c r="ID50" s="334"/>
      <c r="IE50" s="334"/>
      <c r="IF50" s="334"/>
      <c r="IG50" s="334"/>
      <c r="IH50" s="334"/>
      <c r="II50" s="334"/>
      <c r="IJ50" s="334"/>
      <c r="IK50" s="334"/>
      <c r="IL50" s="334"/>
      <c r="IM50" s="334"/>
      <c r="IN50" s="334"/>
      <c r="IO50" s="334"/>
      <c r="IP50" s="334"/>
      <c r="IQ50" s="334"/>
      <c r="IR50" s="334"/>
      <c r="IS50" s="334"/>
      <c r="IT50" s="334"/>
      <c r="IU50" s="334"/>
      <c r="IV50" s="334"/>
      <c r="IW50" s="334"/>
      <c r="IX50" s="334"/>
      <c r="IY50" s="334"/>
      <c r="IZ50" s="334"/>
      <c r="JA50" s="334"/>
      <c r="JB50" s="334"/>
      <c r="JC50" s="334"/>
      <c r="JD50" s="334"/>
      <c r="JE50" s="334"/>
      <c r="JF50" s="334"/>
      <c r="JG50" s="334"/>
      <c r="JH50" s="334"/>
      <c r="JI50" s="334"/>
      <c r="JJ50" s="334"/>
      <c r="JK50" s="334"/>
      <c r="JL50" s="334"/>
      <c r="JM50" s="334"/>
      <c r="JN50" s="334"/>
      <c r="JO50" s="334"/>
      <c r="JP50" s="334"/>
      <c r="JQ50" s="334"/>
      <c r="JR50" s="334"/>
      <c r="JS50" s="334"/>
      <c r="JT50" s="334"/>
      <c r="JU50" s="334"/>
      <c r="JV50" s="334"/>
      <c r="JW50" s="334"/>
      <c r="JX50" s="334"/>
      <c r="JY50" s="334"/>
      <c r="JZ50" s="334"/>
      <c r="KA50" s="334"/>
      <c r="KB50" s="334"/>
      <c r="KC50" s="334"/>
      <c r="KD50" s="334"/>
      <c r="KE50" s="334"/>
      <c r="KF50" s="334"/>
      <c r="KG50" s="334"/>
      <c r="KH50" s="334"/>
      <c r="KI50" s="334"/>
      <c r="KJ50" s="334"/>
      <c r="KK50" s="334"/>
      <c r="KL50" s="334"/>
      <c r="KM50" s="334"/>
      <c r="KN50" s="334"/>
      <c r="KO50" s="334"/>
      <c r="KP50" s="334"/>
      <c r="KQ50" s="334"/>
      <c r="KR50" s="334"/>
      <c r="KS50" s="334"/>
      <c r="KT50" s="334"/>
    </row>
    <row r="51" spans="1:306" s="33" customFormat="1" ht="63" customHeight="1" x14ac:dyDescent="0.25">
      <c r="A51" s="334"/>
      <c r="B51" s="27" t="s">
        <v>905</v>
      </c>
      <c r="C51" s="24" t="s">
        <v>1998</v>
      </c>
      <c r="D51" s="25" t="s">
        <v>2000</v>
      </c>
      <c r="E51" s="27" t="s">
        <v>1828</v>
      </c>
      <c r="F51" s="26" t="s">
        <v>1</v>
      </c>
      <c r="G51" s="44">
        <v>100</v>
      </c>
      <c r="H51" s="36">
        <v>2898</v>
      </c>
      <c r="I51" s="319">
        <v>741859.02</v>
      </c>
      <c r="J51" s="53" t="s">
        <v>1999</v>
      </c>
      <c r="K51" s="366" t="s">
        <v>467</v>
      </c>
      <c r="L51" s="32"/>
      <c r="M51" s="32"/>
      <c r="N51" s="359"/>
      <c r="BW51" s="334"/>
      <c r="BX51" s="334"/>
      <c r="BY51" s="334"/>
      <c r="BZ51" s="334"/>
      <c r="CA51" s="334"/>
      <c r="CB51" s="334"/>
      <c r="CC51" s="334"/>
      <c r="CD51" s="334"/>
      <c r="CE51" s="334"/>
      <c r="CF51" s="334"/>
      <c r="CG51" s="334"/>
      <c r="CH51" s="334"/>
      <c r="CI51" s="334"/>
      <c r="CJ51" s="334"/>
      <c r="CK51" s="334"/>
      <c r="CL51" s="334"/>
      <c r="CM51" s="334"/>
      <c r="CN51" s="334"/>
      <c r="CO51" s="334"/>
      <c r="CP51" s="334"/>
      <c r="CQ51" s="334"/>
      <c r="CR51" s="334"/>
      <c r="CS51" s="334"/>
      <c r="CT51" s="334"/>
      <c r="CU51" s="334"/>
      <c r="CV51" s="334"/>
      <c r="CW51" s="334"/>
      <c r="CX51" s="334"/>
      <c r="CY51" s="334"/>
      <c r="CZ51" s="334"/>
      <c r="DA51" s="334"/>
      <c r="DB51" s="334"/>
      <c r="DC51" s="334"/>
      <c r="DD51" s="334"/>
      <c r="DE51" s="334"/>
      <c r="DF51" s="334"/>
      <c r="DG51" s="334"/>
      <c r="DH51" s="334"/>
      <c r="DI51" s="334"/>
      <c r="DJ51" s="334"/>
      <c r="DK51" s="334"/>
      <c r="DL51" s="334"/>
      <c r="DM51" s="334"/>
      <c r="DN51" s="334"/>
      <c r="DO51" s="334"/>
      <c r="DP51" s="334"/>
      <c r="DQ51" s="334"/>
      <c r="DR51" s="334"/>
      <c r="DS51" s="334"/>
      <c r="DT51" s="334"/>
      <c r="DU51" s="334"/>
      <c r="DV51" s="334"/>
      <c r="DW51" s="334"/>
      <c r="DX51" s="334"/>
      <c r="DY51" s="334"/>
      <c r="DZ51" s="334"/>
      <c r="EA51" s="334"/>
      <c r="EB51" s="334"/>
      <c r="EC51" s="334"/>
      <c r="ED51" s="334"/>
      <c r="EE51" s="334"/>
      <c r="EF51" s="334"/>
      <c r="EG51" s="334"/>
      <c r="EH51" s="334"/>
      <c r="EI51" s="334"/>
      <c r="EJ51" s="334"/>
      <c r="EK51" s="334"/>
      <c r="EL51" s="334"/>
      <c r="EM51" s="334"/>
      <c r="EN51" s="334"/>
      <c r="EO51" s="334"/>
      <c r="EP51" s="334"/>
      <c r="EQ51" s="334"/>
      <c r="ER51" s="334"/>
      <c r="ES51" s="334"/>
      <c r="ET51" s="334"/>
      <c r="EU51" s="334"/>
      <c r="EV51" s="334"/>
      <c r="EW51" s="334"/>
      <c r="EX51" s="334"/>
      <c r="EY51" s="334"/>
      <c r="EZ51" s="334"/>
      <c r="FA51" s="334"/>
      <c r="FB51" s="334"/>
      <c r="FC51" s="334"/>
      <c r="FD51" s="334"/>
      <c r="FE51" s="334"/>
      <c r="FF51" s="334"/>
      <c r="FG51" s="334"/>
      <c r="FH51" s="334"/>
      <c r="FI51" s="334"/>
      <c r="FJ51" s="334"/>
      <c r="FK51" s="334"/>
      <c r="FL51" s="334"/>
      <c r="FM51" s="334"/>
      <c r="FN51" s="334"/>
      <c r="FO51" s="334"/>
      <c r="FP51" s="334"/>
      <c r="FQ51" s="334"/>
      <c r="FR51" s="334"/>
      <c r="FS51" s="334"/>
      <c r="FT51" s="334"/>
      <c r="FU51" s="334"/>
      <c r="FV51" s="334"/>
      <c r="FW51" s="334"/>
      <c r="FX51" s="334"/>
      <c r="FY51" s="334"/>
      <c r="FZ51" s="334"/>
      <c r="GA51" s="334"/>
      <c r="GB51" s="334"/>
      <c r="GC51" s="334"/>
      <c r="GD51" s="334"/>
      <c r="GE51" s="334"/>
      <c r="GF51" s="334"/>
      <c r="GG51" s="334"/>
      <c r="GH51" s="334"/>
      <c r="GI51" s="334"/>
      <c r="GJ51" s="334"/>
      <c r="GK51" s="334"/>
      <c r="GL51" s="334"/>
      <c r="GM51" s="334"/>
      <c r="GN51" s="334"/>
      <c r="GO51" s="334"/>
      <c r="GP51" s="334"/>
      <c r="GQ51" s="334"/>
      <c r="GR51" s="334"/>
      <c r="GS51" s="334"/>
      <c r="GT51" s="334"/>
      <c r="GU51" s="334"/>
      <c r="GV51" s="334"/>
      <c r="GW51" s="334"/>
      <c r="GX51" s="334"/>
      <c r="GY51" s="334"/>
      <c r="GZ51" s="334"/>
      <c r="HA51" s="334"/>
      <c r="HB51" s="334"/>
      <c r="HC51" s="334"/>
      <c r="HD51" s="334"/>
      <c r="HE51" s="334"/>
      <c r="HF51" s="334"/>
      <c r="HG51" s="334"/>
      <c r="HH51" s="334"/>
      <c r="HI51" s="334"/>
      <c r="HJ51" s="334"/>
      <c r="HK51" s="334"/>
      <c r="HL51" s="334"/>
      <c r="HM51" s="334"/>
      <c r="HN51" s="334"/>
      <c r="HO51" s="334"/>
      <c r="HP51" s="334"/>
      <c r="HQ51" s="334"/>
      <c r="HR51" s="334"/>
      <c r="HS51" s="334"/>
      <c r="HT51" s="334"/>
      <c r="HU51" s="334"/>
      <c r="HV51" s="334"/>
      <c r="HW51" s="334"/>
      <c r="HX51" s="334"/>
      <c r="HY51" s="334"/>
      <c r="HZ51" s="334"/>
      <c r="IA51" s="334"/>
      <c r="IB51" s="334"/>
      <c r="IC51" s="334"/>
      <c r="ID51" s="334"/>
      <c r="IE51" s="334"/>
      <c r="IF51" s="334"/>
      <c r="IG51" s="334"/>
      <c r="IH51" s="334"/>
      <c r="II51" s="334"/>
      <c r="IJ51" s="334"/>
      <c r="IK51" s="334"/>
      <c r="IL51" s="334"/>
      <c r="IM51" s="334"/>
      <c r="IN51" s="334"/>
      <c r="IO51" s="334"/>
      <c r="IP51" s="334"/>
      <c r="IQ51" s="334"/>
      <c r="IR51" s="334"/>
      <c r="IS51" s="334"/>
      <c r="IT51" s="334"/>
      <c r="IU51" s="334"/>
      <c r="IV51" s="334"/>
      <c r="IW51" s="334"/>
      <c r="IX51" s="334"/>
      <c r="IY51" s="334"/>
      <c r="IZ51" s="334"/>
      <c r="JA51" s="334"/>
      <c r="JB51" s="334"/>
      <c r="JC51" s="334"/>
      <c r="JD51" s="334"/>
      <c r="JE51" s="334"/>
      <c r="JF51" s="334"/>
      <c r="JG51" s="334"/>
      <c r="JH51" s="334"/>
      <c r="JI51" s="334"/>
      <c r="JJ51" s="334"/>
      <c r="JK51" s="334"/>
      <c r="JL51" s="334"/>
      <c r="JM51" s="334"/>
      <c r="JN51" s="334"/>
      <c r="JO51" s="334"/>
      <c r="JP51" s="334"/>
      <c r="JQ51" s="334"/>
      <c r="JR51" s="334"/>
      <c r="JS51" s="334"/>
      <c r="JT51" s="334"/>
      <c r="JU51" s="334"/>
      <c r="JV51" s="334"/>
      <c r="JW51" s="334"/>
      <c r="JX51" s="334"/>
      <c r="JY51" s="334"/>
      <c r="JZ51" s="334"/>
      <c r="KA51" s="334"/>
      <c r="KB51" s="334"/>
      <c r="KC51" s="334"/>
      <c r="KD51" s="334"/>
      <c r="KE51" s="334"/>
      <c r="KF51" s="334"/>
      <c r="KG51" s="334"/>
      <c r="KH51" s="334"/>
      <c r="KI51" s="334"/>
      <c r="KJ51" s="334"/>
      <c r="KK51" s="334"/>
      <c r="KL51" s="334"/>
      <c r="KM51" s="334"/>
      <c r="KN51" s="334"/>
      <c r="KO51" s="334"/>
      <c r="KP51" s="334"/>
      <c r="KQ51" s="334"/>
      <c r="KR51" s="334"/>
      <c r="KS51" s="334"/>
      <c r="KT51" s="334"/>
    </row>
    <row r="52" spans="1:306" s="33" customFormat="1" ht="63" customHeight="1" x14ac:dyDescent="0.2">
      <c r="A52" s="334"/>
      <c r="B52" s="27" t="s">
        <v>905</v>
      </c>
      <c r="C52" s="24" t="s">
        <v>4067</v>
      </c>
      <c r="D52" s="377" t="s">
        <v>4068</v>
      </c>
      <c r="E52" s="376" t="s">
        <v>1828</v>
      </c>
      <c r="F52" s="26" t="s">
        <v>1</v>
      </c>
      <c r="G52" s="377">
        <v>100</v>
      </c>
      <c r="H52" s="367">
        <v>5867</v>
      </c>
      <c r="I52" s="381">
        <v>722755.73</v>
      </c>
      <c r="J52" s="52" t="s">
        <v>4054</v>
      </c>
      <c r="K52" s="45" t="s">
        <v>467</v>
      </c>
      <c r="L52" s="27"/>
      <c r="M52" s="27"/>
      <c r="N52" s="360"/>
      <c r="O52" s="352"/>
      <c r="P52" s="352"/>
      <c r="BW52" s="334"/>
      <c r="BX52" s="334"/>
      <c r="BY52" s="334"/>
      <c r="BZ52" s="334"/>
      <c r="CA52" s="334"/>
      <c r="CB52" s="334"/>
      <c r="CC52" s="334"/>
      <c r="CD52" s="334"/>
      <c r="CE52" s="334"/>
      <c r="CF52" s="334"/>
      <c r="CG52" s="334"/>
      <c r="CH52" s="334"/>
      <c r="CI52" s="334"/>
      <c r="CJ52" s="334"/>
      <c r="CK52" s="334"/>
      <c r="CL52" s="334"/>
      <c r="CM52" s="334"/>
      <c r="CN52" s="334"/>
      <c r="CO52" s="334"/>
      <c r="CP52" s="334"/>
      <c r="CQ52" s="334"/>
      <c r="CR52" s="334"/>
      <c r="CS52" s="334"/>
      <c r="CT52" s="334"/>
      <c r="CU52" s="334"/>
      <c r="CV52" s="334"/>
      <c r="CW52" s="334"/>
      <c r="CX52" s="334"/>
      <c r="CY52" s="334"/>
      <c r="CZ52" s="334"/>
      <c r="DA52" s="334"/>
      <c r="DB52" s="334"/>
      <c r="DC52" s="334"/>
      <c r="DD52" s="334"/>
      <c r="DE52" s="334"/>
      <c r="DF52" s="334"/>
      <c r="DG52" s="334"/>
      <c r="DH52" s="334"/>
      <c r="DI52" s="334"/>
      <c r="DJ52" s="334"/>
      <c r="DK52" s="334"/>
      <c r="DL52" s="334"/>
      <c r="DM52" s="334"/>
      <c r="DN52" s="334"/>
      <c r="DO52" s="334"/>
      <c r="DP52" s="334"/>
      <c r="DQ52" s="334"/>
      <c r="DR52" s="334"/>
      <c r="DS52" s="334"/>
      <c r="DT52" s="334"/>
      <c r="DU52" s="334"/>
      <c r="DV52" s="334"/>
      <c r="DW52" s="334"/>
      <c r="DX52" s="334"/>
      <c r="DY52" s="334"/>
      <c r="DZ52" s="334"/>
      <c r="EA52" s="334"/>
      <c r="EB52" s="334"/>
      <c r="EC52" s="334"/>
      <c r="ED52" s="334"/>
      <c r="EE52" s="334"/>
      <c r="EF52" s="334"/>
      <c r="EG52" s="334"/>
      <c r="EH52" s="334"/>
      <c r="EI52" s="334"/>
      <c r="EJ52" s="334"/>
      <c r="EK52" s="334"/>
      <c r="EL52" s="334"/>
      <c r="EM52" s="334"/>
      <c r="EN52" s="334"/>
      <c r="EO52" s="334"/>
      <c r="EP52" s="334"/>
      <c r="EQ52" s="334"/>
      <c r="ER52" s="334"/>
      <c r="ES52" s="334"/>
      <c r="ET52" s="334"/>
      <c r="EU52" s="334"/>
      <c r="EV52" s="334"/>
      <c r="EW52" s="334"/>
      <c r="EX52" s="334"/>
      <c r="EY52" s="334"/>
      <c r="EZ52" s="334"/>
      <c r="FA52" s="334"/>
      <c r="FB52" s="334"/>
      <c r="FC52" s="334"/>
      <c r="FD52" s="334"/>
      <c r="FE52" s="334"/>
      <c r="FF52" s="334"/>
      <c r="FG52" s="334"/>
      <c r="FH52" s="334"/>
      <c r="FI52" s="334"/>
      <c r="FJ52" s="334"/>
      <c r="FK52" s="334"/>
      <c r="FL52" s="334"/>
      <c r="FM52" s="334"/>
      <c r="FN52" s="334"/>
      <c r="FO52" s="334"/>
      <c r="FP52" s="334"/>
      <c r="FQ52" s="334"/>
      <c r="FR52" s="334"/>
      <c r="FS52" s="334"/>
      <c r="FT52" s="334"/>
      <c r="FU52" s="334"/>
      <c r="FV52" s="334"/>
      <c r="FW52" s="334"/>
      <c r="FX52" s="334"/>
      <c r="FY52" s="334"/>
      <c r="FZ52" s="334"/>
      <c r="GA52" s="334"/>
      <c r="GB52" s="334"/>
      <c r="GC52" s="334"/>
      <c r="GD52" s="334"/>
      <c r="GE52" s="334"/>
      <c r="GF52" s="334"/>
      <c r="GG52" s="334"/>
      <c r="GH52" s="334"/>
      <c r="GI52" s="334"/>
      <c r="GJ52" s="334"/>
      <c r="GK52" s="334"/>
      <c r="GL52" s="334"/>
      <c r="GM52" s="334"/>
      <c r="GN52" s="334"/>
      <c r="GO52" s="334"/>
      <c r="GP52" s="334"/>
      <c r="GQ52" s="334"/>
      <c r="GR52" s="334"/>
      <c r="GS52" s="334"/>
      <c r="GT52" s="334"/>
      <c r="GU52" s="334"/>
      <c r="GV52" s="334"/>
      <c r="GW52" s="334"/>
      <c r="GX52" s="334"/>
      <c r="GY52" s="334"/>
      <c r="GZ52" s="334"/>
      <c r="HA52" s="334"/>
      <c r="HB52" s="334"/>
      <c r="HC52" s="334"/>
      <c r="HD52" s="334"/>
      <c r="HE52" s="334"/>
      <c r="HF52" s="334"/>
      <c r="HG52" s="334"/>
      <c r="HH52" s="334"/>
      <c r="HI52" s="334"/>
      <c r="HJ52" s="334"/>
      <c r="HK52" s="334"/>
      <c r="HL52" s="334"/>
      <c r="HM52" s="334"/>
      <c r="HN52" s="334"/>
      <c r="HO52" s="334"/>
      <c r="HP52" s="334"/>
      <c r="HQ52" s="334"/>
      <c r="HR52" s="334"/>
      <c r="HS52" s="334"/>
      <c r="HT52" s="334"/>
      <c r="HU52" s="334"/>
      <c r="HV52" s="334"/>
      <c r="HW52" s="334"/>
      <c r="HX52" s="334"/>
      <c r="HY52" s="334"/>
      <c r="HZ52" s="334"/>
      <c r="IA52" s="334"/>
      <c r="IB52" s="334"/>
      <c r="IC52" s="334"/>
      <c r="ID52" s="334"/>
      <c r="IE52" s="334"/>
      <c r="IF52" s="334"/>
      <c r="IG52" s="334"/>
      <c r="IH52" s="334"/>
      <c r="II52" s="334"/>
      <c r="IJ52" s="334"/>
      <c r="IK52" s="334"/>
      <c r="IL52" s="334"/>
      <c r="IM52" s="334"/>
      <c r="IN52" s="334"/>
      <c r="IO52" s="334"/>
      <c r="IP52" s="334"/>
      <c r="IQ52" s="334"/>
      <c r="IR52" s="334"/>
      <c r="IS52" s="334"/>
      <c r="IT52" s="334"/>
      <c r="IU52" s="334"/>
      <c r="IV52" s="334"/>
      <c r="IW52" s="334"/>
      <c r="IX52" s="334"/>
      <c r="IY52" s="334"/>
      <c r="IZ52" s="334"/>
      <c r="JA52" s="334"/>
      <c r="JB52" s="334"/>
      <c r="JC52" s="334"/>
      <c r="JD52" s="334"/>
      <c r="JE52" s="334"/>
      <c r="JF52" s="334"/>
      <c r="JG52" s="334"/>
      <c r="JH52" s="334"/>
      <c r="JI52" s="334"/>
      <c r="JJ52" s="334"/>
      <c r="JK52" s="334"/>
      <c r="JL52" s="334"/>
      <c r="JM52" s="334"/>
      <c r="JN52" s="334"/>
      <c r="JO52" s="334"/>
      <c r="JP52" s="334"/>
      <c r="JQ52" s="334"/>
      <c r="JR52" s="334"/>
      <c r="JS52" s="334"/>
      <c r="JT52" s="334"/>
      <c r="JU52" s="334"/>
      <c r="JV52" s="334"/>
      <c r="JW52" s="334"/>
      <c r="JX52" s="334"/>
      <c r="JY52" s="334"/>
      <c r="JZ52" s="334"/>
      <c r="KA52" s="334"/>
      <c r="KB52" s="334"/>
      <c r="KC52" s="334"/>
      <c r="KD52" s="334"/>
      <c r="KE52" s="334"/>
      <c r="KF52" s="334"/>
      <c r="KG52" s="334"/>
      <c r="KH52" s="334"/>
      <c r="KI52" s="334"/>
      <c r="KJ52" s="334"/>
      <c r="KK52" s="334"/>
      <c r="KL52" s="334"/>
      <c r="KM52" s="334"/>
      <c r="KN52" s="334"/>
      <c r="KO52" s="334"/>
      <c r="KP52" s="334"/>
      <c r="KQ52" s="334"/>
      <c r="KR52" s="334"/>
      <c r="KS52" s="334"/>
      <c r="KT52" s="334"/>
    </row>
    <row r="53" spans="1:306" s="33" customFormat="1" ht="63" customHeight="1" x14ac:dyDescent="0.25">
      <c r="A53" s="334"/>
      <c r="B53" s="27" t="s">
        <v>905</v>
      </c>
      <c r="C53" s="24" t="s">
        <v>2123</v>
      </c>
      <c r="D53" s="25" t="s">
        <v>1746</v>
      </c>
      <c r="E53" s="27" t="s">
        <v>1828</v>
      </c>
      <c r="F53" s="26" t="s">
        <v>1</v>
      </c>
      <c r="G53" s="44">
        <v>100</v>
      </c>
      <c r="H53" s="36">
        <v>2300</v>
      </c>
      <c r="I53" s="319">
        <v>700373</v>
      </c>
      <c r="J53" s="53" t="s">
        <v>2117</v>
      </c>
      <c r="K53" s="45" t="s">
        <v>467</v>
      </c>
      <c r="L53" s="32"/>
      <c r="M53" s="32"/>
      <c r="N53" s="359"/>
      <c r="BW53" s="334"/>
      <c r="BX53" s="334"/>
      <c r="BY53" s="334"/>
      <c r="BZ53" s="334"/>
      <c r="CA53" s="334"/>
      <c r="CB53" s="334"/>
      <c r="CC53" s="334"/>
      <c r="CD53" s="334"/>
      <c r="CE53" s="334"/>
      <c r="CF53" s="334"/>
      <c r="CG53" s="334"/>
      <c r="CH53" s="334"/>
      <c r="CI53" s="334"/>
      <c r="CJ53" s="334"/>
      <c r="CK53" s="334"/>
      <c r="CL53" s="334"/>
      <c r="CM53" s="334"/>
      <c r="CN53" s="334"/>
      <c r="CO53" s="334"/>
      <c r="CP53" s="334"/>
      <c r="CQ53" s="334"/>
      <c r="CR53" s="334"/>
      <c r="CS53" s="334"/>
      <c r="CT53" s="334"/>
      <c r="CU53" s="334"/>
      <c r="CV53" s="334"/>
      <c r="CW53" s="334"/>
      <c r="CX53" s="334"/>
      <c r="CY53" s="334"/>
      <c r="CZ53" s="334"/>
      <c r="DA53" s="334"/>
      <c r="DB53" s="334"/>
      <c r="DC53" s="334"/>
      <c r="DD53" s="334"/>
      <c r="DE53" s="334"/>
      <c r="DF53" s="334"/>
      <c r="DG53" s="334"/>
      <c r="DH53" s="334"/>
      <c r="DI53" s="334"/>
      <c r="DJ53" s="334"/>
      <c r="DK53" s="334"/>
      <c r="DL53" s="334"/>
      <c r="DM53" s="334"/>
      <c r="DN53" s="334"/>
      <c r="DO53" s="334"/>
      <c r="DP53" s="334"/>
      <c r="DQ53" s="334"/>
      <c r="DR53" s="334"/>
      <c r="DS53" s="334"/>
      <c r="DT53" s="334"/>
      <c r="DU53" s="334"/>
      <c r="DV53" s="334"/>
      <c r="DW53" s="334"/>
      <c r="DX53" s="334"/>
      <c r="DY53" s="334"/>
      <c r="DZ53" s="334"/>
      <c r="EA53" s="334"/>
      <c r="EB53" s="334"/>
      <c r="EC53" s="334"/>
      <c r="ED53" s="334"/>
      <c r="EE53" s="334"/>
      <c r="EF53" s="334"/>
      <c r="EG53" s="334"/>
      <c r="EH53" s="334"/>
      <c r="EI53" s="334"/>
      <c r="EJ53" s="334"/>
      <c r="EK53" s="334"/>
      <c r="EL53" s="334"/>
      <c r="EM53" s="334"/>
      <c r="EN53" s="334"/>
      <c r="EO53" s="334"/>
      <c r="EP53" s="334"/>
      <c r="EQ53" s="334"/>
      <c r="ER53" s="334"/>
      <c r="ES53" s="334"/>
      <c r="ET53" s="334"/>
      <c r="EU53" s="334"/>
      <c r="EV53" s="334"/>
      <c r="EW53" s="334"/>
      <c r="EX53" s="334"/>
      <c r="EY53" s="334"/>
      <c r="EZ53" s="334"/>
      <c r="FA53" s="334"/>
      <c r="FB53" s="334"/>
      <c r="FC53" s="334"/>
      <c r="FD53" s="334"/>
      <c r="FE53" s="334"/>
      <c r="FF53" s="334"/>
      <c r="FG53" s="334"/>
      <c r="FH53" s="334"/>
      <c r="FI53" s="334"/>
      <c r="FJ53" s="334"/>
      <c r="FK53" s="334"/>
      <c r="FL53" s="334"/>
      <c r="FM53" s="334"/>
      <c r="FN53" s="334"/>
      <c r="FO53" s="334"/>
      <c r="FP53" s="334"/>
      <c r="FQ53" s="334"/>
      <c r="FR53" s="334"/>
      <c r="FS53" s="334"/>
      <c r="FT53" s="334"/>
      <c r="FU53" s="334"/>
      <c r="FV53" s="334"/>
      <c r="FW53" s="334"/>
      <c r="FX53" s="334"/>
      <c r="FY53" s="334"/>
      <c r="FZ53" s="334"/>
      <c r="GA53" s="334"/>
      <c r="GB53" s="334"/>
      <c r="GC53" s="334"/>
      <c r="GD53" s="334"/>
      <c r="GE53" s="334"/>
      <c r="GF53" s="334"/>
      <c r="GG53" s="334"/>
      <c r="GH53" s="334"/>
      <c r="GI53" s="334"/>
      <c r="GJ53" s="334"/>
      <c r="GK53" s="334"/>
      <c r="GL53" s="334"/>
      <c r="GM53" s="334"/>
      <c r="GN53" s="334"/>
      <c r="GO53" s="334"/>
      <c r="GP53" s="334"/>
      <c r="GQ53" s="334"/>
      <c r="GR53" s="334"/>
      <c r="GS53" s="334"/>
      <c r="GT53" s="334"/>
      <c r="GU53" s="334"/>
      <c r="GV53" s="334"/>
      <c r="GW53" s="334"/>
      <c r="GX53" s="334"/>
      <c r="GY53" s="334"/>
      <c r="GZ53" s="334"/>
      <c r="HA53" s="334"/>
      <c r="HB53" s="334"/>
      <c r="HC53" s="334"/>
      <c r="HD53" s="334"/>
      <c r="HE53" s="334"/>
      <c r="HF53" s="334"/>
      <c r="HG53" s="334"/>
      <c r="HH53" s="334"/>
      <c r="HI53" s="334"/>
      <c r="HJ53" s="334"/>
      <c r="HK53" s="334"/>
      <c r="HL53" s="334"/>
      <c r="HM53" s="334"/>
      <c r="HN53" s="334"/>
      <c r="HO53" s="334"/>
      <c r="HP53" s="334"/>
      <c r="HQ53" s="334"/>
      <c r="HR53" s="334"/>
      <c r="HS53" s="334"/>
      <c r="HT53" s="334"/>
      <c r="HU53" s="334"/>
      <c r="HV53" s="334"/>
      <c r="HW53" s="334"/>
      <c r="HX53" s="334"/>
      <c r="HY53" s="334"/>
      <c r="HZ53" s="334"/>
      <c r="IA53" s="334"/>
      <c r="IB53" s="334"/>
      <c r="IC53" s="334"/>
      <c r="ID53" s="334"/>
      <c r="IE53" s="334"/>
      <c r="IF53" s="334"/>
      <c r="IG53" s="334"/>
      <c r="IH53" s="334"/>
      <c r="II53" s="334"/>
      <c r="IJ53" s="334"/>
      <c r="IK53" s="334"/>
      <c r="IL53" s="334"/>
      <c r="IM53" s="334"/>
      <c r="IN53" s="334"/>
      <c r="IO53" s="334"/>
      <c r="IP53" s="334"/>
      <c r="IQ53" s="334"/>
      <c r="IR53" s="334"/>
      <c r="IS53" s="334"/>
      <c r="IT53" s="334"/>
      <c r="IU53" s="334"/>
      <c r="IV53" s="334"/>
      <c r="IW53" s="334"/>
      <c r="IX53" s="334"/>
      <c r="IY53" s="334"/>
      <c r="IZ53" s="334"/>
      <c r="JA53" s="334"/>
      <c r="JB53" s="334"/>
      <c r="JC53" s="334"/>
      <c r="JD53" s="334"/>
      <c r="JE53" s="334"/>
      <c r="JF53" s="334"/>
      <c r="JG53" s="334"/>
      <c r="JH53" s="334"/>
      <c r="JI53" s="334"/>
      <c r="JJ53" s="334"/>
      <c r="JK53" s="334"/>
      <c r="JL53" s="334"/>
      <c r="JM53" s="334"/>
      <c r="JN53" s="334"/>
      <c r="JO53" s="334"/>
      <c r="JP53" s="334"/>
      <c r="JQ53" s="334"/>
      <c r="JR53" s="334"/>
      <c r="JS53" s="334"/>
      <c r="JT53" s="334"/>
      <c r="JU53" s="334"/>
      <c r="JV53" s="334"/>
      <c r="JW53" s="334"/>
      <c r="JX53" s="334"/>
      <c r="JY53" s="334"/>
      <c r="JZ53" s="334"/>
      <c r="KA53" s="334"/>
      <c r="KB53" s="334"/>
      <c r="KC53" s="334"/>
      <c r="KD53" s="334"/>
      <c r="KE53" s="334"/>
      <c r="KF53" s="334"/>
      <c r="KG53" s="334"/>
      <c r="KH53" s="334"/>
      <c r="KI53" s="334"/>
      <c r="KJ53" s="334"/>
      <c r="KK53" s="334"/>
      <c r="KL53" s="334"/>
      <c r="KM53" s="334"/>
      <c r="KN53" s="334"/>
      <c r="KO53" s="334"/>
      <c r="KP53" s="334"/>
      <c r="KQ53" s="334"/>
      <c r="KR53" s="334"/>
      <c r="KS53" s="334"/>
      <c r="KT53" s="334"/>
    </row>
    <row r="54" spans="1:306" s="33" customFormat="1" ht="63" customHeight="1" x14ac:dyDescent="0.25">
      <c r="A54" s="334" t="s">
        <v>3145</v>
      </c>
      <c r="B54" s="27" t="s">
        <v>905</v>
      </c>
      <c r="C54" s="27" t="s">
        <v>1585</v>
      </c>
      <c r="D54" s="28" t="s">
        <v>1583</v>
      </c>
      <c r="E54" s="29" t="s">
        <v>1828</v>
      </c>
      <c r="F54" s="26" t="s">
        <v>1</v>
      </c>
      <c r="G54" s="31">
        <v>100</v>
      </c>
      <c r="H54" s="36">
        <v>2650</v>
      </c>
      <c r="I54" s="319">
        <v>678373.5</v>
      </c>
      <c r="J54" s="53" t="s">
        <v>1584</v>
      </c>
      <c r="K54" s="45" t="s">
        <v>467</v>
      </c>
      <c r="L54" s="32"/>
      <c r="M54" s="32"/>
      <c r="N54" s="382" t="s">
        <v>1</v>
      </c>
      <c r="BW54" s="334"/>
      <c r="BX54" s="334"/>
      <c r="BY54" s="334"/>
      <c r="BZ54" s="334"/>
      <c r="CA54" s="334"/>
      <c r="CB54" s="334"/>
      <c r="CC54" s="334"/>
      <c r="CD54" s="334"/>
      <c r="CE54" s="334"/>
      <c r="CF54" s="334"/>
      <c r="CG54" s="334"/>
      <c r="CH54" s="334"/>
      <c r="CI54" s="334"/>
      <c r="CJ54" s="334"/>
      <c r="CK54" s="334"/>
      <c r="CL54" s="334"/>
      <c r="CM54" s="334"/>
      <c r="CN54" s="334"/>
      <c r="CO54" s="334"/>
      <c r="CP54" s="334"/>
      <c r="CQ54" s="334"/>
      <c r="CR54" s="334"/>
      <c r="CS54" s="334"/>
      <c r="CT54" s="334"/>
      <c r="CU54" s="334"/>
      <c r="CV54" s="334"/>
      <c r="CW54" s="334"/>
      <c r="CX54" s="334"/>
      <c r="CY54" s="334"/>
      <c r="CZ54" s="334"/>
      <c r="DA54" s="334"/>
      <c r="DB54" s="334"/>
      <c r="DC54" s="334"/>
      <c r="DD54" s="334"/>
      <c r="DE54" s="334"/>
      <c r="DF54" s="334"/>
      <c r="DG54" s="334"/>
      <c r="DH54" s="334"/>
      <c r="DI54" s="334"/>
      <c r="DJ54" s="334"/>
      <c r="DK54" s="334"/>
      <c r="DL54" s="334"/>
      <c r="DM54" s="334"/>
      <c r="DN54" s="334"/>
      <c r="DO54" s="334"/>
      <c r="DP54" s="334"/>
      <c r="DQ54" s="334"/>
      <c r="DR54" s="334"/>
      <c r="DS54" s="334"/>
      <c r="DT54" s="334"/>
      <c r="DU54" s="334"/>
      <c r="DV54" s="334"/>
      <c r="DW54" s="334"/>
      <c r="DX54" s="334"/>
      <c r="DY54" s="334"/>
      <c r="DZ54" s="334"/>
      <c r="EA54" s="334"/>
      <c r="EB54" s="334"/>
      <c r="EC54" s="334"/>
      <c r="ED54" s="334"/>
      <c r="EE54" s="334"/>
      <c r="EF54" s="334"/>
      <c r="EG54" s="334"/>
      <c r="EH54" s="334"/>
      <c r="EI54" s="334"/>
      <c r="EJ54" s="334"/>
      <c r="EK54" s="334"/>
      <c r="EL54" s="334"/>
      <c r="EM54" s="334"/>
      <c r="EN54" s="334"/>
      <c r="EO54" s="334"/>
      <c r="EP54" s="334"/>
      <c r="EQ54" s="334"/>
      <c r="ER54" s="334"/>
      <c r="ES54" s="334"/>
      <c r="ET54" s="334"/>
      <c r="EU54" s="334"/>
      <c r="EV54" s="334"/>
      <c r="EW54" s="334"/>
      <c r="EX54" s="334"/>
      <c r="EY54" s="334"/>
      <c r="EZ54" s="334"/>
      <c r="FA54" s="334"/>
      <c r="FB54" s="334"/>
      <c r="FC54" s="334"/>
      <c r="FD54" s="334"/>
      <c r="FE54" s="334"/>
      <c r="FF54" s="334"/>
      <c r="FG54" s="334"/>
      <c r="FH54" s="334"/>
      <c r="FI54" s="334"/>
      <c r="FJ54" s="334"/>
      <c r="FK54" s="334"/>
      <c r="FL54" s="334"/>
      <c r="FM54" s="334"/>
      <c r="FN54" s="334"/>
      <c r="FO54" s="334"/>
      <c r="FP54" s="334"/>
      <c r="FQ54" s="334"/>
      <c r="FR54" s="334"/>
      <c r="FS54" s="334"/>
      <c r="FT54" s="334"/>
      <c r="FU54" s="334"/>
      <c r="FV54" s="334"/>
      <c r="FW54" s="334"/>
      <c r="FX54" s="334"/>
      <c r="FY54" s="334"/>
      <c r="FZ54" s="334"/>
      <c r="GA54" s="334"/>
      <c r="GB54" s="334"/>
      <c r="GC54" s="334"/>
      <c r="GD54" s="334"/>
      <c r="GE54" s="334"/>
      <c r="GF54" s="334"/>
      <c r="GG54" s="334"/>
      <c r="GH54" s="334"/>
      <c r="GI54" s="334"/>
      <c r="GJ54" s="334"/>
      <c r="GK54" s="334"/>
      <c r="GL54" s="334"/>
      <c r="GM54" s="334"/>
      <c r="GN54" s="334"/>
      <c r="GO54" s="334"/>
      <c r="GP54" s="334"/>
      <c r="GQ54" s="334"/>
      <c r="GR54" s="334"/>
      <c r="GS54" s="334"/>
      <c r="GT54" s="334"/>
      <c r="GU54" s="334"/>
      <c r="GV54" s="334"/>
      <c r="GW54" s="334"/>
      <c r="GX54" s="334"/>
      <c r="GY54" s="334"/>
      <c r="GZ54" s="334"/>
      <c r="HA54" s="334"/>
      <c r="HB54" s="334"/>
      <c r="HC54" s="334"/>
      <c r="HD54" s="334"/>
      <c r="HE54" s="334"/>
      <c r="HF54" s="334"/>
      <c r="HG54" s="334"/>
      <c r="HH54" s="334"/>
      <c r="HI54" s="334"/>
      <c r="HJ54" s="334"/>
      <c r="HK54" s="334"/>
      <c r="HL54" s="334"/>
      <c r="HM54" s="334"/>
      <c r="HN54" s="334"/>
      <c r="HO54" s="334"/>
      <c r="HP54" s="334"/>
      <c r="HQ54" s="334"/>
      <c r="HR54" s="334"/>
      <c r="HS54" s="334"/>
      <c r="HT54" s="334"/>
      <c r="HU54" s="334"/>
      <c r="HV54" s="334"/>
      <c r="HW54" s="334"/>
      <c r="HX54" s="334"/>
      <c r="HY54" s="334"/>
      <c r="HZ54" s="334"/>
      <c r="IA54" s="334"/>
      <c r="IB54" s="334"/>
      <c r="IC54" s="334"/>
      <c r="ID54" s="334"/>
      <c r="IE54" s="334"/>
      <c r="IF54" s="334"/>
      <c r="IG54" s="334"/>
      <c r="IH54" s="334"/>
      <c r="II54" s="334"/>
      <c r="IJ54" s="334"/>
      <c r="IK54" s="334"/>
      <c r="IL54" s="334"/>
      <c r="IM54" s="334"/>
      <c r="IN54" s="334"/>
      <c r="IO54" s="334"/>
      <c r="IP54" s="334"/>
      <c r="IQ54" s="334"/>
      <c r="IR54" s="334"/>
      <c r="IS54" s="334"/>
      <c r="IT54" s="334"/>
      <c r="IU54" s="334"/>
      <c r="IV54" s="334"/>
      <c r="IW54" s="334"/>
      <c r="IX54" s="334"/>
      <c r="IY54" s="334"/>
      <c r="IZ54" s="334"/>
      <c r="JA54" s="334"/>
      <c r="JB54" s="334"/>
      <c r="JC54" s="334"/>
      <c r="JD54" s="334"/>
      <c r="JE54" s="334"/>
      <c r="JF54" s="334"/>
      <c r="JG54" s="334"/>
      <c r="JH54" s="334"/>
      <c r="JI54" s="334"/>
      <c r="JJ54" s="334"/>
      <c r="JK54" s="334"/>
      <c r="JL54" s="334"/>
      <c r="JM54" s="334"/>
      <c r="JN54" s="334"/>
      <c r="JO54" s="334"/>
      <c r="JP54" s="334"/>
      <c r="JQ54" s="334"/>
      <c r="JR54" s="334"/>
      <c r="JS54" s="334"/>
      <c r="JT54" s="334"/>
      <c r="JU54" s="334"/>
      <c r="JV54" s="334"/>
      <c r="JW54" s="334"/>
      <c r="JX54" s="334"/>
      <c r="JY54" s="334"/>
      <c r="JZ54" s="334"/>
      <c r="KA54" s="334"/>
      <c r="KB54" s="334"/>
      <c r="KC54" s="334"/>
      <c r="KD54" s="334"/>
      <c r="KE54" s="334"/>
      <c r="KF54" s="334"/>
      <c r="KG54" s="334"/>
      <c r="KH54" s="334"/>
      <c r="KI54" s="334"/>
      <c r="KJ54" s="334"/>
      <c r="KK54" s="334"/>
      <c r="KL54" s="334"/>
      <c r="KM54" s="334"/>
      <c r="KN54" s="334"/>
      <c r="KO54" s="334"/>
      <c r="KP54" s="334"/>
      <c r="KQ54" s="334"/>
      <c r="KR54" s="334"/>
      <c r="KS54" s="334"/>
      <c r="KT54" s="334"/>
    </row>
    <row r="55" spans="1:306" s="33" customFormat="1" ht="63" customHeight="1" x14ac:dyDescent="0.25">
      <c r="A55" s="334"/>
      <c r="B55" s="27" t="s">
        <v>905</v>
      </c>
      <c r="C55" s="24" t="s">
        <v>4061</v>
      </c>
      <c r="D55" s="26" t="s">
        <v>4062</v>
      </c>
      <c r="E55" s="29" t="s">
        <v>1828</v>
      </c>
      <c r="F55" s="26" t="s">
        <v>1</v>
      </c>
      <c r="G55" s="24">
        <v>100</v>
      </c>
      <c r="H55" s="299">
        <v>5472</v>
      </c>
      <c r="I55" s="357">
        <v>674095.68</v>
      </c>
      <c r="J55" s="52" t="s">
        <v>4054</v>
      </c>
      <c r="K55" s="45" t="s">
        <v>467</v>
      </c>
      <c r="L55" s="27"/>
      <c r="M55" s="27"/>
      <c r="N55" s="360"/>
      <c r="O55" s="352"/>
      <c r="P55" s="352"/>
      <c r="BW55" s="334"/>
      <c r="BX55" s="334"/>
      <c r="BY55" s="334"/>
      <c r="BZ55" s="334"/>
      <c r="CA55" s="334"/>
      <c r="CB55" s="334"/>
      <c r="CC55" s="334"/>
      <c r="CD55" s="334"/>
      <c r="CE55" s="334"/>
      <c r="CF55" s="334"/>
      <c r="CG55" s="334"/>
      <c r="CH55" s="334"/>
      <c r="CI55" s="334"/>
      <c r="CJ55" s="334"/>
      <c r="CK55" s="334"/>
      <c r="CL55" s="334"/>
      <c r="CM55" s="334"/>
      <c r="CN55" s="334"/>
      <c r="CO55" s="334"/>
      <c r="CP55" s="334"/>
      <c r="CQ55" s="334"/>
      <c r="CR55" s="334"/>
      <c r="CS55" s="334"/>
      <c r="CT55" s="334"/>
      <c r="CU55" s="334"/>
      <c r="CV55" s="334"/>
      <c r="CW55" s="334"/>
      <c r="CX55" s="334"/>
      <c r="CY55" s="334"/>
      <c r="CZ55" s="334"/>
      <c r="DA55" s="334"/>
      <c r="DB55" s="334"/>
      <c r="DC55" s="334"/>
      <c r="DD55" s="334"/>
      <c r="DE55" s="334"/>
      <c r="DF55" s="334"/>
      <c r="DG55" s="334"/>
      <c r="DH55" s="334"/>
      <c r="DI55" s="334"/>
      <c r="DJ55" s="334"/>
      <c r="DK55" s="334"/>
      <c r="DL55" s="334"/>
      <c r="DM55" s="334"/>
      <c r="DN55" s="334"/>
      <c r="DO55" s="334"/>
      <c r="DP55" s="334"/>
      <c r="DQ55" s="334"/>
      <c r="DR55" s="334"/>
      <c r="DS55" s="334"/>
      <c r="DT55" s="334"/>
      <c r="DU55" s="334"/>
      <c r="DV55" s="334"/>
      <c r="DW55" s="334"/>
      <c r="DX55" s="334"/>
      <c r="DY55" s="334"/>
      <c r="DZ55" s="334"/>
      <c r="EA55" s="334"/>
      <c r="EB55" s="334"/>
      <c r="EC55" s="334"/>
      <c r="ED55" s="334"/>
      <c r="EE55" s="334"/>
      <c r="EF55" s="334"/>
      <c r="EG55" s="334"/>
      <c r="EH55" s="334"/>
      <c r="EI55" s="334"/>
      <c r="EJ55" s="334"/>
      <c r="EK55" s="334"/>
      <c r="EL55" s="334"/>
      <c r="EM55" s="334"/>
      <c r="EN55" s="334"/>
      <c r="EO55" s="334"/>
      <c r="EP55" s="334"/>
      <c r="EQ55" s="334"/>
      <c r="ER55" s="334"/>
      <c r="ES55" s="334"/>
      <c r="ET55" s="334"/>
      <c r="EU55" s="334"/>
      <c r="EV55" s="334"/>
      <c r="EW55" s="334"/>
      <c r="EX55" s="334"/>
      <c r="EY55" s="334"/>
      <c r="EZ55" s="334"/>
      <c r="FA55" s="334"/>
      <c r="FB55" s="334"/>
      <c r="FC55" s="334"/>
      <c r="FD55" s="334"/>
      <c r="FE55" s="334"/>
      <c r="FF55" s="334"/>
      <c r="FG55" s="334"/>
      <c r="FH55" s="334"/>
      <c r="FI55" s="334"/>
      <c r="FJ55" s="334"/>
      <c r="FK55" s="334"/>
      <c r="FL55" s="334"/>
      <c r="FM55" s="334"/>
      <c r="FN55" s="334"/>
      <c r="FO55" s="334"/>
      <c r="FP55" s="334"/>
      <c r="FQ55" s="334"/>
      <c r="FR55" s="334"/>
      <c r="FS55" s="334"/>
      <c r="FT55" s="334"/>
      <c r="FU55" s="334"/>
      <c r="FV55" s="334"/>
      <c r="FW55" s="334"/>
      <c r="FX55" s="334"/>
      <c r="FY55" s="334"/>
      <c r="FZ55" s="334"/>
      <c r="GA55" s="334"/>
      <c r="GB55" s="334"/>
      <c r="GC55" s="334"/>
      <c r="GD55" s="334"/>
      <c r="GE55" s="334"/>
      <c r="GF55" s="334"/>
      <c r="GG55" s="334"/>
      <c r="GH55" s="334"/>
      <c r="GI55" s="334"/>
      <c r="GJ55" s="334"/>
      <c r="GK55" s="334"/>
      <c r="GL55" s="334"/>
      <c r="GM55" s="334"/>
      <c r="GN55" s="334"/>
      <c r="GO55" s="334"/>
      <c r="GP55" s="334"/>
      <c r="GQ55" s="334"/>
      <c r="GR55" s="334"/>
      <c r="GS55" s="334"/>
      <c r="GT55" s="334"/>
      <c r="GU55" s="334"/>
      <c r="GV55" s="334"/>
      <c r="GW55" s="334"/>
      <c r="GX55" s="334"/>
      <c r="GY55" s="334"/>
      <c r="GZ55" s="334"/>
      <c r="HA55" s="334"/>
      <c r="HB55" s="334"/>
      <c r="HC55" s="334"/>
      <c r="HD55" s="334"/>
      <c r="HE55" s="334"/>
      <c r="HF55" s="334"/>
      <c r="HG55" s="334"/>
      <c r="HH55" s="334"/>
      <c r="HI55" s="334"/>
      <c r="HJ55" s="334"/>
      <c r="HK55" s="334"/>
      <c r="HL55" s="334"/>
      <c r="HM55" s="334"/>
      <c r="HN55" s="334"/>
      <c r="HO55" s="334"/>
      <c r="HP55" s="334"/>
      <c r="HQ55" s="334"/>
      <c r="HR55" s="334"/>
      <c r="HS55" s="334"/>
      <c r="HT55" s="334"/>
      <c r="HU55" s="334"/>
      <c r="HV55" s="334"/>
      <c r="HW55" s="334"/>
      <c r="HX55" s="334"/>
      <c r="HY55" s="334"/>
      <c r="HZ55" s="334"/>
      <c r="IA55" s="334"/>
      <c r="IB55" s="334"/>
      <c r="IC55" s="334"/>
      <c r="ID55" s="334"/>
      <c r="IE55" s="334"/>
      <c r="IF55" s="334"/>
      <c r="IG55" s="334"/>
      <c r="IH55" s="334"/>
      <c r="II55" s="334"/>
      <c r="IJ55" s="334"/>
      <c r="IK55" s="334"/>
      <c r="IL55" s="334"/>
      <c r="IM55" s="334"/>
      <c r="IN55" s="334"/>
      <c r="IO55" s="334"/>
      <c r="IP55" s="334"/>
      <c r="IQ55" s="334"/>
      <c r="IR55" s="334"/>
      <c r="IS55" s="334"/>
      <c r="IT55" s="334"/>
      <c r="IU55" s="334"/>
      <c r="IV55" s="334"/>
      <c r="IW55" s="334"/>
      <c r="IX55" s="334"/>
      <c r="IY55" s="334"/>
      <c r="IZ55" s="334"/>
      <c r="JA55" s="334"/>
      <c r="JB55" s="334"/>
      <c r="JC55" s="334"/>
      <c r="JD55" s="334"/>
      <c r="JE55" s="334"/>
      <c r="JF55" s="334"/>
      <c r="JG55" s="334"/>
      <c r="JH55" s="334"/>
      <c r="JI55" s="334"/>
      <c r="JJ55" s="334"/>
      <c r="JK55" s="334"/>
      <c r="JL55" s="334"/>
      <c r="JM55" s="334"/>
      <c r="JN55" s="334"/>
      <c r="JO55" s="334"/>
      <c r="JP55" s="334"/>
      <c r="JQ55" s="334"/>
      <c r="JR55" s="334"/>
      <c r="JS55" s="334"/>
      <c r="JT55" s="334"/>
      <c r="JU55" s="334"/>
      <c r="JV55" s="334"/>
      <c r="JW55" s="334"/>
      <c r="JX55" s="334"/>
      <c r="JY55" s="334"/>
      <c r="JZ55" s="334"/>
      <c r="KA55" s="334"/>
      <c r="KB55" s="334"/>
      <c r="KC55" s="334"/>
      <c r="KD55" s="334"/>
      <c r="KE55" s="334"/>
      <c r="KF55" s="334"/>
      <c r="KG55" s="334"/>
      <c r="KH55" s="334"/>
      <c r="KI55" s="334"/>
      <c r="KJ55" s="334"/>
      <c r="KK55" s="334"/>
      <c r="KL55" s="334"/>
      <c r="KM55" s="334"/>
      <c r="KN55" s="334"/>
      <c r="KO55" s="334"/>
      <c r="KP55" s="334"/>
      <c r="KQ55" s="334"/>
      <c r="KR55" s="334"/>
      <c r="KS55" s="334"/>
      <c r="KT55" s="334"/>
    </row>
    <row r="56" spans="1:306" s="33" customFormat="1" ht="63" customHeight="1" x14ac:dyDescent="0.25">
      <c r="A56" s="334"/>
      <c r="B56" s="27" t="s">
        <v>905</v>
      </c>
      <c r="C56" s="24" t="s">
        <v>5555</v>
      </c>
      <c r="D56" s="26" t="s">
        <v>5556</v>
      </c>
      <c r="E56" s="29" t="s">
        <v>1828</v>
      </c>
      <c r="F56" s="26" t="s">
        <v>1</v>
      </c>
      <c r="G56" s="24">
        <v>100</v>
      </c>
      <c r="H56" s="299">
        <v>2500</v>
      </c>
      <c r="I56" s="357">
        <v>639975</v>
      </c>
      <c r="J56" s="52" t="s">
        <v>5557</v>
      </c>
      <c r="K56" s="45" t="s">
        <v>467</v>
      </c>
      <c r="L56" s="27"/>
      <c r="M56" s="27"/>
      <c r="N56" s="360"/>
      <c r="O56" s="352"/>
      <c r="P56" s="352"/>
      <c r="BW56" s="334"/>
      <c r="BX56" s="334"/>
      <c r="BY56" s="334"/>
      <c r="BZ56" s="334"/>
      <c r="CA56" s="334"/>
      <c r="CB56" s="334"/>
      <c r="CC56" s="334"/>
      <c r="CD56" s="334"/>
      <c r="CE56" s="334"/>
      <c r="CF56" s="334"/>
      <c r="CG56" s="334"/>
      <c r="CH56" s="334"/>
      <c r="CI56" s="334"/>
      <c r="CJ56" s="334"/>
      <c r="CK56" s="334"/>
      <c r="CL56" s="334"/>
      <c r="CM56" s="334"/>
      <c r="CN56" s="334"/>
      <c r="CO56" s="334"/>
      <c r="CP56" s="334"/>
      <c r="CQ56" s="334"/>
      <c r="CR56" s="334"/>
      <c r="CS56" s="334"/>
      <c r="CT56" s="334"/>
      <c r="CU56" s="334"/>
      <c r="CV56" s="334"/>
      <c r="CW56" s="334"/>
      <c r="CX56" s="334"/>
      <c r="CY56" s="334"/>
      <c r="CZ56" s="334"/>
      <c r="DA56" s="334"/>
      <c r="DB56" s="334"/>
      <c r="DC56" s="334"/>
      <c r="DD56" s="334"/>
      <c r="DE56" s="334"/>
      <c r="DF56" s="334"/>
      <c r="DG56" s="334"/>
      <c r="DH56" s="334"/>
      <c r="DI56" s="334"/>
      <c r="DJ56" s="334"/>
      <c r="DK56" s="334"/>
      <c r="DL56" s="334"/>
      <c r="DM56" s="334"/>
      <c r="DN56" s="334"/>
      <c r="DO56" s="334"/>
      <c r="DP56" s="334"/>
      <c r="DQ56" s="334"/>
      <c r="DR56" s="334"/>
      <c r="DS56" s="334"/>
      <c r="DT56" s="334"/>
      <c r="DU56" s="334"/>
      <c r="DV56" s="334"/>
      <c r="DW56" s="334"/>
      <c r="DX56" s="334"/>
      <c r="DY56" s="334"/>
      <c r="DZ56" s="334"/>
      <c r="EA56" s="334"/>
      <c r="EB56" s="334"/>
      <c r="EC56" s="334"/>
      <c r="ED56" s="334"/>
      <c r="EE56" s="334"/>
      <c r="EF56" s="334"/>
      <c r="EG56" s="334"/>
      <c r="EH56" s="334"/>
      <c r="EI56" s="334"/>
      <c r="EJ56" s="334"/>
      <c r="EK56" s="334"/>
      <c r="EL56" s="334"/>
      <c r="EM56" s="334"/>
      <c r="EN56" s="334"/>
      <c r="EO56" s="334"/>
      <c r="EP56" s="334"/>
      <c r="EQ56" s="334"/>
      <c r="ER56" s="334"/>
      <c r="ES56" s="334"/>
      <c r="ET56" s="334"/>
      <c r="EU56" s="334"/>
      <c r="EV56" s="334"/>
      <c r="EW56" s="334"/>
      <c r="EX56" s="334"/>
      <c r="EY56" s="334"/>
      <c r="EZ56" s="334"/>
      <c r="FA56" s="334"/>
      <c r="FB56" s="334"/>
      <c r="FC56" s="334"/>
      <c r="FD56" s="334"/>
      <c r="FE56" s="334"/>
      <c r="FF56" s="334"/>
      <c r="FG56" s="334"/>
      <c r="FH56" s="334"/>
      <c r="FI56" s="334"/>
      <c r="FJ56" s="334"/>
      <c r="FK56" s="334"/>
      <c r="FL56" s="334"/>
      <c r="FM56" s="334"/>
      <c r="FN56" s="334"/>
      <c r="FO56" s="334"/>
      <c r="FP56" s="334"/>
      <c r="FQ56" s="334"/>
      <c r="FR56" s="334"/>
      <c r="FS56" s="334"/>
      <c r="FT56" s="334"/>
      <c r="FU56" s="334"/>
      <c r="FV56" s="334"/>
      <c r="FW56" s="334"/>
      <c r="FX56" s="334"/>
      <c r="FY56" s="334"/>
      <c r="FZ56" s="334"/>
      <c r="GA56" s="334"/>
      <c r="GB56" s="334"/>
      <c r="GC56" s="334"/>
      <c r="GD56" s="334"/>
      <c r="GE56" s="334"/>
      <c r="GF56" s="334"/>
      <c r="GG56" s="334"/>
      <c r="GH56" s="334"/>
      <c r="GI56" s="334"/>
      <c r="GJ56" s="334"/>
      <c r="GK56" s="334"/>
      <c r="GL56" s="334"/>
      <c r="GM56" s="334"/>
      <c r="GN56" s="334"/>
      <c r="GO56" s="334"/>
      <c r="GP56" s="334"/>
      <c r="GQ56" s="334"/>
      <c r="GR56" s="334"/>
      <c r="GS56" s="334"/>
      <c r="GT56" s="334"/>
      <c r="GU56" s="334"/>
      <c r="GV56" s="334"/>
      <c r="GW56" s="334"/>
      <c r="GX56" s="334"/>
      <c r="GY56" s="334"/>
      <c r="GZ56" s="334"/>
      <c r="HA56" s="334"/>
      <c r="HB56" s="334"/>
      <c r="HC56" s="334"/>
      <c r="HD56" s="334"/>
      <c r="HE56" s="334"/>
      <c r="HF56" s="334"/>
      <c r="HG56" s="334"/>
      <c r="HH56" s="334"/>
      <c r="HI56" s="334"/>
      <c r="HJ56" s="334"/>
      <c r="HK56" s="334"/>
      <c r="HL56" s="334"/>
      <c r="HM56" s="334"/>
      <c r="HN56" s="334"/>
      <c r="HO56" s="334"/>
      <c r="HP56" s="334"/>
      <c r="HQ56" s="334"/>
      <c r="HR56" s="334"/>
      <c r="HS56" s="334"/>
      <c r="HT56" s="334"/>
      <c r="HU56" s="334"/>
      <c r="HV56" s="334"/>
      <c r="HW56" s="334"/>
      <c r="HX56" s="334"/>
      <c r="HY56" s="334"/>
      <c r="HZ56" s="334"/>
      <c r="IA56" s="334"/>
      <c r="IB56" s="334"/>
      <c r="IC56" s="334"/>
      <c r="ID56" s="334"/>
      <c r="IE56" s="334"/>
      <c r="IF56" s="334"/>
      <c r="IG56" s="334"/>
      <c r="IH56" s="334"/>
      <c r="II56" s="334"/>
      <c r="IJ56" s="334"/>
      <c r="IK56" s="334"/>
      <c r="IL56" s="334"/>
      <c r="IM56" s="334"/>
      <c r="IN56" s="334"/>
      <c r="IO56" s="334"/>
      <c r="IP56" s="334"/>
      <c r="IQ56" s="334"/>
      <c r="IR56" s="334"/>
      <c r="IS56" s="334"/>
      <c r="IT56" s="334"/>
      <c r="IU56" s="334"/>
      <c r="IV56" s="334"/>
      <c r="IW56" s="334"/>
      <c r="IX56" s="334"/>
      <c r="IY56" s="334"/>
      <c r="IZ56" s="334"/>
      <c r="JA56" s="334"/>
      <c r="JB56" s="334"/>
      <c r="JC56" s="334"/>
      <c r="JD56" s="334"/>
      <c r="JE56" s="334"/>
      <c r="JF56" s="334"/>
      <c r="JG56" s="334"/>
      <c r="JH56" s="334"/>
      <c r="JI56" s="334"/>
      <c r="JJ56" s="334"/>
      <c r="JK56" s="334"/>
      <c r="JL56" s="334"/>
      <c r="JM56" s="334"/>
      <c r="JN56" s="334"/>
      <c r="JO56" s="334"/>
      <c r="JP56" s="334"/>
      <c r="JQ56" s="334"/>
      <c r="JR56" s="334"/>
      <c r="JS56" s="334"/>
      <c r="JT56" s="334"/>
      <c r="JU56" s="334"/>
      <c r="JV56" s="334"/>
      <c r="JW56" s="334"/>
      <c r="JX56" s="334"/>
      <c r="JY56" s="334"/>
      <c r="JZ56" s="334"/>
      <c r="KA56" s="334"/>
      <c r="KB56" s="334"/>
      <c r="KC56" s="334"/>
      <c r="KD56" s="334"/>
      <c r="KE56" s="334"/>
      <c r="KF56" s="334"/>
      <c r="KG56" s="334"/>
      <c r="KH56" s="334"/>
      <c r="KI56" s="334"/>
      <c r="KJ56" s="334"/>
      <c r="KK56" s="334"/>
      <c r="KL56" s="334"/>
      <c r="KM56" s="334"/>
      <c r="KN56" s="334"/>
      <c r="KO56" s="334"/>
      <c r="KP56" s="334"/>
      <c r="KQ56" s="334"/>
      <c r="KR56" s="334"/>
      <c r="KS56" s="334"/>
      <c r="KT56" s="334"/>
    </row>
    <row r="57" spans="1:306" s="33" customFormat="1" ht="63" customHeight="1" x14ac:dyDescent="0.25">
      <c r="A57" s="334"/>
      <c r="B57" s="27" t="s">
        <v>905</v>
      </c>
      <c r="C57" s="24" t="s">
        <v>2088</v>
      </c>
      <c r="D57" s="25" t="s">
        <v>2089</v>
      </c>
      <c r="E57" s="27" t="s">
        <v>1828</v>
      </c>
      <c r="F57" s="26" t="s">
        <v>1</v>
      </c>
      <c r="G57" s="44">
        <v>100</v>
      </c>
      <c r="H57" s="36">
        <v>3027</v>
      </c>
      <c r="I57" s="319">
        <v>632542.81999999995</v>
      </c>
      <c r="J57" s="53" t="s">
        <v>2090</v>
      </c>
      <c r="K57" s="366" t="s">
        <v>467</v>
      </c>
      <c r="L57" s="32"/>
      <c r="M57" s="32"/>
      <c r="N57" s="359"/>
      <c r="BW57" s="334"/>
      <c r="BX57" s="334"/>
      <c r="BY57" s="334"/>
      <c r="BZ57" s="334"/>
      <c r="CA57" s="334"/>
      <c r="CB57" s="334"/>
      <c r="CC57" s="334"/>
      <c r="CD57" s="334"/>
      <c r="CE57" s="334"/>
      <c r="CF57" s="334"/>
      <c r="CG57" s="334"/>
      <c r="CH57" s="334"/>
      <c r="CI57" s="334"/>
      <c r="CJ57" s="334"/>
      <c r="CK57" s="334"/>
      <c r="CL57" s="334"/>
      <c r="CM57" s="334"/>
      <c r="CN57" s="334"/>
      <c r="CO57" s="334"/>
      <c r="CP57" s="334"/>
      <c r="CQ57" s="334"/>
      <c r="CR57" s="334"/>
      <c r="CS57" s="334"/>
      <c r="CT57" s="334"/>
      <c r="CU57" s="334"/>
      <c r="CV57" s="334"/>
      <c r="CW57" s="334"/>
      <c r="CX57" s="334"/>
      <c r="CY57" s="334"/>
      <c r="CZ57" s="334"/>
      <c r="DA57" s="334"/>
      <c r="DB57" s="334"/>
      <c r="DC57" s="334"/>
      <c r="DD57" s="334"/>
      <c r="DE57" s="334"/>
      <c r="DF57" s="334"/>
      <c r="DG57" s="334"/>
      <c r="DH57" s="334"/>
      <c r="DI57" s="334"/>
      <c r="DJ57" s="334"/>
      <c r="DK57" s="334"/>
      <c r="DL57" s="334"/>
      <c r="DM57" s="334"/>
      <c r="DN57" s="334"/>
      <c r="DO57" s="334"/>
      <c r="DP57" s="334"/>
      <c r="DQ57" s="334"/>
      <c r="DR57" s="334"/>
      <c r="DS57" s="334"/>
      <c r="DT57" s="334"/>
      <c r="DU57" s="334"/>
      <c r="DV57" s="334"/>
      <c r="DW57" s="334"/>
      <c r="DX57" s="334"/>
      <c r="DY57" s="334"/>
      <c r="DZ57" s="334"/>
      <c r="EA57" s="334"/>
      <c r="EB57" s="334"/>
      <c r="EC57" s="334"/>
      <c r="ED57" s="334"/>
      <c r="EE57" s="334"/>
      <c r="EF57" s="334"/>
      <c r="EG57" s="334"/>
      <c r="EH57" s="334"/>
      <c r="EI57" s="334"/>
      <c r="EJ57" s="334"/>
      <c r="EK57" s="334"/>
      <c r="EL57" s="334"/>
      <c r="EM57" s="334"/>
      <c r="EN57" s="334"/>
      <c r="EO57" s="334"/>
      <c r="EP57" s="334"/>
      <c r="EQ57" s="334"/>
      <c r="ER57" s="334"/>
      <c r="ES57" s="334"/>
      <c r="ET57" s="334"/>
      <c r="EU57" s="334"/>
      <c r="EV57" s="334"/>
      <c r="EW57" s="334"/>
      <c r="EX57" s="334"/>
      <c r="EY57" s="334"/>
      <c r="EZ57" s="334"/>
      <c r="FA57" s="334"/>
      <c r="FB57" s="334"/>
      <c r="FC57" s="334"/>
      <c r="FD57" s="334"/>
      <c r="FE57" s="334"/>
      <c r="FF57" s="334"/>
      <c r="FG57" s="334"/>
      <c r="FH57" s="334"/>
      <c r="FI57" s="334"/>
      <c r="FJ57" s="334"/>
      <c r="FK57" s="334"/>
      <c r="FL57" s="334"/>
      <c r="FM57" s="334"/>
      <c r="FN57" s="334"/>
      <c r="FO57" s="334"/>
      <c r="FP57" s="334"/>
      <c r="FQ57" s="334"/>
      <c r="FR57" s="334"/>
      <c r="FS57" s="334"/>
      <c r="FT57" s="334"/>
      <c r="FU57" s="334"/>
      <c r="FV57" s="334"/>
      <c r="FW57" s="334"/>
      <c r="FX57" s="334"/>
      <c r="FY57" s="334"/>
      <c r="FZ57" s="334"/>
      <c r="GA57" s="334"/>
      <c r="GB57" s="334"/>
      <c r="GC57" s="334"/>
      <c r="GD57" s="334"/>
      <c r="GE57" s="334"/>
      <c r="GF57" s="334"/>
      <c r="GG57" s="334"/>
      <c r="GH57" s="334"/>
      <c r="GI57" s="334"/>
      <c r="GJ57" s="334"/>
      <c r="GK57" s="334"/>
      <c r="GL57" s="334"/>
      <c r="GM57" s="334"/>
      <c r="GN57" s="334"/>
      <c r="GO57" s="334"/>
      <c r="GP57" s="334"/>
      <c r="GQ57" s="334"/>
      <c r="GR57" s="334"/>
      <c r="GS57" s="334"/>
      <c r="GT57" s="334"/>
      <c r="GU57" s="334"/>
      <c r="GV57" s="334"/>
      <c r="GW57" s="334"/>
      <c r="GX57" s="334"/>
      <c r="GY57" s="334"/>
      <c r="GZ57" s="334"/>
      <c r="HA57" s="334"/>
      <c r="HB57" s="334"/>
      <c r="HC57" s="334"/>
      <c r="HD57" s="334"/>
      <c r="HE57" s="334"/>
      <c r="HF57" s="334"/>
      <c r="HG57" s="334"/>
      <c r="HH57" s="334"/>
      <c r="HI57" s="334"/>
      <c r="HJ57" s="334"/>
      <c r="HK57" s="334"/>
      <c r="HL57" s="334"/>
      <c r="HM57" s="334"/>
      <c r="HN57" s="334"/>
      <c r="HO57" s="334"/>
      <c r="HP57" s="334"/>
      <c r="HQ57" s="334"/>
      <c r="HR57" s="334"/>
      <c r="HS57" s="334"/>
      <c r="HT57" s="334"/>
      <c r="HU57" s="334"/>
      <c r="HV57" s="334"/>
      <c r="HW57" s="334"/>
      <c r="HX57" s="334"/>
      <c r="HY57" s="334"/>
      <c r="HZ57" s="334"/>
      <c r="IA57" s="334"/>
      <c r="IB57" s="334"/>
      <c r="IC57" s="334"/>
      <c r="ID57" s="334"/>
      <c r="IE57" s="334"/>
      <c r="IF57" s="334"/>
      <c r="IG57" s="334"/>
      <c r="IH57" s="334"/>
      <c r="II57" s="334"/>
      <c r="IJ57" s="334"/>
      <c r="IK57" s="334"/>
      <c r="IL57" s="334"/>
      <c r="IM57" s="334"/>
      <c r="IN57" s="334"/>
      <c r="IO57" s="334"/>
      <c r="IP57" s="334"/>
      <c r="IQ57" s="334"/>
      <c r="IR57" s="334"/>
      <c r="IS57" s="334"/>
      <c r="IT57" s="334"/>
      <c r="IU57" s="334"/>
      <c r="IV57" s="334"/>
      <c r="IW57" s="334"/>
      <c r="IX57" s="334"/>
      <c r="IY57" s="334"/>
      <c r="IZ57" s="334"/>
      <c r="JA57" s="334"/>
      <c r="JB57" s="334"/>
      <c r="JC57" s="334"/>
      <c r="JD57" s="334"/>
      <c r="JE57" s="334"/>
      <c r="JF57" s="334"/>
      <c r="JG57" s="334"/>
      <c r="JH57" s="334"/>
      <c r="JI57" s="334"/>
      <c r="JJ57" s="334"/>
      <c r="JK57" s="334"/>
      <c r="JL57" s="334"/>
      <c r="JM57" s="334"/>
      <c r="JN57" s="334"/>
      <c r="JO57" s="334"/>
      <c r="JP57" s="334"/>
      <c r="JQ57" s="334"/>
      <c r="JR57" s="334"/>
      <c r="JS57" s="334"/>
      <c r="JT57" s="334"/>
      <c r="JU57" s="334"/>
      <c r="JV57" s="334"/>
      <c r="JW57" s="334"/>
      <c r="JX57" s="334"/>
      <c r="JY57" s="334"/>
      <c r="JZ57" s="334"/>
      <c r="KA57" s="334"/>
      <c r="KB57" s="334"/>
      <c r="KC57" s="334"/>
      <c r="KD57" s="334"/>
      <c r="KE57" s="334"/>
      <c r="KF57" s="334"/>
      <c r="KG57" s="334"/>
      <c r="KH57" s="334"/>
      <c r="KI57" s="334"/>
      <c r="KJ57" s="334"/>
      <c r="KK57" s="334"/>
      <c r="KL57" s="334"/>
      <c r="KM57" s="334"/>
      <c r="KN57" s="334"/>
      <c r="KO57" s="334"/>
      <c r="KP57" s="334"/>
      <c r="KQ57" s="334"/>
      <c r="KR57" s="334"/>
      <c r="KS57" s="334"/>
      <c r="KT57" s="334"/>
    </row>
    <row r="58" spans="1:306" s="33" customFormat="1" ht="63" customHeight="1" x14ac:dyDescent="0.25">
      <c r="A58" s="334"/>
      <c r="B58" s="27" t="s">
        <v>905</v>
      </c>
      <c r="C58" s="24" t="s">
        <v>3123</v>
      </c>
      <c r="D58" s="25" t="s">
        <v>2569</v>
      </c>
      <c r="E58" s="26" t="s">
        <v>3115</v>
      </c>
      <c r="F58" s="26" t="s">
        <v>1</v>
      </c>
      <c r="G58" s="34">
        <v>100</v>
      </c>
      <c r="H58" s="55">
        <v>14796</v>
      </c>
      <c r="I58" s="319">
        <v>569350.07999999996</v>
      </c>
      <c r="J58" s="52" t="s">
        <v>4636</v>
      </c>
      <c r="K58" s="45" t="s">
        <v>467</v>
      </c>
      <c r="L58" s="32"/>
      <c r="M58" s="32"/>
      <c r="N58" s="359"/>
      <c r="BW58" s="334"/>
      <c r="BX58" s="334"/>
      <c r="BY58" s="334"/>
      <c r="BZ58" s="334"/>
      <c r="CA58" s="334"/>
      <c r="CB58" s="334"/>
      <c r="CC58" s="334"/>
      <c r="CD58" s="334"/>
      <c r="CE58" s="334"/>
      <c r="CF58" s="334"/>
      <c r="CG58" s="334"/>
      <c r="CH58" s="334"/>
      <c r="CI58" s="334"/>
      <c r="CJ58" s="334"/>
      <c r="CK58" s="334"/>
      <c r="CL58" s="334"/>
      <c r="CM58" s="334"/>
      <c r="CN58" s="334"/>
      <c r="CO58" s="334"/>
      <c r="CP58" s="334"/>
      <c r="CQ58" s="334"/>
      <c r="CR58" s="334"/>
      <c r="CS58" s="334"/>
      <c r="CT58" s="334"/>
      <c r="CU58" s="334"/>
      <c r="CV58" s="334"/>
      <c r="CW58" s="334"/>
      <c r="CX58" s="334"/>
      <c r="CY58" s="334"/>
      <c r="CZ58" s="334"/>
      <c r="DA58" s="334"/>
      <c r="DB58" s="334"/>
      <c r="DC58" s="334"/>
      <c r="DD58" s="334"/>
      <c r="DE58" s="334"/>
      <c r="DF58" s="334"/>
      <c r="DG58" s="334"/>
      <c r="DH58" s="334"/>
      <c r="DI58" s="334"/>
      <c r="DJ58" s="334"/>
      <c r="DK58" s="334"/>
      <c r="DL58" s="334"/>
      <c r="DM58" s="334"/>
      <c r="DN58" s="334"/>
      <c r="DO58" s="334"/>
      <c r="DP58" s="334"/>
      <c r="DQ58" s="334"/>
      <c r="DR58" s="334"/>
      <c r="DS58" s="334"/>
      <c r="DT58" s="334"/>
      <c r="DU58" s="334"/>
      <c r="DV58" s="334"/>
      <c r="DW58" s="334"/>
      <c r="DX58" s="334"/>
      <c r="DY58" s="334"/>
      <c r="DZ58" s="334"/>
      <c r="EA58" s="334"/>
      <c r="EB58" s="334"/>
      <c r="EC58" s="334"/>
      <c r="ED58" s="334"/>
      <c r="EE58" s="334"/>
      <c r="EF58" s="334"/>
      <c r="EG58" s="334"/>
      <c r="EH58" s="334"/>
      <c r="EI58" s="334"/>
      <c r="EJ58" s="334"/>
      <c r="EK58" s="334"/>
      <c r="EL58" s="334"/>
      <c r="EM58" s="334"/>
      <c r="EN58" s="334"/>
      <c r="EO58" s="334"/>
      <c r="EP58" s="334"/>
      <c r="EQ58" s="334"/>
      <c r="ER58" s="334"/>
      <c r="ES58" s="334"/>
      <c r="ET58" s="334"/>
      <c r="EU58" s="334"/>
      <c r="EV58" s="334"/>
      <c r="EW58" s="334"/>
      <c r="EX58" s="334"/>
      <c r="EY58" s="334"/>
      <c r="EZ58" s="334"/>
      <c r="FA58" s="334"/>
      <c r="FB58" s="334"/>
      <c r="FC58" s="334"/>
      <c r="FD58" s="334"/>
      <c r="FE58" s="334"/>
      <c r="FF58" s="334"/>
      <c r="FG58" s="334"/>
      <c r="FH58" s="334"/>
      <c r="FI58" s="334"/>
      <c r="FJ58" s="334"/>
      <c r="FK58" s="334"/>
      <c r="FL58" s="334"/>
      <c r="FM58" s="334"/>
      <c r="FN58" s="334"/>
      <c r="FO58" s="334"/>
      <c r="FP58" s="334"/>
      <c r="FQ58" s="334"/>
      <c r="FR58" s="334"/>
      <c r="FS58" s="334"/>
      <c r="FT58" s="334"/>
      <c r="FU58" s="334"/>
      <c r="FV58" s="334"/>
      <c r="FW58" s="334"/>
      <c r="FX58" s="334"/>
      <c r="FY58" s="334"/>
      <c r="FZ58" s="334"/>
      <c r="GA58" s="334"/>
      <c r="GB58" s="334"/>
      <c r="GC58" s="334"/>
      <c r="GD58" s="334"/>
      <c r="GE58" s="334"/>
      <c r="GF58" s="334"/>
      <c r="GG58" s="334"/>
      <c r="GH58" s="334"/>
      <c r="GI58" s="334"/>
      <c r="GJ58" s="334"/>
      <c r="GK58" s="334"/>
      <c r="GL58" s="334"/>
      <c r="GM58" s="334"/>
      <c r="GN58" s="334"/>
      <c r="GO58" s="334"/>
      <c r="GP58" s="334"/>
      <c r="GQ58" s="334"/>
      <c r="GR58" s="334"/>
      <c r="GS58" s="334"/>
      <c r="GT58" s="334"/>
      <c r="GU58" s="334"/>
      <c r="GV58" s="334"/>
      <c r="GW58" s="334"/>
      <c r="GX58" s="334"/>
      <c r="GY58" s="334"/>
      <c r="GZ58" s="334"/>
      <c r="HA58" s="334"/>
      <c r="HB58" s="334"/>
      <c r="HC58" s="334"/>
      <c r="HD58" s="334"/>
      <c r="HE58" s="334"/>
      <c r="HF58" s="334"/>
      <c r="HG58" s="334"/>
      <c r="HH58" s="334"/>
      <c r="HI58" s="334"/>
      <c r="HJ58" s="334"/>
      <c r="HK58" s="334"/>
      <c r="HL58" s="334"/>
      <c r="HM58" s="334"/>
      <c r="HN58" s="334"/>
      <c r="HO58" s="334"/>
      <c r="HP58" s="334"/>
      <c r="HQ58" s="334"/>
      <c r="HR58" s="334"/>
      <c r="HS58" s="334"/>
      <c r="HT58" s="334"/>
      <c r="HU58" s="334"/>
      <c r="HV58" s="334"/>
      <c r="HW58" s="334"/>
      <c r="HX58" s="334"/>
      <c r="HY58" s="334"/>
      <c r="HZ58" s="334"/>
      <c r="IA58" s="334"/>
      <c r="IB58" s="334"/>
      <c r="IC58" s="334"/>
      <c r="ID58" s="334"/>
      <c r="IE58" s="334"/>
      <c r="IF58" s="334"/>
      <c r="IG58" s="334"/>
      <c r="IH58" s="334"/>
      <c r="II58" s="334"/>
      <c r="IJ58" s="334"/>
      <c r="IK58" s="334"/>
      <c r="IL58" s="334"/>
      <c r="IM58" s="334"/>
      <c r="IN58" s="334"/>
      <c r="IO58" s="334"/>
      <c r="IP58" s="334"/>
      <c r="IQ58" s="334"/>
      <c r="IR58" s="334"/>
      <c r="IS58" s="334"/>
      <c r="IT58" s="334"/>
      <c r="IU58" s="334"/>
      <c r="IV58" s="334"/>
      <c r="IW58" s="334"/>
      <c r="IX58" s="334"/>
      <c r="IY58" s="334"/>
      <c r="IZ58" s="334"/>
      <c r="JA58" s="334"/>
      <c r="JB58" s="334"/>
      <c r="JC58" s="334"/>
      <c r="JD58" s="334"/>
      <c r="JE58" s="334"/>
      <c r="JF58" s="334"/>
      <c r="JG58" s="334"/>
      <c r="JH58" s="334"/>
      <c r="JI58" s="334"/>
      <c r="JJ58" s="334"/>
      <c r="JK58" s="334"/>
      <c r="JL58" s="334"/>
      <c r="JM58" s="334"/>
      <c r="JN58" s="334"/>
      <c r="JO58" s="334"/>
      <c r="JP58" s="334"/>
      <c r="JQ58" s="334"/>
      <c r="JR58" s="334"/>
      <c r="JS58" s="334"/>
      <c r="JT58" s="334"/>
      <c r="JU58" s="334"/>
      <c r="JV58" s="334"/>
      <c r="JW58" s="334"/>
      <c r="JX58" s="334"/>
      <c r="JY58" s="334"/>
      <c r="JZ58" s="334"/>
      <c r="KA58" s="334"/>
      <c r="KB58" s="334"/>
      <c r="KC58" s="334"/>
      <c r="KD58" s="334"/>
      <c r="KE58" s="334"/>
      <c r="KF58" s="334"/>
      <c r="KG58" s="334"/>
      <c r="KH58" s="334"/>
      <c r="KI58" s="334"/>
      <c r="KJ58" s="334"/>
      <c r="KK58" s="334"/>
      <c r="KL58" s="334"/>
      <c r="KM58" s="334"/>
      <c r="KN58" s="334"/>
      <c r="KO58" s="334"/>
      <c r="KP58" s="334"/>
      <c r="KQ58" s="334"/>
      <c r="KR58" s="334"/>
      <c r="KS58" s="334"/>
      <c r="KT58" s="334"/>
    </row>
    <row r="59" spans="1:306" s="33" customFormat="1" ht="63" customHeight="1" x14ac:dyDescent="0.25">
      <c r="A59" s="334"/>
      <c r="B59" s="27" t="s">
        <v>905</v>
      </c>
      <c r="C59" s="24" t="s">
        <v>4793</v>
      </c>
      <c r="D59" s="25" t="s">
        <v>4794</v>
      </c>
      <c r="E59" s="29" t="s">
        <v>1828</v>
      </c>
      <c r="F59" s="34" t="s">
        <v>1</v>
      </c>
      <c r="G59" s="32">
        <v>100</v>
      </c>
      <c r="H59" s="36">
        <v>2112</v>
      </c>
      <c r="I59" s="356">
        <v>540650.88</v>
      </c>
      <c r="J59" s="352" t="s">
        <v>4795</v>
      </c>
      <c r="K59" s="45" t="s">
        <v>467</v>
      </c>
      <c r="L59" s="32"/>
      <c r="M59" s="32"/>
      <c r="N59" s="359"/>
      <c r="BW59" s="334"/>
      <c r="BX59" s="334"/>
      <c r="BY59" s="334"/>
      <c r="BZ59" s="334"/>
      <c r="CA59" s="334"/>
      <c r="CB59" s="334"/>
      <c r="CC59" s="334"/>
      <c r="CD59" s="334"/>
      <c r="CE59" s="334"/>
      <c r="CF59" s="334"/>
      <c r="CG59" s="334"/>
      <c r="CH59" s="334"/>
      <c r="CI59" s="334"/>
      <c r="CJ59" s="334"/>
      <c r="CK59" s="334"/>
      <c r="CL59" s="334"/>
      <c r="CM59" s="334"/>
      <c r="CN59" s="334"/>
      <c r="CO59" s="334"/>
      <c r="CP59" s="334"/>
      <c r="CQ59" s="334"/>
      <c r="CR59" s="334"/>
      <c r="CS59" s="334"/>
      <c r="CT59" s="334"/>
      <c r="CU59" s="334"/>
      <c r="CV59" s="334"/>
      <c r="CW59" s="334"/>
      <c r="CX59" s="334"/>
      <c r="CY59" s="334"/>
      <c r="CZ59" s="334"/>
      <c r="DA59" s="334"/>
      <c r="DB59" s="334"/>
      <c r="DC59" s="334"/>
      <c r="DD59" s="334"/>
      <c r="DE59" s="334"/>
      <c r="DF59" s="334"/>
      <c r="DG59" s="334"/>
      <c r="DH59" s="334"/>
      <c r="DI59" s="334"/>
      <c r="DJ59" s="334"/>
      <c r="DK59" s="334"/>
      <c r="DL59" s="334"/>
      <c r="DM59" s="334"/>
      <c r="DN59" s="334"/>
      <c r="DO59" s="334"/>
      <c r="DP59" s="334"/>
      <c r="DQ59" s="334"/>
      <c r="DR59" s="334"/>
      <c r="DS59" s="334"/>
      <c r="DT59" s="334"/>
      <c r="DU59" s="334"/>
      <c r="DV59" s="334"/>
      <c r="DW59" s="334"/>
      <c r="DX59" s="334"/>
      <c r="DY59" s="334"/>
      <c r="DZ59" s="334"/>
      <c r="EA59" s="334"/>
      <c r="EB59" s="334"/>
      <c r="EC59" s="334"/>
      <c r="ED59" s="334"/>
      <c r="EE59" s="334"/>
      <c r="EF59" s="334"/>
      <c r="EG59" s="334"/>
      <c r="EH59" s="334"/>
      <c r="EI59" s="334"/>
      <c r="EJ59" s="334"/>
      <c r="EK59" s="334"/>
      <c r="EL59" s="334"/>
      <c r="EM59" s="334"/>
      <c r="EN59" s="334"/>
      <c r="EO59" s="334"/>
      <c r="EP59" s="334"/>
      <c r="EQ59" s="334"/>
      <c r="ER59" s="334"/>
      <c r="ES59" s="334"/>
      <c r="ET59" s="334"/>
      <c r="EU59" s="334"/>
      <c r="EV59" s="334"/>
      <c r="EW59" s="334"/>
      <c r="EX59" s="334"/>
      <c r="EY59" s="334"/>
      <c r="EZ59" s="334"/>
      <c r="FA59" s="334"/>
      <c r="FB59" s="334"/>
      <c r="FC59" s="334"/>
      <c r="FD59" s="334"/>
      <c r="FE59" s="334"/>
      <c r="FF59" s="334"/>
      <c r="FG59" s="334"/>
      <c r="FH59" s="334"/>
      <c r="FI59" s="334"/>
      <c r="FJ59" s="334"/>
      <c r="FK59" s="334"/>
      <c r="FL59" s="334"/>
      <c r="FM59" s="334"/>
      <c r="FN59" s="334"/>
      <c r="FO59" s="334"/>
      <c r="FP59" s="334"/>
      <c r="FQ59" s="334"/>
      <c r="FR59" s="334"/>
      <c r="FS59" s="334"/>
      <c r="FT59" s="334"/>
      <c r="FU59" s="334"/>
      <c r="FV59" s="334"/>
      <c r="FW59" s="334"/>
      <c r="FX59" s="334"/>
      <c r="FY59" s="334"/>
      <c r="FZ59" s="334"/>
      <c r="GA59" s="334"/>
      <c r="GB59" s="334"/>
      <c r="GC59" s="334"/>
      <c r="GD59" s="334"/>
      <c r="GE59" s="334"/>
      <c r="GF59" s="334"/>
      <c r="GG59" s="334"/>
      <c r="GH59" s="334"/>
      <c r="GI59" s="334"/>
      <c r="GJ59" s="334"/>
      <c r="GK59" s="334"/>
      <c r="GL59" s="334"/>
      <c r="GM59" s="334"/>
      <c r="GN59" s="334"/>
      <c r="GO59" s="334"/>
      <c r="GP59" s="334"/>
      <c r="GQ59" s="334"/>
      <c r="GR59" s="334"/>
      <c r="GS59" s="334"/>
      <c r="GT59" s="334"/>
      <c r="GU59" s="334"/>
      <c r="GV59" s="334"/>
      <c r="GW59" s="334"/>
      <c r="GX59" s="334"/>
      <c r="GY59" s="334"/>
      <c r="GZ59" s="334"/>
      <c r="HA59" s="334"/>
      <c r="HB59" s="334"/>
      <c r="HC59" s="334"/>
      <c r="HD59" s="334"/>
      <c r="HE59" s="334"/>
      <c r="HF59" s="334"/>
      <c r="HG59" s="334"/>
      <c r="HH59" s="334"/>
      <c r="HI59" s="334"/>
      <c r="HJ59" s="334"/>
      <c r="HK59" s="334"/>
      <c r="HL59" s="334"/>
      <c r="HM59" s="334"/>
      <c r="HN59" s="334"/>
      <c r="HO59" s="334"/>
      <c r="HP59" s="334"/>
      <c r="HQ59" s="334"/>
      <c r="HR59" s="334"/>
      <c r="HS59" s="334"/>
      <c r="HT59" s="334"/>
      <c r="HU59" s="334"/>
      <c r="HV59" s="334"/>
      <c r="HW59" s="334"/>
      <c r="HX59" s="334"/>
      <c r="HY59" s="334"/>
      <c r="HZ59" s="334"/>
      <c r="IA59" s="334"/>
      <c r="IB59" s="334"/>
      <c r="IC59" s="334"/>
      <c r="ID59" s="334"/>
      <c r="IE59" s="334"/>
      <c r="IF59" s="334"/>
      <c r="IG59" s="334"/>
      <c r="IH59" s="334"/>
      <c r="II59" s="334"/>
      <c r="IJ59" s="334"/>
      <c r="IK59" s="334"/>
      <c r="IL59" s="334"/>
      <c r="IM59" s="334"/>
      <c r="IN59" s="334"/>
      <c r="IO59" s="334"/>
      <c r="IP59" s="334"/>
      <c r="IQ59" s="334"/>
      <c r="IR59" s="334"/>
      <c r="IS59" s="334"/>
      <c r="IT59" s="334"/>
      <c r="IU59" s="334"/>
      <c r="IV59" s="334"/>
      <c r="IW59" s="334"/>
      <c r="IX59" s="334"/>
      <c r="IY59" s="334"/>
      <c r="IZ59" s="334"/>
      <c r="JA59" s="334"/>
      <c r="JB59" s="334"/>
      <c r="JC59" s="334"/>
      <c r="JD59" s="334"/>
      <c r="JE59" s="334"/>
      <c r="JF59" s="334"/>
      <c r="JG59" s="334"/>
      <c r="JH59" s="334"/>
      <c r="JI59" s="334"/>
      <c r="JJ59" s="334"/>
      <c r="JK59" s="334"/>
      <c r="JL59" s="334"/>
      <c r="JM59" s="334"/>
      <c r="JN59" s="334"/>
      <c r="JO59" s="334"/>
      <c r="JP59" s="334"/>
      <c r="JQ59" s="334"/>
      <c r="JR59" s="334"/>
      <c r="JS59" s="334"/>
      <c r="JT59" s="334"/>
      <c r="JU59" s="334"/>
      <c r="JV59" s="334"/>
      <c r="JW59" s="334"/>
      <c r="JX59" s="334"/>
      <c r="JY59" s="334"/>
      <c r="JZ59" s="334"/>
      <c r="KA59" s="334"/>
      <c r="KB59" s="334"/>
      <c r="KC59" s="334"/>
      <c r="KD59" s="334"/>
      <c r="KE59" s="334"/>
      <c r="KF59" s="334"/>
      <c r="KG59" s="334"/>
      <c r="KH59" s="334"/>
      <c r="KI59" s="334"/>
      <c r="KJ59" s="334"/>
      <c r="KK59" s="334"/>
      <c r="KL59" s="334"/>
      <c r="KM59" s="334"/>
      <c r="KN59" s="334"/>
      <c r="KO59" s="334"/>
      <c r="KP59" s="334"/>
      <c r="KQ59" s="334"/>
      <c r="KR59" s="334"/>
      <c r="KS59" s="334"/>
      <c r="KT59" s="334"/>
    </row>
    <row r="60" spans="1:306" s="33" customFormat="1" ht="63" customHeight="1" x14ac:dyDescent="0.25">
      <c r="A60" s="334"/>
      <c r="B60" s="27" t="s">
        <v>905</v>
      </c>
      <c r="C60" s="27" t="s">
        <v>4643</v>
      </c>
      <c r="D60" s="25" t="s">
        <v>1618</v>
      </c>
      <c r="E60" s="27" t="s">
        <v>1828</v>
      </c>
      <c r="F60" s="26" t="s">
        <v>1</v>
      </c>
      <c r="G60" s="44">
        <v>100</v>
      </c>
      <c r="H60" s="36">
        <v>2100</v>
      </c>
      <c r="I60" s="319">
        <v>537579</v>
      </c>
      <c r="J60" s="53" t="s">
        <v>1658</v>
      </c>
      <c r="K60" s="45" t="s">
        <v>467</v>
      </c>
      <c r="L60" s="32"/>
      <c r="M60" s="32"/>
      <c r="N60" s="359"/>
      <c r="BW60" s="334"/>
      <c r="BX60" s="334"/>
      <c r="BY60" s="334"/>
      <c r="BZ60" s="334"/>
      <c r="CA60" s="334"/>
      <c r="CB60" s="334"/>
      <c r="CC60" s="334"/>
      <c r="CD60" s="334"/>
      <c r="CE60" s="334"/>
      <c r="CF60" s="334"/>
      <c r="CG60" s="334"/>
      <c r="CH60" s="334"/>
      <c r="CI60" s="334"/>
      <c r="CJ60" s="334"/>
      <c r="CK60" s="334"/>
      <c r="CL60" s="334"/>
      <c r="CM60" s="334"/>
      <c r="CN60" s="334"/>
      <c r="CO60" s="334"/>
      <c r="CP60" s="334"/>
      <c r="CQ60" s="334"/>
      <c r="CR60" s="334"/>
      <c r="CS60" s="334"/>
      <c r="CT60" s="334"/>
      <c r="CU60" s="334"/>
      <c r="CV60" s="334"/>
      <c r="CW60" s="334"/>
      <c r="CX60" s="334"/>
      <c r="CY60" s="334"/>
      <c r="CZ60" s="334"/>
      <c r="DA60" s="334"/>
      <c r="DB60" s="334"/>
      <c r="DC60" s="334"/>
      <c r="DD60" s="334"/>
      <c r="DE60" s="334"/>
      <c r="DF60" s="334"/>
      <c r="DG60" s="334"/>
      <c r="DH60" s="334"/>
      <c r="DI60" s="334"/>
      <c r="DJ60" s="334"/>
      <c r="DK60" s="334"/>
      <c r="DL60" s="334"/>
      <c r="DM60" s="334"/>
      <c r="DN60" s="334"/>
      <c r="DO60" s="334"/>
      <c r="DP60" s="334"/>
      <c r="DQ60" s="334"/>
      <c r="DR60" s="334"/>
      <c r="DS60" s="334"/>
      <c r="DT60" s="334"/>
      <c r="DU60" s="334"/>
      <c r="DV60" s="334"/>
      <c r="DW60" s="334"/>
      <c r="DX60" s="334"/>
      <c r="DY60" s="334"/>
      <c r="DZ60" s="334"/>
      <c r="EA60" s="334"/>
      <c r="EB60" s="334"/>
      <c r="EC60" s="334"/>
      <c r="ED60" s="334"/>
      <c r="EE60" s="334"/>
      <c r="EF60" s="334"/>
      <c r="EG60" s="334"/>
      <c r="EH60" s="334"/>
      <c r="EI60" s="334"/>
      <c r="EJ60" s="334"/>
      <c r="EK60" s="334"/>
      <c r="EL60" s="334"/>
      <c r="EM60" s="334"/>
      <c r="EN60" s="334"/>
      <c r="EO60" s="334"/>
      <c r="EP60" s="334"/>
      <c r="EQ60" s="334"/>
      <c r="ER60" s="334"/>
      <c r="ES60" s="334"/>
      <c r="ET60" s="334"/>
      <c r="EU60" s="334"/>
      <c r="EV60" s="334"/>
      <c r="EW60" s="334"/>
      <c r="EX60" s="334"/>
      <c r="EY60" s="334"/>
      <c r="EZ60" s="334"/>
      <c r="FA60" s="334"/>
      <c r="FB60" s="334"/>
      <c r="FC60" s="334"/>
      <c r="FD60" s="334"/>
      <c r="FE60" s="334"/>
      <c r="FF60" s="334"/>
      <c r="FG60" s="334"/>
      <c r="FH60" s="334"/>
      <c r="FI60" s="334"/>
      <c r="FJ60" s="334"/>
      <c r="FK60" s="334"/>
      <c r="FL60" s="334"/>
      <c r="FM60" s="334"/>
      <c r="FN60" s="334"/>
      <c r="FO60" s="334"/>
      <c r="FP60" s="334"/>
      <c r="FQ60" s="334"/>
      <c r="FR60" s="334"/>
      <c r="FS60" s="334"/>
      <c r="FT60" s="334"/>
      <c r="FU60" s="334"/>
      <c r="FV60" s="334"/>
      <c r="FW60" s="334"/>
      <c r="FX60" s="334"/>
      <c r="FY60" s="334"/>
      <c r="FZ60" s="334"/>
      <c r="GA60" s="334"/>
      <c r="GB60" s="334"/>
      <c r="GC60" s="334"/>
      <c r="GD60" s="334"/>
      <c r="GE60" s="334"/>
      <c r="GF60" s="334"/>
      <c r="GG60" s="334"/>
      <c r="GH60" s="334"/>
      <c r="GI60" s="334"/>
      <c r="GJ60" s="334"/>
      <c r="GK60" s="334"/>
      <c r="GL60" s="334"/>
      <c r="GM60" s="334"/>
      <c r="GN60" s="334"/>
      <c r="GO60" s="334"/>
      <c r="GP60" s="334"/>
      <c r="GQ60" s="334"/>
      <c r="GR60" s="334"/>
      <c r="GS60" s="334"/>
      <c r="GT60" s="334"/>
      <c r="GU60" s="334"/>
      <c r="GV60" s="334"/>
      <c r="GW60" s="334"/>
      <c r="GX60" s="334"/>
      <c r="GY60" s="334"/>
      <c r="GZ60" s="334"/>
      <c r="HA60" s="334"/>
      <c r="HB60" s="334"/>
      <c r="HC60" s="334"/>
      <c r="HD60" s="334"/>
      <c r="HE60" s="334"/>
      <c r="HF60" s="334"/>
      <c r="HG60" s="334"/>
      <c r="HH60" s="334"/>
      <c r="HI60" s="334"/>
      <c r="HJ60" s="334"/>
      <c r="HK60" s="334"/>
      <c r="HL60" s="334"/>
      <c r="HM60" s="334"/>
      <c r="HN60" s="334"/>
      <c r="HO60" s="334"/>
      <c r="HP60" s="334"/>
      <c r="HQ60" s="334"/>
      <c r="HR60" s="334"/>
      <c r="HS60" s="334"/>
      <c r="HT60" s="334"/>
      <c r="HU60" s="334"/>
      <c r="HV60" s="334"/>
      <c r="HW60" s="334"/>
      <c r="HX60" s="334"/>
      <c r="HY60" s="334"/>
      <c r="HZ60" s="334"/>
      <c r="IA60" s="334"/>
      <c r="IB60" s="334"/>
      <c r="IC60" s="334"/>
      <c r="ID60" s="334"/>
      <c r="IE60" s="334"/>
      <c r="IF60" s="334"/>
      <c r="IG60" s="334"/>
      <c r="IH60" s="334"/>
      <c r="II60" s="334"/>
      <c r="IJ60" s="334"/>
      <c r="IK60" s="334"/>
      <c r="IL60" s="334"/>
      <c r="IM60" s="334"/>
      <c r="IN60" s="334"/>
      <c r="IO60" s="334"/>
      <c r="IP60" s="334"/>
      <c r="IQ60" s="334"/>
      <c r="IR60" s="334"/>
      <c r="IS60" s="334"/>
      <c r="IT60" s="334"/>
      <c r="IU60" s="334"/>
      <c r="IV60" s="334"/>
      <c r="IW60" s="334"/>
      <c r="IX60" s="334"/>
      <c r="IY60" s="334"/>
      <c r="IZ60" s="334"/>
      <c r="JA60" s="334"/>
      <c r="JB60" s="334"/>
      <c r="JC60" s="334"/>
      <c r="JD60" s="334"/>
      <c r="JE60" s="334"/>
      <c r="JF60" s="334"/>
      <c r="JG60" s="334"/>
      <c r="JH60" s="334"/>
      <c r="JI60" s="334"/>
      <c r="JJ60" s="334"/>
      <c r="JK60" s="334"/>
      <c r="JL60" s="334"/>
      <c r="JM60" s="334"/>
      <c r="JN60" s="334"/>
      <c r="JO60" s="334"/>
      <c r="JP60" s="334"/>
      <c r="JQ60" s="334"/>
      <c r="JR60" s="334"/>
      <c r="JS60" s="334"/>
      <c r="JT60" s="334"/>
      <c r="JU60" s="334"/>
      <c r="JV60" s="334"/>
      <c r="JW60" s="334"/>
      <c r="JX60" s="334"/>
      <c r="JY60" s="334"/>
      <c r="JZ60" s="334"/>
      <c r="KA60" s="334"/>
      <c r="KB60" s="334"/>
      <c r="KC60" s="334"/>
      <c r="KD60" s="334"/>
      <c r="KE60" s="334"/>
      <c r="KF60" s="334"/>
      <c r="KG60" s="334"/>
      <c r="KH60" s="334"/>
      <c r="KI60" s="334"/>
      <c r="KJ60" s="334"/>
      <c r="KK60" s="334"/>
      <c r="KL60" s="334"/>
      <c r="KM60" s="334"/>
      <c r="KN60" s="334"/>
      <c r="KO60" s="334"/>
      <c r="KP60" s="334"/>
      <c r="KQ60" s="334"/>
      <c r="KR60" s="334"/>
      <c r="KS60" s="334"/>
      <c r="KT60" s="334"/>
    </row>
    <row r="61" spans="1:306" s="33" customFormat="1" ht="63" customHeight="1" x14ac:dyDescent="0.25">
      <c r="A61" s="334"/>
      <c r="B61" s="27" t="s">
        <v>905</v>
      </c>
      <c r="C61" s="27" t="s">
        <v>5670</v>
      </c>
      <c r="D61" s="25" t="s">
        <v>5664</v>
      </c>
      <c r="E61" s="27" t="s">
        <v>1828</v>
      </c>
      <c r="F61" s="26" t="s">
        <v>1</v>
      </c>
      <c r="G61" s="44">
        <v>100</v>
      </c>
      <c r="H61" s="36">
        <v>1400</v>
      </c>
      <c r="I61" s="319">
        <v>537040</v>
      </c>
      <c r="J61" s="375" t="s">
        <v>5669</v>
      </c>
      <c r="K61" s="45"/>
      <c r="L61" s="32"/>
      <c r="M61" s="32"/>
      <c r="N61" s="359"/>
      <c r="BW61" s="334"/>
      <c r="BX61" s="334"/>
      <c r="BY61" s="334"/>
      <c r="BZ61" s="334"/>
      <c r="CA61" s="334"/>
      <c r="CB61" s="334"/>
      <c r="CC61" s="334"/>
      <c r="CD61" s="334"/>
      <c r="CE61" s="334"/>
      <c r="CF61" s="334"/>
      <c r="CG61" s="334"/>
      <c r="CH61" s="334"/>
      <c r="CI61" s="334"/>
      <c r="CJ61" s="334"/>
      <c r="CK61" s="334"/>
      <c r="CL61" s="334"/>
      <c r="CM61" s="334"/>
      <c r="CN61" s="334"/>
      <c r="CO61" s="334"/>
      <c r="CP61" s="334"/>
      <c r="CQ61" s="334"/>
      <c r="CR61" s="334"/>
      <c r="CS61" s="334"/>
      <c r="CT61" s="334"/>
      <c r="CU61" s="334"/>
      <c r="CV61" s="334"/>
      <c r="CW61" s="334"/>
      <c r="CX61" s="334"/>
      <c r="CY61" s="334"/>
      <c r="CZ61" s="334"/>
      <c r="DA61" s="334"/>
      <c r="DB61" s="334"/>
      <c r="DC61" s="334"/>
      <c r="DD61" s="334"/>
      <c r="DE61" s="334"/>
      <c r="DF61" s="334"/>
      <c r="DG61" s="334"/>
      <c r="DH61" s="334"/>
      <c r="DI61" s="334"/>
      <c r="DJ61" s="334"/>
      <c r="DK61" s="334"/>
      <c r="DL61" s="334"/>
      <c r="DM61" s="334"/>
      <c r="DN61" s="334"/>
      <c r="DO61" s="334"/>
      <c r="DP61" s="334"/>
      <c r="DQ61" s="334"/>
      <c r="DR61" s="334"/>
      <c r="DS61" s="334"/>
      <c r="DT61" s="334"/>
      <c r="DU61" s="334"/>
      <c r="DV61" s="334"/>
      <c r="DW61" s="334"/>
      <c r="DX61" s="334"/>
      <c r="DY61" s="334"/>
      <c r="DZ61" s="334"/>
      <c r="EA61" s="334"/>
      <c r="EB61" s="334"/>
      <c r="EC61" s="334"/>
      <c r="ED61" s="334"/>
      <c r="EE61" s="334"/>
      <c r="EF61" s="334"/>
      <c r="EG61" s="334"/>
      <c r="EH61" s="334"/>
      <c r="EI61" s="334"/>
      <c r="EJ61" s="334"/>
      <c r="EK61" s="334"/>
      <c r="EL61" s="334"/>
      <c r="EM61" s="334"/>
      <c r="EN61" s="334"/>
      <c r="EO61" s="334"/>
      <c r="EP61" s="334"/>
      <c r="EQ61" s="334"/>
      <c r="ER61" s="334"/>
      <c r="ES61" s="334"/>
      <c r="ET61" s="334"/>
      <c r="EU61" s="334"/>
      <c r="EV61" s="334"/>
      <c r="EW61" s="334"/>
      <c r="EX61" s="334"/>
      <c r="EY61" s="334"/>
      <c r="EZ61" s="334"/>
      <c r="FA61" s="334"/>
      <c r="FB61" s="334"/>
      <c r="FC61" s="334"/>
      <c r="FD61" s="334"/>
      <c r="FE61" s="334"/>
      <c r="FF61" s="334"/>
      <c r="FG61" s="334"/>
      <c r="FH61" s="334"/>
      <c r="FI61" s="334"/>
      <c r="FJ61" s="334"/>
      <c r="FK61" s="334"/>
      <c r="FL61" s="334"/>
      <c r="FM61" s="334"/>
      <c r="FN61" s="334"/>
      <c r="FO61" s="334"/>
      <c r="FP61" s="334"/>
      <c r="FQ61" s="334"/>
      <c r="FR61" s="334"/>
      <c r="FS61" s="334"/>
      <c r="FT61" s="334"/>
      <c r="FU61" s="334"/>
      <c r="FV61" s="334"/>
      <c r="FW61" s="334"/>
      <c r="FX61" s="334"/>
      <c r="FY61" s="334"/>
      <c r="FZ61" s="334"/>
      <c r="GA61" s="334"/>
      <c r="GB61" s="334"/>
      <c r="GC61" s="334"/>
      <c r="GD61" s="334"/>
      <c r="GE61" s="334"/>
      <c r="GF61" s="334"/>
      <c r="GG61" s="334"/>
      <c r="GH61" s="334"/>
      <c r="GI61" s="334"/>
      <c r="GJ61" s="334"/>
      <c r="GK61" s="334"/>
      <c r="GL61" s="334"/>
      <c r="GM61" s="334"/>
      <c r="GN61" s="334"/>
      <c r="GO61" s="334"/>
      <c r="GP61" s="334"/>
      <c r="GQ61" s="334"/>
      <c r="GR61" s="334"/>
      <c r="GS61" s="334"/>
      <c r="GT61" s="334"/>
      <c r="GU61" s="334"/>
      <c r="GV61" s="334"/>
      <c r="GW61" s="334"/>
      <c r="GX61" s="334"/>
      <c r="GY61" s="334"/>
      <c r="GZ61" s="334"/>
      <c r="HA61" s="334"/>
      <c r="HB61" s="334"/>
      <c r="HC61" s="334"/>
      <c r="HD61" s="334"/>
      <c r="HE61" s="334"/>
      <c r="HF61" s="334"/>
      <c r="HG61" s="334"/>
      <c r="HH61" s="334"/>
      <c r="HI61" s="334"/>
      <c r="HJ61" s="334"/>
      <c r="HK61" s="334"/>
      <c r="HL61" s="334"/>
      <c r="HM61" s="334"/>
      <c r="HN61" s="334"/>
      <c r="HO61" s="334"/>
      <c r="HP61" s="334"/>
      <c r="HQ61" s="334"/>
      <c r="HR61" s="334"/>
      <c r="HS61" s="334"/>
      <c r="HT61" s="334"/>
      <c r="HU61" s="334"/>
      <c r="HV61" s="334"/>
      <c r="HW61" s="334"/>
      <c r="HX61" s="334"/>
      <c r="HY61" s="334"/>
      <c r="HZ61" s="334"/>
      <c r="IA61" s="334"/>
      <c r="IB61" s="334"/>
      <c r="IC61" s="334"/>
      <c r="ID61" s="334"/>
      <c r="IE61" s="334"/>
      <c r="IF61" s="334"/>
      <c r="IG61" s="334"/>
      <c r="IH61" s="334"/>
      <c r="II61" s="334"/>
      <c r="IJ61" s="334"/>
      <c r="IK61" s="334"/>
      <c r="IL61" s="334"/>
      <c r="IM61" s="334"/>
      <c r="IN61" s="334"/>
      <c r="IO61" s="334"/>
      <c r="IP61" s="334"/>
      <c r="IQ61" s="334"/>
      <c r="IR61" s="334"/>
      <c r="IS61" s="334"/>
      <c r="IT61" s="334"/>
      <c r="IU61" s="334"/>
      <c r="IV61" s="334"/>
      <c r="IW61" s="334"/>
      <c r="IX61" s="334"/>
      <c r="IY61" s="334"/>
      <c r="IZ61" s="334"/>
      <c r="JA61" s="334"/>
      <c r="JB61" s="334"/>
      <c r="JC61" s="334"/>
      <c r="JD61" s="334"/>
      <c r="JE61" s="334"/>
      <c r="JF61" s="334"/>
      <c r="JG61" s="334"/>
      <c r="JH61" s="334"/>
      <c r="JI61" s="334"/>
      <c r="JJ61" s="334"/>
      <c r="JK61" s="334"/>
      <c r="JL61" s="334"/>
      <c r="JM61" s="334"/>
      <c r="JN61" s="334"/>
      <c r="JO61" s="334"/>
      <c r="JP61" s="334"/>
      <c r="JQ61" s="334"/>
      <c r="JR61" s="334"/>
      <c r="JS61" s="334"/>
      <c r="JT61" s="334"/>
      <c r="JU61" s="334"/>
      <c r="JV61" s="334"/>
      <c r="JW61" s="334"/>
      <c r="JX61" s="334"/>
      <c r="JY61" s="334"/>
      <c r="JZ61" s="334"/>
      <c r="KA61" s="334"/>
      <c r="KB61" s="334"/>
      <c r="KC61" s="334"/>
      <c r="KD61" s="334"/>
      <c r="KE61" s="334"/>
      <c r="KF61" s="334"/>
      <c r="KG61" s="334"/>
      <c r="KH61" s="334"/>
      <c r="KI61" s="334"/>
      <c r="KJ61" s="334"/>
      <c r="KK61" s="334"/>
      <c r="KL61" s="334"/>
      <c r="KM61" s="334"/>
      <c r="KN61" s="334"/>
      <c r="KO61" s="334"/>
      <c r="KP61" s="334"/>
      <c r="KQ61" s="334"/>
      <c r="KR61" s="334"/>
      <c r="KS61" s="334"/>
      <c r="KT61" s="334"/>
    </row>
    <row r="62" spans="1:306" s="33" customFormat="1" ht="63" customHeight="1" x14ac:dyDescent="0.25">
      <c r="A62" s="334"/>
      <c r="B62" s="27" t="s">
        <v>905</v>
      </c>
      <c r="C62" s="27" t="s">
        <v>5405</v>
      </c>
      <c r="D62" s="25" t="s">
        <v>5799</v>
      </c>
      <c r="E62" s="27" t="s">
        <v>1829</v>
      </c>
      <c r="F62" s="26" t="s">
        <v>1</v>
      </c>
      <c r="G62" s="44">
        <v>100</v>
      </c>
      <c r="H62" s="36">
        <v>1486</v>
      </c>
      <c r="I62" s="319">
        <v>520114.86</v>
      </c>
      <c r="J62" s="53" t="s">
        <v>5875</v>
      </c>
      <c r="K62" s="45"/>
      <c r="L62" s="32"/>
      <c r="M62" s="32"/>
      <c r="N62" s="359"/>
      <c r="BW62" s="334"/>
      <c r="BX62" s="334"/>
      <c r="BY62" s="334"/>
      <c r="BZ62" s="334"/>
      <c r="CA62" s="334"/>
      <c r="CB62" s="334"/>
      <c r="CC62" s="334"/>
      <c r="CD62" s="334"/>
      <c r="CE62" s="334"/>
      <c r="CF62" s="334"/>
      <c r="CG62" s="334"/>
      <c r="CH62" s="334"/>
      <c r="CI62" s="334"/>
      <c r="CJ62" s="334"/>
      <c r="CK62" s="334"/>
      <c r="CL62" s="334"/>
      <c r="CM62" s="334"/>
      <c r="CN62" s="334"/>
      <c r="CO62" s="334"/>
      <c r="CP62" s="334"/>
      <c r="CQ62" s="334"/>
      <c r="CR62" s="334"/>
      <c r="CS62" s="334"/>
      <c r="CT62" s="334"/>
      <c r="CU62" s="334"/>
      <c r="CV62" s="334"/>
      <c r="CW62" s="334"/>
      <c r="CX62" s="334"/>
      <c r="CY62" s="334"/>
      <c r="CZ62" s="334"/>
      <c r="DA62" s="334"/>
      <c r="DB62" s="334"/>
      <c r="DC62" s="334"/>
      <c r="DD62" s="334"/>
      <c r="DE62" s="334"/>
      <c r="DF62" s="334"/>
      <c r="DG62" s="334"/>
      <c r="DH62" s="334"/>
      <c r="DI62" s="334"/>
      <c r="DJ62" s="334"/>
      <c r="DK62" s="334"/>
      <c r="DL62" s="334"/>
      <c r="DM62" s="334"/>
      <c r="DN62" s="334"/>
      <c r="DO62" s="334"/>
      <c r="DP62" s="334"/>
      <c r="DQ62" s="334"/>
      <c r="DR62" s="334"/>
      <c r="DS62" s="334"/>
      <c r="DT62" s="334"/>
      <c r="DU62" s="334"/>
      <c r="DV62" s="334"/>
      <c r="DW62" s="334"/>
      <c r="DX62" s="334"/>
      <c r="DY62" s="334"/>
      <c r="DZ62" s="334"/>
      <c r="EA62" s="334"/>
      <c r="EB62" s="334"/>
      <c r="EC62" s="334"/>
      <c r="ED62" s="334"/>
      <c r="EE62" s="334"/>
      <c r="EF62" s="334"/>
      <c r="EG62" s="334"/>
      <c r="EH62" s="334"/>
      <c r="EI62" s="334"/>
      <c r="EJ62" s="334"/>
      <c r="EK62" s="334"/>
      <c r="EL62" s="334"/>
      <c r="EM62" s="334"/>
      <c r="EN62" s="334"/>
      <c r="EO62" s="334"/>
      <c r="EP62" s="334"/>
      <c r="EQ62" s="334"/>
      <c r="ER62" s="334"/>
      <c r="ES62" s="334"/>
      <c r="ET62" s="334"/>
      <c r="EU62" s="334"/>
      <c r="EV62" s="334"/>
      <c r="EW62" s="334"/>
      <c r="EX62" s="334"/>
      <c r="EY62" s="334"/>
      <c r="EZ62" s="334"/>
      <c r="FA62" s="334"/>
      <c r="FB62" s="334"/>
      <c r="FC62" s="334"/>
      <c r="FD62" s="334"/>
      <c r="FE62" s="334"/>
      <c r="FF62" s="334"/>
      <c r="FG62" s="334"/>
      <c r="FH62" s="334"/>
      <c r="FI62" s="334"/>
      <c r="FJ62" s="334"/>
      <c r="FK62" s="334"/>
      <c r="FL62" s="334"/>
      <c r="FM62" s="334"/>
      <c r="FN62" s="334"/>
      <c r="FO62" s="334"/>
      <c r="FP62" s="334"/>
      <c r="FQ62" s="334"/>
      <c r="FR62" s="334"/>
      <c r="FS62" s="334"/>
      <c r="FT62" s="334"/>
      <c r="FU62" s="334"/>
      <c r="FV62" s="334"/>
      <c r="FW62" s="334"/>
      <c r="FX62" s="334"/>
      <c r="FY62" s="334"/>
      <c r="FZ62" s="334"/>
      <c r="GA62" s="334"/>
      <c r="GB62" s="334"/>
      <c r="GC62" s="334"/>
      <c r="GD62" s="334"/>
      <c r="GE62" s="334"/>
      <c r="GF62" s="334"/>
      <c r="GG62" s="334"/>
      <c r="GH62" s="334"/>
      <c r="GI62" s="334"/>
      <c r="GJ62" s="334"/>
      <c r="GK62" s="334"/>
      <c r="GL62" s="334"/>
      <c r="GM62" s="334"/>
      <c r="GN62" s="334"/>
      <c r="GO62" s="334"/>
      <c r="GP62" s="334"/>
      <c r="GQ62" s="334"/>
      <c r="GR62" s="334"/>
      <c r="GS62" s="334"/>
      <c r="GT62" s="334"/>
      <c r="GU62" s="334"/>
      <c r="GV62" s="334"/>
      <c r="GW62" s="334"/>
      <c r="GX62" s="334"/>
      <c r="GY62" s="334"/>
      <c r="GZ62" s="334"/>
      <c r="HA62" s="334"/>
      <c r="HB62" s="334"/>
      <c r="HC62" s="334"/>
      <c r="HD62" s="334"/>
      <c r="HE62" s="334"/>
      <c r="HF62" s="334"/>
      <c r="HG62" s="334"/>
      <c r="HH62" s="334"/>
      <c r="HI62" s="334"/>
      <c r="HJ62" s="334"/>
      <c r="HK62" s="334"/>
      <c r="HL62" s="334"/>
      <c r="HM62" s="334"/>
      <c r="HN62" s="334"/>
      <c r="HO62" s="334"/>
      <c r="HP62" s="334"/>
      <c r="HQ62" s="334"/>
      <c r="HR62" s="334"/>
      <c r="HS62" s="334"/>
      <c r="HT62" s="334"/>
      <c r="HU62" s="334"/>
      <c r="HV62" s="334"/>
      <c r="HW62" s="334"/>
      <c r="HX62" s="334"/>
      <c r="HY62" s="334"/>
      <c r="HZ62" s="334"/>
      <c r="IA62" s="334"/>
      <c r="IB62" s="334"/>
      <c r="IC62" s="334"/>
      <c r="ID62" s="334"/>
      <c r="IE62" s="334"/>
      <c r="IF62" s="334"/>
      <c r="IG62" s="334"/>
      <c r="IH62" s="334"/>
      <c r="II62" s="334"/>
      <c r="IJ62" s="334"/>
      <c r="IK62" s="334"/>
      <c r="IL62" s="334"/>
      <c r="IM62" s="334"/>
      <c r="IN62" s="334"/>
      <c r="IO62" s="334"/>
      <c r="IP62" s="334"/>
      <c r="IQ62" s="334"/>
      <c r="IR62" s="334"/>
      <c r="IS62" s="334"/>
      <c r="IT62" s="334"/>
      <c r="IU62" s="334"/>
      <c r="IV62" s="334"/>
      <c r="IW62" s="334"/>
      <c r="IX62" s="334"/>
      <c r="IY62" s="334"/>
      <c r="IZ62" s="334"/>
      <c r="JA62" s="334"/>
      <c r="JB62" s="334"/>
      <c r="JC62" s="334"/>
      <c r="JD62" s="334"/>
      <c r="JE62" s="334"/>
      <c r="JF62" s="334"/>
      <c r="JG62" s="334"/>
      <c r="JH62" s="334"/>
      <c r="JI62" s="334"/>
      <c r="JJ62" s="334"/>
      <c r="JK62" s="334"/>
      <c r="JL62" s="334"/>
      <c r="JM62" s="334"/>
      <c r="JN62" s="334"/>
      <c r="JO62" s="334"/>
      <c r="JP62" s="334"/>
      <c r="JQ62" s="334"/>
      <c r="JR62" s="334"/>
      <c r="JS62" s="334"/>
      <c r="JT62" s="334"/>
      <c r="JU62" s="334"/>
      <c r="JV62" s="334"/>
      <c r="JW62" s="334"/>
      <c r="JX62" s="334"/>
      <c r="JY62" s="334"/>
      <c r="JZ62" s="334"/>
      <c r="KA62" s="334"/>
      <c r="KB62" s="334"/>
      <c r="KC62" s="334"/>
      <c r="KD62" s="334"/>
      <c r="KE62" s="334"/>
      <c r="KF62" s="334"/>
      <c r="KG62" s="334"/>
      <c r="KH62" s="334"/>
      <c r="KI62" s="334"/>
      <c r="KJ62" s="334"/>
      <c r="KK62" s="334"/>
      <c r="KL62" s="334"/>
      <c r="KM62" s="334"/>
      <c r="KN62" s="334"/>
      <c r="KO62" s="334"/>
      <c r="KP62" s="334"/>
      <c r="KQ62" s="334"/>
      <c r="KR62" s="334"/>
      <c r="KS62" s="334"/>
      <c r="KT62" s="334"/>
    </row>
    <row r="63" spans="1:306" s="33" customFormat="1" ht="63" customHeight="1" x14ac:dyDescent="0.25">
      <c r="A63" s="334"/>
      <c r="B63" s="27" t="s">
        <v>905</v>
      </c>
      <c r="C63" s="24" t="s">
        <v>5412</v>
      </c>
      <c r="D63" s="25" t="s">
        <v>5330</v>
      </c>
      <c r="E63" s="27" t="s">
        <v>1828</v>
      </c>
      <c r="F63" s="25" t="s">
        <v>1</v>
      </c>
      <c r="G63" s="44">
        <v>100</v>
      </c>
      <c r="H63" s="36">
        <v>1000</v>
      </c>
      <c r="I63" s="319">
        <v>517476.4</v>
      </c>
      <c r="J63" s="27" t="s">
        <v>5875</v>
      </c>
      <c r="K63" s="352" t="s">
        <v>467</v>
      </c>
      <c r="N63" s="359"/>
      <c r="O63" s="334"/>
      <c r="P63" s="334"/>
      <c r="Q63" s="334"/>
      <c r="R63" s="334"/>
      <c r="S63" s="334"/>
      <c r="T63" s="334"/>
      <c r="U63" s="334"/>
      <c r="V63" s="334"/>
      <c r="W63" s="334"/>
      <c r="X63" s="334"/>
      <c r="Y63" s="334"/>
      <c r="Z63" s="334"/>
      <c r="AA63" s="334"/>
      <c r="AB63" s="334"/>
      <c r="AC63" s="334"/>
      <c r="AD63" s="334"/>
      <c r="AE63" s="334"/>
      <c r="AF63" s="334"/>
      <c r="AG63" s="334"/>
      <c r="AH63" s="334"/>
      <c r="AI63" s="334"/>
      <c r="AJ63" s="334"/>
      <c r="AK63" s="334"/>
      <c r="AL63" s="334"/>
      <c r="AM63" s="334"/>
      <c r="AN63" s="334"/>
      <c r="AO63" s="334"/>
      <c r="AP63" s="334"/>
      <c r="AQ63" s="334"/>
      <c r="AR63" s="334"/>
      <c r="AS63" s="334"/>
      <c r="AT63" s="334"/>
      <c r="AU63" s="334"/>
      <c r="AV63" s="334"/>
      <c r="AW63" s="334"/>
      <c r="AX63" s="334"/>
      <c r="AY63" s="334"/>
      <c r="AZ63" s="334"/>
      <c r="BA63" s="334"/>
      <c r="BB63" s="334"/>
      <c r="BC63" s="334"/>
      <c r="BD63" s="334"/>
      <c r="BE63" s="334"/>
      <c r="BF63" s="334"/>
      <c r="BG63" s="334"/>
      <c r="BH63" s="334"/>
      <c r="BI63" s="334"/>
      <c r="BJ63" s="334"/>
      <c r="BK63" s="334"/>
      <c r="BL63" s="334"/>
      <c r="BM63" s="334"/>
      <c r="BN63" s="334"/>
      <c r="BO63" s="334"/>
      <c r="BP63" s="334"/>
      <c r="BQ63" s="334"/>
      <c r="BR63" s="334"/>
      <c r="BS63" s="334"/>
      <c r="BT63" s="334"/>
      <c r="BU63" s="334"/>
      <c r="BV63" s="334"/>
      <c r="BW63" s="334"/>
      <c r="BX63" s="334"/>
      <c r="BY63" s="334"/>
      <c r="BZ63" s="334"/>
      <c r="CA63" s="334"/>
      <c r="CB63" s="334"/>
      <c r="CC63" s="334"/>
      <c r="CD63" s="334"/>
      <c r="CE63" s="334"/>
      <c r="CF63" s="334"/>
      <c r="CG63" s="334"/>
      <c r="CH63" s="334"/>
      <c r="CI63" s="334"/>
      <c r="CJ63" s="334"/>
      <c r="CK63" s="334"/>
      <c r="CL63" s="334"/>
      <c r="CM63" s="334"/>
      <c r="CN63" s="334"/>
      <c r="CO63" s="334"/>
      <c r="CP63" s="334"/>
      <c r="CQ63" s="334"/>
      <c r="CR63" s="334"/>
      <c r="CS63" s="334"/>
      <c r="CT63" s="334"/>
      <c r="CU63" s="334"/>
      <c r="CV63" s="334"/>
      <c r="CW63" s="334"/>
      <c r="CX63" s="334"/>
      <c r="CY63" s="334"/>
      <c r="CZ63" s="334"/>
      <c r="DA63" s="334"/>
      <c r="DB63" s="334"/>
      <c r="DC63" s="334"/>
      <c r="DD63" s="334"/>
      <c r="DE63" s="334"/>
      <c r="DF63" s="334"/>
      <c r="DG63" s="334"/>
      <c r="DH63" s="334"/>
      <c r="DI63" s="334"/>
      <c r="DJ63" s="334"/>
      <c r="DK63" s="334"/>
      <c r="DL63" s="334"/>
      <c r="DM63" s="334"/>
      <c r="DN63" s="334"/>
      <c r="DO63" s="334"/>
      <c r="DP63" s="334"/>
      <c r="DQ63" s="334"/>
      <c r="DR63" s="334"/>
      <c r="DS63" s="334"/>
      <c r="DT63" s="334"/>
      <c r="DU63" s="334"/>
      <c r="DV63" s="334"/>
      <c r="DW63" s="334"/>
      <c r="DX63" s="334"/>
      <c r="DY63" s="334"/>
      <c r="DZ63" s="334"/>
      <c r="EA63" s="334"/>
      <c r="EB63" s="334"/>
      <c r="EC63" s="334"/>
      <c r="ED63" s="334"/>
      <c r="EE63" s="334"/>
      <c r="EF63" s="334"/>
      <c r="EG63" s="334"/>
      <c r="EH63" s="334"/>
      <c r="EI63" s="334"/>
      <c r="EJ63" s="334"/>
      <c r="EK63" s="334"/>
      <c r="EL63" s="334"/>
      <c r="EM63" s="334"/>
      <c r="EN63" s="334"/>
      <c r="EO63" s="334"/>
      <c r="EP63" s="334"/>
      <c r="EQ63" s="334"/>
      <c r="ER63" s="334"/>
      <c r="ES63" s="334"/>
      <c r="ET63" s="334"/>
      <c r="EU63" s="334"/>
      <c r="EV63" s="334"/>
      <c r="EW63" s="334"/>
      <c r="EX63" s="334"/>
      <c r="EY63" s="334"/>
      <c r="EZ63" s="334"/>
      <c r="FA63" s="334"/>
      <c r="FB63" s="334"/>
      <c r="FC63" s="334"/>
      <c r="FD63" s="334"/>
      <c r="FE63" s="334"/>
      <c r="FF63" s="334"/>
      <c r="FG63" s="334"/>
      <c r="FH63" s="334"/>
      <c r="FI63" s="334"/>
      <c r="FJ63" s="334"/>
      <c r="FK63" s="334"/>
      <c r="FL63" s="334"/>
      <c r="FM63" s="334"/>
      <c r="FN63" s="334"/>
      <c r="FO63" s="334"/>
      <c r="FP63" s="334"/>
      <c r="FQ63" s="334"/>
      <c r="FR63" s="334"/>
      <c r="FS63" s="334"/>
      <c r="FT63" s="334"/>
      <c r="FU63" s="334"/>
      <c r="FV63" s="334"/>
      <c r="FW63" s="334"/>
      <c r="FX63" s="334"/>
      <c r="FY63" s="334"/>
      <c r="FZ63" s="334"/>
      <c r="GA63" s="334"/>
      <c r="GB63" s="334"/>
      <c r="GC63" s="334"/>
      <c r="GD63" s="334"/>
      <c r="GE63" s="334"/>
      <c r="GF63" s="334"/>
      <c r="GG63" s="334"/>
      <c r="GH63" s="334"/>
      <c r="GI63" s="334"/>
      <c r="GJ63" s="334"/>
      <c r="GK63" s="334"/>
      <c r="GL63" s="334"/>
      <c r="GM63" s="334"/>
      <c r="GN63" s="334"/>
      <c r="GO63" s="334"/>
      <c r="GP63" s="334"/>
      <c r="GQ63" s="334"/>
      <c r="GR63" s="334"/>
      <c r="GS63" s="334"/>
      <c r="GT63" s="334"/>
      <c r="GU63" s="334"/>
      <c r="GV63" s="334"/>
      <c r="GW63" s="334"/>
      <c r="GX63" s="334"/>
      <c r="GY63" s="334"/>
      <c r="GZ63" s="334"/>
      <c r="HA63" s="334"/>
      <c r="HB63" s="334"/>
      <c r="HC63" s="334"/>
      <c r="HD63" s="334"/>
      <c r="HE63" s="334"/>
      <c r="HF63" s="334"/>
      <c r="HG63" s="334"/>
      <c r="HH63" s="334"/>
      <c r="HI63" s="334"/>
      <c r="HJ63" s="334"/>
      <c r="HK63" s="334"/>
      <c r="HL63" s="334"/>
      <c r="HM63" s="334"/>
      <c r="HN63" s="334"/>
      <c r="HO63" s="334"/>
      <c r="HP63" s="334"/>
      <c r="HQ63" s="334"/>
      <c r="HR63" s="334"/>
      <c r="HS63" s="334"/>
      <c r="HT63" s="334"/>
      <c r="HU63" s="334"/>
      <c r="HV63" s="334"/>
      <c r="HW63" s="334"/>
      <c r="HX63" s="334"/>
      <c r="HY63" s="334"/>
      <c r="HZ63" s="334"/>
      <c r="IA63" s="334"/>
      <c r="IB63" s="334"/>
      <c r="IC63" s="334"/>
      <c r="ID63" s="334"/>
      <c r="IE63" s="334"/>
      <c r="IF63" s="334"/>
      <c r="IG63" s="334"/>
      <c r="IH63" s="334"/>
      <c r="II63" s="334"/>
      <c r="IJ63" s="334"/>
      <c r="IK63" s="334"/>
      <c r="IL63" s="334"/>
      <c r="IM63" s="334"/>
      <c r="IN63" s="334"/>
      <c r="IO63" s="334"/>
      <c r="IP63" s="334"/>
      <c r="IQ63" s="334"/>
      <c r="IR63" s="334"/>
      <c r="IS63" s="334"/>
      <c r="IT63" s="334"/>
      <c r="IU63" s="334"/>
      <c r="IV63" s="334"/>
      <c r="IW63" s="334"/>
      <c r="IX63" s="334"/>
      <c r="IY63" s="334"/>
      <c r="IZ63" s="334"/>
      <c r="JA63" s="334"/>
      <c r="JB63" s="334"/>
      <c r="JC63" s="334"/>
      <c r="JD63" s="334"/>
      <c r="JE63" s="334"/>
      <c r="JF63" s="334"/>
      <c r="JG63" s="334"/>
      <c r="JH63" s="334"/>
      <c r="JI63" s="334"/>
      <c r="JJ63" s="334"/>
      <c r="JK63" s="334"/>
      <c r="JL63" s="334"/>
      <c r="JM63" s="334"/>
      <c r="JN63" s="334"/>
      <c r="JO63" s="334"/>
      <c r="JP63" s="334"/>
      <c r="JQ63" s="334"/>
      <c r="JR63" s="334"/>
      <c r="JS63" s="334"/>
      <c r="JT63" s="334"/>
      <c r="JU63" s="334"/>
      <c r="JV63" s="334"/>
      <c r="JW63" s="334"/>
      <c r="JX63" s="334"/>
      <c r="JY63" s="334"/>
      <c r="JZ63" s="334"/>
      <c r="KA63" s="334"/>
      <c r="KB63" s="334"/>
      <c r="KC63" s="334"/>
      <c r="KD63" s="334"/>
      <c r="KE63" s="334"/>
      <c r="KF63" s="334"/>
      <c r="KG63" s="334"/>
      <c r="KH63" s="334"/>
      <c r="KI63" s="334"/>
      <c r="KJ63" s="334"/>
      <c r="KK63" s="334"/>
      <c r="KL63" s="334"/>
      <c r="KM63" s="334"/>
      <c r="KN63" s="334"/>
      <c r="KO63" s="334"/>
      <c r="KP63" s="334"/>
      <c r="KQ63" s="334"/>
      <c r="KR63" s="334"/>
      <c r="KS63" s="334"/>
      <c r="KT63" s="334"/>
    </row>
    <row r="64" spans="1:306" s="33" customFormat="1" ht="63" customHeight="1" x14ac:dyDescent="0.25">
      <c r="A64" s="334"/>
      <c r="B64" s="27" t="s">
        <v>905</v>
      </c>
      <c r="C64" s="24" t="s">
        <v>3117</v>
      </c>
      <c r="D64" s="25" t="s">
        <v>2575</v>
      </c>
      <c r="E64" s="26" t="s">
        <v>3115</v>
      </c>
      <c r="F64" s="26" t="s">
        <v>1</v>
      </c>
      <c r="G64" s="34">
        <v>100</v>
      </c>
      <c r="H64" s="55">
        <v>13436</v>
      </c>
      <c r="I64" s="319">
        <v>517017.28</v>
      </c>
      <c r="J64" s="52" t="s">
        <v>4636</v>
      </c>
      <c r="K64" s="45" t="s">
        <v>467</v>
      </c>
      <c r="L64" s="32"/>
      <c r="M64" s="32"/>
      <c r="N64" s="359"/>
      <c r="BW64" s="334"/>
      <c r="BX64" s="334"/>
      <c r="BY64" s="334"/>
      <c r="BZ64" s="334"/>
      <c r="CA64" s="334"/>
      <c r="CB64" s="334"/>
      <c r="CC64" s="334"/>
      <c r="CD64" s="334"/>
      <c r="CE64" s="334"/>
      <c r="CF64" s="334"/>
      <c r="CG64" s="334"/>
      <c r="CH64" s="334"/>
      <c r="CI64" s="334"/>
      <c r="CJ64" s="334"/>
      <c r="CK64" s="334"/>
      <c r="CL64" s="334"/>
      <c r="CM64" s="334"/>
      <c r="CN64" s="334"/>
      <c r="CO64" s="334"/>
      <c r="CP64" s="334"/>
      <c r="CQ64" s="334"/>
      <c r="CR64" s="334"/>
      <c r="CS64" s="334"/>
      <c r="CT64" s="334"/>
      <c r="CU64" s="334"/>
      <c r="CV64" s="334"/>
      <c r="CW64" s="334"/>
      <c r="CX64" s="334"/>
      <c r="CY64" s="334"/>
      <c r="CZ64" s="334"/>
      <c r="DA64" s="334"/>
      <c r="DB64" s="334"/>
      <c r="DC64" s="334"/>
      <c r="DD64" s="334"/>
      <c r="DE64" s="334"/>
      <c r="DF64" s="334"/>
      <c r="DG64" s="334"/>
      <c r="DH64" s="334"/>
      <c r="DI64" s="334"/>
      <c r="DJ64" s="334"/>
      <c r="DK64" s="334"/>
      <c r="DL64" s="334"/>
      <c r="DM64" s="334"/>
      <c r="DN64" s="334"/>
      <c r="DO64" s="334"/>
      <c r="DP64" s="334"/>
      <c r="DQ64" s="334"/>
      <c r="DR64" s="334"/>
      <c r="DS64" s="334"/>
      <c r="DT64" s="334"/>
      <c r="DU64" s="334"/>
      <c r="DV64" s="334"/>
      <c r="DW64" s="334"/>
      <c r="DX64" s="334"/>
      <c r="DY64" s="334"/>
      <c r="DZ64" s="334"/>
      <c r="EA64" s="334"/>
      <c r="EB64" s="334"/>
      <c r="EC64" s="334"/>
      <c r="ED64" s="334"/>
      <c r="EE64" s="334"/>
      <c r="EF64" s="334"/>
      <c r="EG64" s="334"/>
      <c r="EH64" s="334"/>
      <c r="EI64" s="334"/>
      <c r="EJ64" s="334"/>
      <c r="EK64" s="334"/>
      <c r="EL64" s="334"/>
      <c r="EM64" s="334"/>
      <c r="EN64" s="334"/>
      <c r="EO64" s="334"/>
      <c r="EP64" s="334"/>
      <c r="EQ64" s="334"/>
      <c r="ER64" s="334"/>
      <c r="ES64" s="334"/>
      <c r="ET64" s="334"/>
      <c r="EU64" s="334"/>
      <c r="EV64" s="334"/>
      <c r="EW64" s="334"/>
      <c r="EX64" s="334"/>
      <c r="EY64" s="334"/>
      <c r="EZ64" s="334"/>
      <c r="FA64" s="334"/>
      <c r="FB64" s="334"/>
      <c r="FC64" s="334"/>
      <c r="FD64" s="334"/>
      <c r="FE64" s="334"/>
      <c r="FF64" s="334"/>
      <c r="FG64" s="334"/>
      <c r="FH64" s="334"/>
      <c r="FI64" s="334"/>
      <c r="FJ64" s="334"/>
      <c r="FK64" s="334"/>
      <c r="FL64" s="334"/>
      <c r="FM64" s="334"/>
      <c r="FN64" s="334"/>
      <c r="FO64" s="334"/>
      <c r="FP64" s="334"/>
      <c r="FQ64" s="334"/>
      <c r="FR64" s="334"/>
      <c r="FS64" s="334"/>
      <c r="FT64" s="334"/>
      <c r="FU64" s="334"/>
      <c r="FV64" s="334"/>
      <c r="FW64" s="334"/>
      <c r="FX64" s="334"/>
      <c r="FY64" s="334"/>
      <c r="FZ64" s="334"/>
      <c r="GA64" s="334"/>
      <c r="GB64" s="334"/>
      <c r="GC64" s="334"/>
      <c r="GD64" s="334"/>
      <c r="GE64" s="334"/>
      <c r="GF64" s="334"/>
      <c r="GG64" s="334"/>
      <c r="GH64" s="334"/>
      <c r="GI64" s="334"/>
      <c r="GJ64" s="334"/>
      <c r="GK64" s="334"/>
      <c r="GL64" s="334"/>
      <c r="GM64" s="334"/>
      <c r="GN64" s="334"/>
      <c r="GO64" s="334"/>
      <c r="GP64" s="334"/>
      <c r="GQ64" s="334"/>
      <c r="GR64" s="334"/>
      <c r="GS64" s="334"/>
      <c r="GT64" s="334"/>
      <c r="GU64" s="334"/>
      <c r="GV64" s="334"/>
      <c r="GW64" s="334"/>
      <c r="GX64" s="334"/>
      <c r="GY64" s="334"/>
      <c r="GZ64" s="334"/>
      <c r="HA64" s="334"/>
      <c r="HB64" s="334"/>
      <c r="HC64" s="334"/>
      <c r="HD64" s="334"/>
      <c r="HE64" s="334"/>
      <c r="HF64" s="334"/>
      <c r="HG64" s="334"/>
      <c r="HH64" s="334"/>
      <c r="HI64" s="334"/>
      <c r="HJ64" s="334"/>
      <c r="HK64" s="334"/>
      <c r="HL64" s="334"/>
      <c r="HM64" s="334"/>
      <c r="HN64" s="334"/>
      <c r="HO64" s="334"/>
      <c r="HP64" s="334"/>
      <c r="HQ64" s="334"/>
      <c r="HR64" s="334"/>
      <c r="HS64" s="334"/>
      <c r="HT64" s="334"/>
      <c r="HU64" s="334"/>
      <c r="HV64" s="334"/>
      <c r="HW64" s="334"/>
      <c r="HX64" s="334"/>
      <c r="HY64" s="334"/>
      <c r="HZ64" s="334"/>
      <c r="IA64" s="334"/>
      <c r="IB64" s="334"/>
      <c r="IC64" s="334"/>
      <c r="ID64" s="334"/>
      <c r="IE64" s="334"/>
      <c r="IF64" s="334"/>
      <c r="IG64" s="334"/>
      <c r="IH64" s="334"/>
      <c r="II64" s="334"/>
      <c r="IJ64" s="334"/>
      <c r="IK64" s="334"/>
      <c r="IL64" s="334"/>
      <c r="IM64" s="334"/>
      <c r="IN64" s="334"/>
      <c r="IO64" s="334"/>
      <c r="IP64" s="334"/>
      <c r="IQ64" s="334"/>
      <c r="IR64" s="334"/>
      <c r="IS64" s="334"/>
      <c r="IT64" s="334"/>
      <c r="IU64" s="334"/>
      <c r="IV64" s="334"/>
      <c r="IW64" s="334"/>
      <c r="IX64" s="334"/>
      <c r="IY64" s="334"/>
      <c r="IZ64" s="334"/>
      <c r="JA64" s="334"/>
      <c r="JB64" s="334"/>
      <c r="JC64" s="334"/>
      <c r="JD64" s="334"/>
      <c r="JE64" s="334"/>
      <c r="JF64" s="334"/>
      <c r="JG64" s="334"/>
      <c r="JH64" s="334"/>
      <c r="JI64" s="334"/>
      <c r="JJ64" s="334"/>
      <c r="JK64" s="334"/>
      <c r="JL64" s="334"/>
      <c r="JM64" s="334"/>
      <c r="JN64" s="334"/>
      <c r="JO64" s="334"/>
      <c r="JP64" s="334"/>
      <c r="JQ64" s="334"/>
      <c r="JR64" s="334"/>
      <c r="JS64" s="334"/>
      <c r="JT64" s="334"/>
      <c r="JU64" s="334"/>
      <c r="JV64" s="334"/>
      <c r="JW64" s="334"/>
      <c r="JX64" s="334"/>
      <c r="JY64" s="334"/>
      <c r="JZ64" s="334"/>
      <c r="KA64" s="334"/>
      <c r="KB64" s="334"/>
      <c r="KC64" s="334"/>
      <c r="KD64" s="334"/>
      <c r="KE64" s="334"/>
      <c r="KF64" s="334"/>
      <c r="KG64" s="334"/>
      <c r="KH64" s="334"/>
      <c r="KI64" s="334"/>
      <c r="KJ64" s="334"/>
      <c r="KK64" s="334"/>
      <c r="KL64" s="334"/>
      <c r="KM64" s="334"/>
      <c r="KN64" s="334"/>
      <c r="KO64" s="334"/>
      <c r="KP64" s="334"/>
      <c r="KQ64" s="334"/>
      <c r="KR64" s="334"/>
      <c r="KS64" s="334"/>
      <c r="KT64" s="334"/>
    </row>
    <row r="65" spans="1:306" s="33" customFormat="1" ht="63" customHeight="1" x14ac:dyDescent="0.25">
      <c r="A65" s="334"/>
      <c r="B65" s="27" t="s">
        <v>905</v>
      </c>
      <c r="C65" s="474" t="s">
        <v>925</v>
      </c>
      <c r="D65" s="39" t="s">
        <v>903</v>
      </c>
      <c r="E65" s="40" t="s">
        <v>1829</v>
      </c>
      <c r="F65" s="475" t="s">
        <v>1</v>
      </c>
      <c r="G65" s="41">
        <v>100</v>
      </c>
      <c r="H65" s="42">
        <v>77776</v>
      </c>
      <c r="I65" s="319">
        <v>502874.88</v>
      </c>
      <c r="J65" s="54" t="s">
        <v>1845</v>
      </c>
      <c r="K65" s="46" t="s">
        <v>467</v>
      </c>
      <c r="L65" s="32"/>
      <c r="M65" s="32"/>
      <c r="N65" s="359"/>
      <c r="BW65" s="334"/>
      <c r="BX65" s="334"/>
      <c r="BY65" s="334"/>
      <c r="BZ65" s="334"/>
      <c r="CA65" s="334"/>
      <c r="CB65" s="334"/>
      <c r="CC65" s="334"/>
      <c r="CD65" s="334"/>
      <c r="CE65" s="334"/>
      <c r="CF65" s="334"/>
      <c r="CG65" s="334"/>
      <c r="CH65" s="334"/>
      <c r="CI65" s="334"/>
      <c r="CJ65" s="334"/>
      <c r="CK65" s="334"/>
      <c r="CL65" s="334"/>
      <c r="CM65" s="334"/>
      <c r="CN65" s="334"/>
      <c r="CO65" s="334"/>
      <c r="CP65" s="334"/>
      <c r="CQ65" s="334"/>
      <c r="CR65" s="334"/>
      <c r="CS65" s="334"/>
      <c r="CT65" s="334"/>
      <c r="CU65" s="334"/>
      <c r="CV65" s="334"/>
      <c r="CW65" s="334"/>
      <c r="CX65" s="334"/>
      <c r="CY65" s="334"/>
      <c r="CZ65" s="334"/>
      <c r="DA65" s="334"/>
      <c r="DB65" s="334"/>
      <c r="DC65" s="334"/>
      <c r="DD65" s="334"/>
      <c r="DE65" s="334"/>
      <c r="DF65" s="334"/>
      <c r="DG65" s="334"/>
      <c r="DH65" s="334"/>
      <c r="DI65" s="334"/>
      <c r="DJ65" s="334"/>
      <c r="DK65" s="334"/>
      <c r="DL65" s="334"/>
      <c r="DM65" s="334"/>
      <c r="DN65" s="334"/>
      <c r="DO65" s="334"/>
      <c r="DP65" s="334"/>
      <c r="DQ65" s="334"/>
      <c r="DR65" s="334"/>
      <c r="DS65" s="334"/>
      <c r="DT65" s="334"/>
      <c r="DU65" s="334"/>
      <c r="DV65" s="334"/>
      <c r="DW65" s="334"/>
      <c r="DX65" s="334"/>
      <c r="DY65" s="334"/>
      <c r="DZ65" s="334"/>
      <c r="EA65" s="334"/>
      <c r="EB65" s="334"/>
      <c r="EC65" s="334"/>
      <c r="ED65" s="334"/>
      <c r="EE65" s="334"/>
      <c r="EF65" s="334"/>
      <c r="EG65" s="334"/>
      <c r="EH65" s="334"/>
      <c r="EI65" s="334"/>
      <c r="EJ65" s="334"/>
      <c r="EK65" s="334"/>
      <c r="EL65" s="334"/>
      <c r="EM65" s="334"/>
      <c r="EN65" s="334"/>
      <c r="EO65" s="334"/>
      <c r="EP65" s="334"/>
      <c r="EQ65" s="334"/>
      <c r="ER65" s="334"/>
      <c r="ES65" s="334"/>
      <c r="ET65" s="334"/>
      <c r="EU65" s="334"/>
      <c r="EV65" s="334"/>
      <c r="EW65" s="334"/>
      <c r="EX65" s="334"/>
      <c r="EY65" s="334"/>
      <c r="EZ65" s="334"/>
      <c r="FA65" s="334"/>
      <c r="FB65" s="334"/>
      <c r="FC65" s="334"/>
      <c r="FD65" s="334"/>
      <c r="FE65" s="334"/>
      <c r="FF65" s="334"/>
      <c r="FG65" s="334"/>
      <c r="FH65" s="334"/>
      <c r="FI65" s="334"/>
      <c r="FJ65" s="334"/>
      <c r="FK65" s="334"/>
      <c r="FL65" s="334"/>
      <c r="FM65" s="334"/>
      <c r="FN65" s="334"/>
      <c r="FO65" s="334"/>
      <c r="FP65" s="334"/>
      <c r="FQ65" s="334"/>
      <c r="FR65" s="334"/>
      <c r="FS65" s="334"/>
      <c r="FT65" s="334"/>
      <c r="FU65" s="334"/>
      <c r="FV65" s="334"/>
      <c r="FW65" s="334"/>
      <c r="FX65" s="334"/>
      <c r="FY65" s="334"/>
      <c r="FZ65" s="334"/>
      <c r="GA65" s="334"/>
      <c r="GB65" s="334"/>
      <c r="GC65" s="334"/>
      <c r="GD65" s="334"/>
      <c r="GE65" s="334"/>
      <c r="GF65" s="334"/>
      <c r="GG65" s="334"/>
      <c r="GH65" s="334"/>
      <c r="GI65" s="334"/>
      <c r="GJ65" s="334"/>
      <c r="GK65" s="334"/>
      <c r="GL65" s="334"/>
      <c r="GM65" s="334"/>
      <c r="GN65" s="334"/>
      <c r="GO65" s="334"/>
      <c r="GP65" s="334"/>
      <c r="GQ65" s="334"/>
      <c r="GR65" s="334"/>
      <c r="GS65" s="334"/>
      <c r="GT65" s="334"/>
      <c r="GU65" s="334"/>
      <c r="GV65" s="334"/>
      <c r="GW65" s="334"/>
      <c r="GX65" s="334"/>
      <c r="GY65" s="334"/>
      <c r="GZ65" s="334"/>
      <c r="HA65" s="334"/>
      <c r="HB65" s="334"/>
      <c r="HC65" s="334"/>
      <c r="HD65" s="334"/>
      <c r="HE65" s="334"/>
      <c r="HF65" s="334"/>
      <c r="HG65" s="334"/>
      <c r="HH65" s="334"/>
      <c r="HI65" s="334"/>
      <c r="HJ65" s="334"/>
      <c r="HK65" s="334"/>
      <c r="HL65" s="334"/>
      <c r="HM65" s="334"/>
      <c r="HN65" s="334"/>
      <c r="HO65" s="334"/>
      <c r="HP65" s="334"/>
      <c r="HQ65" s="334"/>
      <c r="HR65" s="334"/>
      <c r="HS65" s="334"/>
      <c r="HT65" s="334"/>
      <c r="HU65" s="334"/>
      <c r="HV65" s="334"/>
      <c r="HW65" s="334"/>
      <c r="HX65" s="334"/>
      <c r="HY65" s="334"/>
      <c r="HZ65" s="334"/>
      <c r="IA65" s="334"/>
      <c r="IB65" s="334"/>
      <c r="IC65" s="334"/>
      <c r="ID65" s="334"/>
      <c r="IE65" s="334"/>
      <c r="IF65" s="334"/>
      <c r="IG65" s="334"/>
      <c r="IH65" s="334"/>
      <c r="II65" s="334"/>
      <c r="IJ65" s="334"/>
      <c r="IK65" s="334"/>
      <c r="IL65" s="334"/>
      <c r="IM65" s="334"/>
      <c r="IN65" s="334"/>
      <c r="IO65" s="334"/>
      <c r="IP65" s="334"/>
      <c r="IQ65" s="334"/>
      <c r="IR65" s="334"/>
      <c r="IS65" s="334"/>
      <c r="IT65" s="334"/>
      <c r="IU65" s="334"/>
      <c r="IV65" s="334"/>
      <c r="IW65" s="334"/>
      <c r="IX65" s="334"/>
      <c r="IY65" s="334"/>
      <c r="IZ65" s="334"/>
      <c r="JA65" s="334"/>
      <c r="JB65" s="334"/>
      <c r="JC65" s="334"/>
      <c r="JD65" s="334"/>
      <c r="JE65" s="334"/>
      <c r="JF65" s="334"/>
      <c r="JG65" s="334"/>
      <c r="JH65" s="334"/>
      <c r="JI65" s="334"/>
      <c r="JJ65" s="334"/>
      <c r="JK65" s="334"/>
      <c r="JL65" s="334"/>
      <c r="JM65" s="334"/>
      <c r="JN65" s="334"/>
      <c r="JO65" s="334"/>
      <c r="JP65" s="334"/>
      <c r="JQ65" s="334"/>
      <c r="JR65" s="334"/>
      <c r="JS65" s="334"/>
      <c r="JT65" s="334"/>
      <c r="JU65" s="334"/>
      <c r="JV65" s="334"/>
      <c r="JW65" s="334"/>
      <c r="JX65" s="334"/>
      <c r="JY65" s="334"/>
      <c r="JZ65" s="334"/>
      <c r="KA65" s="334"/>
      <c r="KB65" s="334"/>
      <c r="KC65" s="334"/>
      <c r="KD65" s="334"/>
      <c r="KE65" s="334"/>
      <c r="KF65" s="334"/>
      <c r="KG65" s="334"/>
      <c r="KH65" s="334"/>
      <c r="KI65" s="334"/>
      <c r="KJ65" s="334"/>
      <c r="KK65" s="334"/>
      <c r="KL65" s="334"/>
      <c r="KM65" s="334"/>
      <c r="KN65" s="334"/>
      <c r="KO65" s="334"/>
      <c r="KP65" s="334"/>
      <c r="KQ65" s="334"/>
      <c r="KR65" s="334"/>
      <c r="KS65" s="334"/>
      <c r="KT65" s="334"/>
    </row>
    <row r="66" spans="1:306" s="471" customFormat="1" ht="94.5" customHeight="1" x14ac:dyDescent="0.25">
      <c r="A66" s="355"/>
      <c r="B66" s="117" t="s">
        <v>905</v>
      </c>
      <c r="C66" s="534" t="s">
        <v>6019</v>
      </c>
      <c r="D66" s="537" t="s">
        <v>6021</v>
      </c>
      <c r="E66" s="631" t="s">
        <v>1829</v>
      </c>
      <c r="F66" s="538" t="s">
        <v>1</v>
      </c>
      <c r="G66" s="539">
        <v>100</v>
      </c>
      <c r="H66" s="319">
        <v>27700</v>
      </c>
      <c r="I66" s="115">
        <v>501924</v>
      </c>
      <c r="J66" s="540" t="s">
        <v>6259</v>
      </c>
      <c r="K66" s="528" t="s">
        <v>467</v>
      </c>
      <c r="L66" s="118"/>
      <c r="M66" s="118"/>
      <c r="N66" s="359"/>
      <c r="BW66" s="355"/>
      <c r="BX66" s="355"/>
      <c r="BY66" s="355"/>
      <c r="BZ66" s="355"/>
      <c r="CA66" s="355"/>
      <c r="CB66" s="355"/>
      <c r="CC66" s="355"/>
      <c r="CD66" s="355"/>
      <c r="CE66" s="355"/>
      <c r="CF66" s="355"/>
      <c r="CG66" s="355"/>
      <c r="CH66" s="355"/>
      <c r="CI66" s="355"/>
      <c r="CJ66" s="355"/>
      <c r="CK66" s="355"/>
      <c r="CL66" s="355"/>
      <c r="CM66" s="355"/>
      <c r="CN66" s="355"/>
      <c r="CO66" s="355"/>
      <c r="CP66" s="355"/>
      <c r="CQ66" s="355"/>
      <c r="CR66" s="355"/>
      <c r="CS66" s="355"/>
      <c r="CT66" s="355"/>
      <c r="CU66" s="355"/>
      <c r="CV66" s="355"/>
      <c r="CW66" s="355"/>
      <c r="CX66" s="355"/>
      <c r="CY66" s="355"/>
      <c r="CZ66" s="355"/>
      <c r="DA66" s="355"/>
      <c r="DB66" s="355"/>
      <c r="DC66" s="355"/>
      <c r="DD66" s="355"/>
      <c r="DE66" s="355"/>
      <c r="DF66" s="355"/>
      <c r="DG66" s="355"/>
      <c r="DH66" s="355"/>
      <c r="DI66" s="355"/>
      <c r="DJ66" s="355"/>
      <c r="DK66" s="355"/>
      <c r="DL66" s="355"/>
      <c r="DM66" s="355"/>
      <c r="DN66" s="355"/>
      <c r="DO66" s="355"/>
      <c r="DP66" s="355"/>
      <c r="DQ66" s="355"/>
      <c r="DR66" s="355"/>
      <c r="DS66" s="355"/>
      <c r="DT66" s="355"/>
      <c r="DU66" s="355"/>
      <c r="DV66" s="355"/>
      <c r="DW66" s="355"/>
      <c r="DX66" s="355"/>
      <c r="DY66" s="355"/>
      <c r="DZ66" s="355"/>
      <c r="EA66" s="355"/>
      <c r="EB66" s="355"/>
      <c r="EC66" s="355"/>
      <c r="ED66" s="355"/>
      <c r="EE66" s="355"/>
      <c r="EF66" s="355"/>
      <c r="EG66" s="355"/>
      <c r="EH66" s="355"/>
      <c r="EI66" s="355"/>
      <c r="EJ66" s="355"/>
      <c r="EK66" s="355"/>
      <c r="EL66" s="355"/>
      <c r="EM66" s="355"/>
      <c r="EN66" s="355"/>
      <c r="EO66" s="355"/>
      <c r="EP66" s="355"/>
      <c r="EQ66" s="355"/>
      <c r="ER66" s="355"/>
      <c r="ES66" s="355"/>
      <c r="ET66" s="355"/>
      <c r="EU66" s="355"/>
      <c r="EV66" s="355"/>
      <c r="EW66" s="355"/>
      <c r="EX66" s="355"/>
      <c r="EY66" s="355"/>
      <c r="EZ66" s="355"/>
      <c r="FA66" s="355"/>
      <c r="FB66" s="355"/>
      <c r="FC66" s="355"/>
      <c r="FD66" s="355"/>
      <c r="FE66" s="355"/>
      <c r="FF66" s="355"/>
      <c r="FG66" s="355"/>
      <c r="FH66" s="355"/>
      <c r="FI66" s="355"/>
      <c r="FJ66" s="355"/>
      <c r="FK66" s="355"/>
      <c r="FL66" s="355"/>
      <c r="FM66" s="355"/>
      <c r="FN66" s="355"/>
      <c r="FO66" s="355"/>
      <c r="FP66" s="355"/>
      <c r="FQ66" s="355"/>
      <c r="FR66" s="355"/>
      <c r="FS66" s="355"/>
      <c r="FT66" s="355"/>
      <c r="FU66" s="355"/>
      <c r="FV66" s="355"/>
      <c r="FW66" s="355"/>
      <c r="FX66" s="355"/>
      <c r="FY66" s="355"/>
      <c r="FZ66" s="355"/>
      <c r="GA66" s="355"/>
      <c r="GB66" s="355"/>
      <c r="GC66" s="355"/>
      <c r="GD66" s="355"/>
      <c r="GE66" s="355"/>
      <c r="GF66" s="355"/>
      <c r="GG66" s="355"/>
      <c r="GH66" s="355"/>
      <c r="GI66" s="355"/>
      <c r="GJ66" s="355"/>
      <c r="GK66" s="355"/>
      <c r="GL66" s="355"/>
      <c r="GM66" s="355"/>
      <c r="GN66" s="355"/>
      <c r="GO66" s="355"/>
      <c r="GP66" s="355"/>
      <c r="GQ66" s="355"/>
      <c r="GR66" s="355"/>
      <c r="GS66" s="355"/>
      <c r="GT66" s="355"/>
      <c r="GU66" s="355"/>
      <c r="GV66" s="355"/>
      <c r="GW66" s="355"/>
      <c r="GX66" s="355"/>
      <c r="GY66" s="355"/>
      <c r="GZ66" s="355"/>
      <c r="HA66" s="355"/>
      <c r="HB66" s="355"/>
      <c r="HC66" s="355"/>
      <c r="HD66" s="355"/>
      <c r="HE66" s="355"/>
      <c r="HF66" s="355"/>
      <c r="HG66" s="355"/>
      <c r="HH66" s="355"/>
      <c r="HI66" s="355"/>
      <c r="HJ66" s="355"/>
      <c r="HK66" s="355"/>
      <c r="HL66" s="355"/>
      <c r="HM66" s="355"/>
      <c r="HN66" s="355"/>
      <c r="HO66" s="355"/>
      <c r="HP66" s="355"/>
      <c r="HQ66" s="355"/>
      <c r="HR66" s="355"/>
      <c r="HS66" s="355"/>
      <c r="HT66" s="355"/>
      <c r="HU66" s="355"/>
      <c r="HV66" s="355"/>
      <c r="HW66" s="355"/>
      <c r="HX66" s="355"/>
      <c r="HY66" s="355"/>
      <c r="HZ66" s="355"/>
      <c r="IA66" s="355"/>
      <c r="IB66" s="355"/>
      <c r="IC66" s="355"/>
      <c r="ID66" s="355"/>
      <c r="IE66" s="355"/>
      <c r="IF66" s="355"/>
      <c r="IG66" s="355"/>
      <c r="IH66" s="355"/>
      <c r="II66" s="355"/>
      <c r="IJ66" s="355"/>
      <c r="IK66" s="355"/>
      <c r="IL66" s="355"/>
      <c r="IM66" s="355"/>
      <c r="IN66" s="355"/>
      <c r="IO66" s="355"/>
      <c r="IP66" s="355"/>
      <c r="IQ66" s="355"/>
      <c r="IR66" s="355"/>
      <c r="IS66" s="355"/>
      <c r="IT66" s="355"/>
      <c r="IU66" s="355"/>
      <c r="IV66" s="355"/>
      <c r="IW66" s="355"/>
      <c r="IX66" s="355"/>
      <c r="IY66" s="355"/>
      <c r="IZ66" s="355"/>
      <c r="JA66" s="355"/>
      <c r="JB66" s="355"/>
      <c r="JC66" s="355"/>
      <c r="JD66" s="355"/>
      <c r="JE66" s="355"/>
      <c r="JF66" s="355"/>
      <c r="JG66" s="355"/>
      <c r="JH66" s="355"/>
      <c r="JI66" s="355"/>
      <c r="JJ66" s="355"/>
      <c r="JK66" s="355"/>
      <c r="JL66" s="355"/>
      <c r="JM66" s="355"/>
      <c r="JN66" s="355"/>
      <c r="JO66" s="355"/>
      <c r="JP66" s="355"/>
      <c r="JQ66" s="355"/>
      <c r="JR66" s="355"/>
      <c r="JS66" s="355"/>
      <c r="JT66" s="355"/>
      <c r="JU66" s="355"/>
      <c r="JV66" s="355"/>
      <c r="JW66" s="355"/>
      <c r="JX66" s="355"/>
      <c r="JY66" s="355"/>
      <c r="JZ66" s="355"/>
      <c r="KA66" s="355"/>
      <c r="KB66" s="355"/>
      <c r="KC66" s="355"/>
      <c r="KD66" s="355"/>
      <c r="KE66" s="355"/>
      <c r="KF66" s="355"/>
      <c r="KG66" s="355"/>
      <c r="KH66" s="355"/>
      <c r="KI66" s="355"/>
      <c r="KJ66" s="355"/>
      <c r="KK66" s="355"/>
      <c r="KL66" s="355"/>
      <c r="KM66" s="355"/>
      <c r="KN66" s="355"/>
      <c r="KO66" s="355"/>
      <c r="KP66" s="355"/>
      <c r="KQ66" s="355"/>
      <c r="KR66" s="355"/>
      <c r="KS66" s="355"/>
      <c r="KT66" s="355"/>
    </row>
    <row r="67" spans="1:306" s="33" customFormat="1" ht="63" customHeight="1" x14ac:dyDescent="0.2">
      <c r="A67" s="334"/>
      <c r="B67" s="27" t="s">
        <v>905</v>
      </c>
      <c r="C67" s="374" t="s">
        <v>2480</v>
      </c>
      <c r="D67" s="493" t="s">
        <v>2481</v>
      </c>
      <c r="E67" s="494" t="s">
        <v>1828</v>
      </c>
      <c r="F67" s="490" t="s">
        <v>1</v>
      </c>
      <c r="G67" s="495"/>
      <c r="H67" s="365">
        <v>13018</v>
      </c>
      <c r="I67" s="380">
        <v>500932.64</v>
      </c>
      <c r="J67" s="54" t="s">
        <v>2482</v>
      </c>
      <c r="K67" s="45" t="s">
        <v>467</v>
      </c>
      <c r="L67" s="32"/>
      <c r="M67" s="32"/>
      <c r="N67" s="359"/>
      <c r="BW67" s="334"/>
      <c r="BX67" s="334"/>
      <c r="BY67" s="334"/>
      <c r="BZ67" s="334"/>
      <c r="CA67" s="334"/>
      <c r="CB67" s="334"/>
      <c r="CC67" s="334"/>
      <c r="CD67" s="334"/>
      <c r="CE67" s="334"/>
      <c r="CF67" s="334"/>
      <c r="CG67" s="334"/>
      <c r="CH67" s="334"/>
      <c r="CI67" s="334"/>
      <c r="CJ67" s="334"/>
      <c r="CK67" s="334"/>
      <c r="CL67" s="334"/>
      <c r="CM67" s="334"/>
      <c r="CN67" s="334"/>
      <c r="CO67" s="334"/>
      <c r="CP67" s="334"/>
      <c r="CQ67" s="334"/>
      <c r="CR67" s="334"/>
      <c r="CS67" s="334"/>
      <c r="CT67" s="334"/>
      <c r="CU67" s="334"/>
      <c r="CV67" s="334"/>
      <c r="CW67" s="334"/>
      <c r="CX67" s="334"/>
      <c r="CY67" s="334"/>
      <c r="CZ67" s="334"/>
      <c r="DA67" s="334"/>
      <c r="DB67" s="334"/>
      <c r="DC67" s="334"/>
      <c r="DD67" s="334"/>
      <c r="DE67" s="334"/>
      <c r="DF67" s="334"/>
      <c r="DG67" s="334"/>
      <c r="DH67" s="334"/>
      <c r="DI67" s="334"/>
      <c r="DJ67" s="334"/>
      <c r="DK67" s="334"/>
      <c r="DL67" s="334"/>
      <c r="DM67" s="334"/>
      <c r="DN67" s="334"/>
      <c r="DO67" s="334"/>
      <c r="DP67" s="334"/>
      <c r="DQ67" s="334"/>
      <c r="DR67" s="334"/>
      <c r="DS67" s="334"/>
      <c r="DT67" s="334"/>
      <c r="DU67" s="334"/>
      <c r="DV67" s="334"/>
      <c r="DW67" s="334"/>
      <c r="DX67" s="334"/>
      <c r="DY67" s="334"/>
      <c r="DZ67" s="334"/>
      <c r="EA67" s="334"/>
      <c r="EB67" s="334"/>
      <c r="EC67" s="334"/>
      <c r="ED67" s="334"/>
      <c r="EE67" s="334"/>
      <c r="EF67" s="334"/>
      <c r="EG67" s="334"/>
      <c r="EH67" s="334"/>
      <c r="EI67" s="334"/>
      <c r="EJ67" s="334"/>
      <c r="EK67" s="334"/>
      <c r="EL67" s="334"/>
      <c r="EM67" s="334"/>
      <c r="EN67" s="334"/>
      <c r="EO67" s="334"/>
      <c r="EP67" s="334"/>
      <c r="EQ67" s="334"/>
      <c r="ER67" s="334"/>
      <c r="ES67" s="334"/>
      <c r="ET67" s="334"/>
      <c r="EU67" s="334"/>
      <c r="EV67" s="334"/>
      <c r="EW67" s="334"/>
      <c r="EX67" s="334"/>
      <c r="EY67" s="334"/>
      <c r="EZ67" s="334"/>
      <c r="FA67" s="334"/>
      <c r="FB67" s="334"/>
      <c r="FC67" s="334"/>
      <c r="FD67" s="334"/>
      <c r="FE67" s="334"/>
      <c r="FF67" s="334"/>
      <c r="FG67" s="334"/>
      <c r="FH67" s="334"/>
      <c r="FI67" s="334"/>
      <c r="FJ67" s="334"/>
      <c r="FK67" s="334"/>
      <c r="FL67" s="334"/>
      <c r="FM67" s="334"/>
      <c r="FN67" s="334"/>
      <c r="FO67" s="334"/>
      <c r="FP67" s="334"/>
      <c r="FQ67" s="334"/>
      <c r="FR67" s="334"/>
      <c r="FS67" s="334"/>
      <c r="FT67" s="334"/>
      <c r="FU67" s="334"/>
      <c r="FV67" s="334"/>
      <c r="FW67" s="334"/>
      <c r="FX67" s="334"/>
      <c r="FY67" s="334"/>
      <c r="FZ67" s="334"/>
      <c r="GA67" s="334"/>
      <c r="GB67" s="334"/>
      <c r="GC67" s="334"/>
      <c r="GD67" s="334"/>
      <c r="GE67" s="334"/>
      <c r="GF67" s="334"/>
      <c r="GG67" s="334"/>
      <c r="GH67" s="334"/>
      <c r="GI67" s="334"/>
      <c r="GJ67" s="334"/>
      <c r="GK67" s="334"/>
      <c r="GL67" s="334"/>
      <c r="GM67" s="334"/>
      <c r="GN67" s="334"/>
      <c r="GO67" s="334"/>
      <c r="GP67" s="334"/>
      <c r="GQ67" s="334"/>
      <c r="GR67" s="334"/>
      <c r="GS67" s="334"/>
      <c r="GT67" s="334"/>
      <c r="GU67" s="334"/>
      <c r="GV67" s="334"/>
      <c r="GW67" s="334"/>
      <c r="GX67" s="334"/>
      <c r="GY67" s="334"/>
      <c r="GZ67" s="334"/>
      <c r="HA67" s="334"/>
      <c r="HB67" s="334"/>
      <c r="HC67" s="334"/>
      <c r="HD67" s="334"/>
      <c r="HE67" s="334"/>
      <c r="HF67" s="334"/>
      <c r="HG67" s="334"/>
      <c r="HH67" s="334"/>
      <c r="HI67" s="334"/>
      <c r="HJ67" s="334"/>
      <c r="HK67" s="334"/>
      <c r="HL67" s="334"/>
      <c r="HM67" s="334"/>
      <c r="HN67" s="334"/>
      <c r="HO67" s="334"/>
      <c r="HP67" s="334"/>
      <c r="HQ67" s="334"/>
      <c r="HR67" s="334"/>
      <c r="HS67" s="334"/>
      <c r="HT67" s="334"/>
      <c r="HU67" s="334"/>
      <c r="HV67" s="334"/>
      <c r="HW67" s="334"/>
      <c r="HX67" s="334"/>
      <c r="HY67" s="334"/>
      <c r="HZ67" s="334"/>
      <c r="IA67" s="334"/>
      <c r="IB67" s="334"/>
      <c r="IC67" s="334"/>
      <c r="ID67" s="334"/>
      <c r="IE67" s="334"/>
      <c r="IF67" s="334"/>
      <c r="IG67" s="334"/>
      <c r="IH67" s="334"/>
      <c r="II67" s="334"/>
      <c r="IJ67" s="334"/>
      <c r="IK67" s="334"/>
      <c r="IL67" s="334"/>
      <c r="IM67" s="334"/>
      <c r="IN67" s="334"/>
      <c r="IO67" s="334"/>
      <c r="IP67" s="334"/>
      <c r="IQ67" s="334"/>
      <c r="IR67" s="334"/>
      <c r="IS67" s="334"/>
      <c r="IT67" s="334"/>
      <c r="IU67" s="334"/>
      <c r="IV67" s="334"/>
      <c r="IW67" s="334"/>
      <c r="IX67" s="334"/>
      <c r="IY67" s="334"/>
      <c r="IZ67" s="334"/>
      <c r="JA67" s="334"/>
      <c r="JB67" s="334"/>
      <c r="JC67" s="334"/>
      <c r="JD67" s="334"/>
      <c r="JE67" s="334"/>
      <c r="JF67" s="334"/>
      <c r="JG67" s="334"/>
      <c r="JH67" s="334"/>
      <c r="JI67" s="334"/>
      <c r="JJ67" s="334"/>
      <c r="JK67" s="334"/>
      <c r="JL67" s="334"/>
      <c r="JM67" s="334"/>
      <c r="JN67" s="334"/>
      <c r="JO67" s="334"/>
      <c r="JP67" s="334"/>
      <c r="JQ67" s="334"/>
      <c r="JR67" s="334"/>
      <c r="JS67" s="334"/>
      <c r="JT67" s="334"/>
      <c r="JU67" s="334"/>
      <c r="JV67" s="334"/>
      <c r="JW67" s="334"/>
      <c r="JX67" s="334"/>
      <c r="JY67" s="334"/>
      <c r="JZ67" s="334"/>
      <c r="KA67" s="334"/>
      <c r="KB67" s="334"/>
      <c r="KC67" s="334"/>
      <c r="KD67" s="334"/>
      <c r="KE67" s="334"/>
      <c r="KF67" s="334"/>
      <c r="KG67" s="334"/>
      <c r="KH67" s="334"/>
      <c r="KI67" s="334"/>
      <c r="KJ67" s="334"/>
      <c r="KK67" s="334"/>
      <c r="KL67" s="334"/>
      <c r="KM67" s="334"/>
      <c r="KN67" s="334"/>
      <c r="KO67" s="334"/>
      <c r="KP67" s="334"/>
      <c r="KQ67" s="334"/>
      <c r="KR67" s="334"/>
      <c r="KS67" s="334"/>
      <c r="KT67" s="334"/>
    </row>
    <row r="68" spans="1:306" s="33" customFormat="1" ht="63" customHeight="1" x14ac:dyDescent="0.25">
      <c r="A68" s="334"/>
      <c r="B68" s="27" t="s">
        <v>905</v>
      </c>
      <c r="C68" s="383" t="s">
        <v>5674</v>
      </c>
      <c r="D68" s="379" t="s">
        <v>907</v>
      </c>
      <c r="E68" s="29" t="s">
        <v>1829</v>
      </c>
      <c r="F68" s="26" t="s">
        <v>1</v>
      </c>
      <c r="G68" s="31">
        <v>100</v>
      </c>
      <c r="H68" s="36">
        <v>242072</v>
      </c>
      <c r="I68" s="319">
        <v>464778.23999999999</v>
      </c>
      <c r="J68" s="54" t="s">
        <v>1843</v>
      </c>
      <c r="K68" s="45" t="s">
        <v>467</v>
      </c>
      <c r="L68" s="32"/>
      <c r="M68" s="32"/>
      <c r="N68" s="359"/>
      <c r="BW68" s="334"/>
      <c r="BX68" s="334"/>
      <c r="BY68" s="334"/>
      <c r="BZ68" s="334"/>
      <c r="CA68" s="334"/>
      <c r="CB68" s="334"/>
      <c r="CC68" s="334"/>
      <c r="CD68" s="334"/>
      <c r="CE68" s="334"/>
      <c r="CF68" s="334"/>
      <c r="CG68" s="334"/>
      <c r="CH68" s="334"/>
      <c r="CI68" s="334"/>
      <c r="CJ68" s="334"/>
      <c r="CK68" s="334"/>
      <c r="CL68" s="334"/>
      <c r="CM68" s="334"/>
      <c r="CN68" s="334"/>
      <c r="CO68" s="334"/>
      <c r="CP68" s="334"/>
      <c r="CQ68" s="334"/>
      <c r="CR68" s="334"/>
      <c r="CS68" s="334"/>
      <c r="CT68" s="334"/>
      <c r="CU68" s="334"/>
      <c r="CV68" s="334"/>
      <c r="CW68" s="334"/>
      <c r="CX68" s="334"/>
      <c r="CY68" s="334"/>
      <c r="CZ68" s="334"/>
      <c r="DA68" s="334"/>
      <c r="DB68" s="334"/>
      <c r="DC68" s="334"/>
      <c r="DD68" s="334"/>
      <c r="DE68" s="334"/>
      <c r="DF68" s="334"/>
      <c r="DG68" s="334"/>
      <c r="DH68" s="334"/>
      <c r="DI68" s="334"/>
      <c r="DJ68" s="334"/>
      <c r="DK68" s="334"/>
      <c r="DL68" s="334"/>
      <c r="DM68" s="334"/>
      <c r="DN68" s="334"/>
      <c r="DO68" s="334"/>
      <c r="DP68" s="334"/>
      <c r="DQ68" s="334"/>
      <c r="DR68" s="334"/>
      <c r="DS68" s="334"/>
      <c r="DT68" s="334"/>
      <c r="DU68" s="334"/>
      <c r="DV68" s="334"/>
      <c r="DW68" s="334"/>
      <c r="DX68" s="334"/>
      <c r="DY68" s="334"/>
      <c r="DZ68" s="334"/>
      <c r="EA68" s="334"/>
      <c r="EB68" s="334"/>
      <c r="EC68" s="334"/>
      <c r="ED68" s="334"/>
      <c r="EE68" s="334"/>
      <c r="EF68" s="334"/>
      <c r="EG68" s="334"/>
      <c r="EH68" s="334"/>
      <c r="EI68" s="334"/>
      <c r="EJ68" s="334"/>
      <c r="EK68" s="334"/>
      <c r="EL68" s="334"/>
      <c r="EM68" s="334"/>
      <c r="EN68" s="334"/>
      <c r="EO68" s="334"/>
      <c r="EP68" s="334"/>
      <c r="EQ68" s="334"/>
      <c r="ER68" s="334"/>
      <c r="ES68" s="334"/>
      <c r="ET68" s="334"/>
      <c r="EU68" s="334"/>
      <c r="EV68" s="334"/>
      <c r="EW68" s="334"/>
      <c r="EX68" s="334"/>
      <c r="EY68" s="334"/>
      <c r="EZ68" s="334"/>
      <c r="FA68" s="334"/>
      <c r="FB68" s="334"/>
      <c r="FC68" s="334"/>
      <c r="FD68" s="334"/>
      <c r="FE68" s="334"/>
      <c r="FF68" s="334"/>
      <c r="FG68" s="334"/>
      <c r="FH68" s="334"/>
      <c r="FI68" s="334"/>
      <c r="FJ68" s="334"/>
      <c r="FK68" s="334"/>
      <c r="FL68" s="334"/>
      <c r="FM68" s="334"/>
      <c r="FN68" s="334"/>
      <c r="FO68" s="334"/>
      <c r="FP68" s="334"/>
      <c r="FQ68" s="334"/>
      <c r="FR68" s="334"/>
      <c r="FS68" s="334"/>
      <c r="FT68" s="334"/>
      <c r="FU68" s="334"/>
      <c r="FV68" s="334"/>
      <c r="FW68" s="334"/>
      <c r="FX68" s="334"/>
      <c r="FY68" s="334"/>
      <c r="FZ68" s="334"/>
      <c r="GA68" s="334"/>
      <c r="GB68" s="334"/>
      <c r="GC68" s="334"/>
      <c r="GD68" s="334"/>
      <c r="GE68" s="334"/>
      <c r="GF68" s="334"/>
      <c r="GG68" s="334"/>
      <c r="GH68" s="334"/>
      <c r="GI68" s="334"/>
      <c r="GJ68" s="334"/>
      <c r="GK68" s="334"/>
      <c r="GL68" s="334"/>
      <c r="GM68" s="334"/>
      <c r="GN68" s="334"/>
      <c r="GO68" s="334"/>
      <c r="GP68" s="334"/>
      <c r="GQ68" s="334"/>
      <c r="GR68" s="334"/>
      <c r="GS68" s="334"/>
      <c r="GT68" s="334"/>
      <c r="GU68" s="334"/>
      <c r="GV68" s="334"/>
      <c r="GW68" s="334"/>
      <c r="GX68" s="334"/>
      <c r="GY68" s="334"/>
      <c r="GZ68" s="334"/>
      <c r="HA68" s="334"/>
      <c r="HB68" s="334"/>
      <c r="HC68" s="334"/>
      <c r="HD68" s="334"/>
      <c r="HE68" s="334"/>
      <c r="HF68" s="334"/>
      <c r="HG68" s="334"/>
      <c r="HH68" s="334"/>
      <c r="HI68" s="334"/>
      <c r="HJ68" s="334"/>
      <c r="HK68" s="334"/>
      <c r="HL68" s="334"/>
      <c r="HM68" s="334"/>
      <c r="HN68" s="334"/>
      <c r="HO68" s="334"/>
      <c r="HP68" s="334"/>
      <c r="HQ68" s="334"/>
      <c r="HR68" s="334"/>
      <c r="HS68" s="334"/>
      <c r="HT68" s="334"/>
      <c r="HU68" s="334"/>
      <c r="HV68" s="334"/>
      <c r="HW68" s="334"/>
      <c r="HX68" s="334"/>
      <c r="HY68" s="334"/>
      <c r="HZ68" s="334"/>
      <c r="IA68" s="334"/>
      <c r="IB68" s="334"/>
      <c r="IC68" s="334"/>
      <c r="ID68" s="334"/>
      <c r="IE68" s="334"/>
      <c r="IF68" s="334"/>
      <c r="IG68" s="334"/>
      <c r="IH68" s="334"/>
      <c r="II68" s="334"/>
      <c r="IJ68" s="334"/>
      <c r="IK68" s="334"/>
      <c r="IL68" s="334"/>
      <c r="IM68" s="334"/>
      <c r="IN68" s="334"/>
      <c r="IO68" s="334"/>
      <c r="IP68" s="334"/>
      <c r="IQ68" s="334"/>
      <c r="IR68" s="334"/>
      <c r="IS68" s="334"/>
      <c r="IT68" s="334"/>
      <c r="IU68" s="334"/>
      <c r="IV68" s="334"/>
      <c r="IW68" s="334"/>
      <c r="IX68" s="334"/>
      <c r="IY68" s="334"/>
      <c r="IZ68" s="334"/>
      <c r="JA68" s="334"/>
      <c r="JB68" s="334"/>
      <c r="JC68" s="334"/>
      <c r="JD68" s="334"/>
      <c r="JE68" s="334"/>
      <c r="JF68" s="334"/>
      <c r="JG68" s="334"/>
      <c r="JH68" s="334"/>
      <c r="JI68" s="334"/>
      <c r="JJ68" s="334"/>
      <c r="JK68" s="334"/>
      <c r="JL68" s="334"/>
      <c r="JM68" s="334"/>
      <c r="JN68" s="334"/>
      <c r="JO68" s="334"/>
      <c r="JP68" s="334"/>
      <c r="JQ68" s="334"/>
      <c r="JR68" s="334"/>
      <c r="JS68" s="334"/>
      <c r="JT68" s="334"/>
      <c r="JU68" s="334"/>
      <c r="JV68" s="334"/>
      <c r="JW68" s="334"/>
      <c r="JX68" s="334"/>
      <c r="JY68" s="334"/>
      <c r="JZ68" s="334"/>
      <c r="KA68" s="334"/>
      <c r="KB68" s="334"/>
      <c r="KC68" s="334"/>
      <c r="KD68" s="334"/>
      <c r="KE68" s="334"/>
      <c r="KF68" s="334"/>
      <c r="KG68" s="334"/>
      <c r="KH68" s="334"/>
      <c r="KI68" s="334"/>
      <c r="KJ68" s="334"/>
      <c r="KK68" s="334"/>
      <c r="KL68" s="334"/>
      <c r="KM68" s="334"/>
      <c r="KN68" s="334"/>
      <c r="KO68" s="334"/>
      <c r="KP68" s="334"/>
      <c r="KQ68" s="334"/>
      <c r="KR68" s="334"/>
      <c r="KS68" s="334"/>
      <c r="KT68" s="334"/>
    </row>
    <row r="69" spans="1:306" s="33" customFormat="1" ht="63" customHeight="1" x14ac:dyDescent="0.25">
      <c r="A69" s="334"/>
      <c r="B69" s="27"/>
      <c r="C69" s="344" t="s">
        <v>6011</v>
      </c>
      <c r="D69" s="384" t="s">
        <v>4790</v>
      </c>
      <c r="E69" s="344" t="s">
        <v>3216</v>
      </c>
      <c r="F69" s="26" t="s">
        <v>1</v>
      </c>
      <c r="G69" s="31">
        <v>100</v>
      </c>
      <c r="H69" s="363" t="s">
        <v>6012</v>
      </c>
      <c r="I69" s="333">
        <v>448580.7</v>
      </c>
      <c r="J69" s="54" t="s">
        <v>6013</v>
      </c>
      <c r="K69" s="45" t="s">
        <v>467</v>
      </c>
      <c r="L69" s="32"/>
      <c r="M69" s="32"/>
      <c r="N69" s="359"/>
      <c r="BW69" s="334"/>
      <c r="BX69" s="334"/>
      <c r="BY69" s="334"/>
      <c r="BZ69" s="334"/>
      <c r="CA69" s="334"/>
      <c r="CB69" s="334"/>
      <c r="CC69" s="334"/>
      <c r="CD69" s="334"/>
      <c r="CE69" s="334"/>
      <c r="CF69" s="334"/>
      <c r="CG69" s="334"/>
      <c r="CH69" s="334"/>
      <c r="CI69" s="334"/>
      <c r="CJ69" s="334"/>
      <c r="CK69" s="334"/>
      <c r="CL69" s="334"/>
      <c r="CM69" s="334"/>
      <c r="CN69" s="334"/>
      <c r="CO69" s="334"/>
      <c r="CP69" s="334"/>
      <c r="CQ69" s="334"/>
      <c r="CR69" s="334"/>
      <c r="CS69" s="334"/>
      <c r="CT69" s="334"/>
      <c r="CU69" s="334"/>
      <c r="CV69" s="334"/>
      <c r="CW69" s="334"/>
      <c r="CX69" s="334"/>
      <c r="CY69" s="334"/>
      <c r="CZ69" s="334"/>
      <c r="DA69" s="334"/>
      <c r="DB69" s="334"/>
      <c r="DC69" s="334"/>
      <c r="DD69" s="334"/>
      <c r="DE69" s="334"/>
      <c r="DF69" s="334"/>
      <c r="DG69" s="334"/>
      <c r="DH69" s="334"/>
      <c r="DI69" s="334"/>
      <c r="DJ69" s="334"/>
      <c r="DK69" s="334"/>
      <c r="DL69" s="334"/>
      <c r="DM69" s="334"/>
      <c r="DN69" s="334"/>
      <c r="DO69" s="334"/>
      <c r="DP69" s="334"/>
      <c r="DQ69" s="334"/>
      <c r="DR69" s="334"/>
      <c r="DS69" s="334"/>
      <c r="DT69" s="334"/>
      <c r="DU69" s="334"/>
      <c r="DV69" s="334"/>
      <c r="DW69" s="334"/>
      <c r="DX69" s="334"/>
      <c r="DY69" s="334"/>
      <c r="DZ69" s="334"/>
      <c r="EA69" s="334"/>
      <c r="EB69" s="334"/>
      <c r="EC69" s="334"/>
      <c r="ED69" s="334"/>
      <c r="EE69" s="334"/>
      <c r="EF69" s="334"/>
      <c r="EG69" s="334"/>
      <c r="EH69" s="334"/>
      <c r="EI69" s="334"/>
      <c r="EJ69" s="334"/>
      <c r="EK69" s="334"/>
      <c r="EL69" s="334"/>
      <c r="EM69" s="334"/>
      <c r="EN69" s="334"/>
      <c r="EO69" s="334"/>
      <c r="EP69" s="334"/>
      <c r="EQ69" s="334"/>
      <c r="ER69" s="334"/>
      <c r="ES69" s="334"/>
      <c r="ET69" s="334"/>
      <c r="EU69" s="334"/>
      <c r="EV69" s="334"/>
      <c r="EW69" s="334"/>
      <c r="EX69" s="334"/>
      <c r="EY69" s="334"/>
      <c r="EZ69" s="334"/>
      <c r="FA69" s="334"/>
      <c r="FB69" s="334"/>
      <c r="FC69" s="334"/>
      <c r="FD69" s="334"/>
      <c r="FE69" s="334"/>
      <c r="FF69" s="334"/>
      <c r="FG69" s="334"/>
      <c r="FH69" s="334"/>
      <c r="FI69" s="334"/>
      <c r="FJ69" s="334"/>
      <c r="FK69" s="334"/>
      <c r="FL69" s="334"/>
      <c r="FM69" s="334"/>
      <c r="FN69" s="334"/>
      <c r="FO69" s="334"/>
      <c r="FP69" s="334"/>
      <c r="FQ69" s="334"/>
      <c r="FR69" s="334"/>
      <c r="FS69" s="334"/>
      <c r="FT69" s="334"/>
      <c r="FU69" s="334"/>
      <c r="FV69" s="334"/>
      <c r="FW69" s="334"/>
      <c r="FX69" s="334"/>
      <c r="FY69" s="334"/>
      <c r="FZ69" s="334"/>
      <c r="GA69" s="334"/>
      <c r="GB69" s="334"/>
      <c r="GC69" s="334"/>
      <c r="GD69" s="334"/>
      <c r="GE69" s="334"/>
      <c r="GF69" s="334"/>
      <c r="GG69" s="334"/>
      <c r="GH69" s="334"/>
      <c r="GI69" s="334"/>
      <c r="GJ69" s="334"/>
      <c r="GK69" s="334"/>
      <c r="GL69" s="334"/>
      <c r="GM69" s="334"/>
      <c r="GN69" s="334"/>
      <c r="GO69" s="334"/>
      <c r="GP69" s="334"/>
      <c r="GQ69" s="334"/>
      <c r="GR69" s="334"/>
      <c r="GS69" s="334"/>
      <c r="GT69" s="334"/>
      <c r="GU69" s="334"/>
      <c r="GV69" s="334"/>
      <c r="GW69" s="334"/>
      <c r="GX69" s="334"/>
      <c r="GY69" s="334"/>
      <c r="GZ69" s="334"/>
      <c r="HA69" s="334"/>
      <c r="HB69" s="334"/>
      <c r="HC69" s="334"/>
      <c r="HD69" s="334"/>
      <c r="HE69" s="334"/>
      <c r="HF69" s="334"/>
      <c r="HG69" s="334"/>
      <c r="HH69" s="334"/>
      <c r="HI69" s="334"/>
      <c r="HJ69" s="334"/>
      <c r="HK69" s="334"/>
      <c r="HL69" s="334"/>
      <c r="HM69" s="334"/>
      <c r="HN69" s="334"/>
      <c r="HO69" s="334"/>
      <c r="HP69" s="334"/>
      <c r="HQ69" s="334"/>
      <c r="HR69" s="334"/>
      <c r="HS69" s="334"/>
      <c r="HT69" s="334"/>
      <c r="HU69" s="334"/>
      <c r="HV69" s="334"/>
      <c r="HW69" s="334"/>
      <c r="HX69" s="334"/>
      <c r="HY69" s="334"/>
      <c r="HZ69" s="334"/>
      <c r="IA69" s="334"/>
      <c r="IB69" s="334"/>
      <c r="IC69" s="334"/>
      <c r="ID69" s="334"/>
      <c r="IE69" s="334"/>
      <c r="IF69" s="334"/>
      <c r="IG69" s="334"/>
      <c r="IH69" s="334"/>
      <c r="II69" s="334"/>
      <c r="IJ69" s="334"/>
      <c r="IK69" s="334"/>
      <c r="IL69" s="334"/>
      <c r="IM69" s="334"/>
      <c r="IN69" s="334"/>
      <c r="IO69" s="334"/>
      <c r="IP69" s="334"/>
      <c r="IQ69" s="334"/>
      <c r="IR69" s="334"/>
      <c r="IS69" s="334"/>
      <c r="IT69" s="334"/>
      <c r="IU69" s="334"/>
      <c r="IV69" s="334"/>
      <c r="IW69" s="334"/>
      <c r="IX69" s="334"/>
      <c r="IY69" s="334"/>
      <c r="IZ69" s="334"/>
      <c r="JA69" s="334"/>
      <c r="JB69" s="334"/>
      <c r="JC69" s="334"/>
      <c r="JD69" s="334"/>
      <c r="JE69" s="334"/>
      <c r="JF69" s="334"/>
      <c r="JG69" s="334"/>
      <c r="JH69" s="334"/>
      <c r="JI69" s="334"/>
      <c r="JJ69" s="334"/>
      <c r="JK69" s="334"/>
      <c r="JL69" s="334"/>
      <c r="JM69" s="334"/>
      <c r="JN69" s="334"/>
      <c r="JO69" s="334"/>
      <c r="JP69" s="334"/>
      <c r="JQ69" s="334"/>
      <c r="JR69" s="334"/>
      <c r="JS69" s="334"/>
      <c r="JT69" s="334"/>
      <c r="JU69" s="334"/>
      <c r="JV69" s="334"/>
      <c r="JW69" s="334"/>
      <c r="JX69" s="334"/>
      <c r="JY69" s="334"/>
      <c r="JZ69" s="334"/>
      <c r="KA69" s="334"/>
      <c r="KB69" s="334"/>
      <c r="KC69" s="334"/>
      <c r="KD69" s="334"/>
      <c r="KE69" s="334"/>
      <c r="KF69" s="334"/>
      <c r="KG69" s="334"/>
      <c r="KH69" s="334"/>
      <c r="KI69" s="334"/>
      <c r="KJ69" s="334"/>
      <c r="KK69" s="334"/>
      <c r="KL69" s="334"/>
      <c r="KM69" s="334"/>
      <c r="KN69" s="334"/>
      <c r="KO69" s="334"/>
      <c r="KP69" s="334"/>
      <c r="KQ69" s="334"/>
      <c r="KR69" s="334"/>
      <c r="KS69" s="334"/>
      <c r="KT69" s="334"/>
    </row>
    <row r="70" spans="1:306" s="33" customFormat="1" ht="63" customHeight="1" x14ac:dyDescent="0.3">
      <c r="A70" s="334"/>
      <c r="B70" s="27"/>
      <c r="C70" s="194" t="s">
        <v>6179</v>
      </c>
      <c r="D70" s="476" t="s">
        <v>6077</v>
      </c>
      <c r="E70" s="477" t="s">
        <v>1828</v>
      </c>
      <c r="F70" s="309" t="s">
        <v>1</v>
      </c>
      <c r="G70" s="309">
        <v>100</v>
      </c>
      <c r="H70" s="478">
        <v>1370</v>
      </c>
      <c r="I70" s="454">
        <v>444536.4</v>
      </c>
      <c r="J70" s="53" t="s">
        <v>6076</v>
      </c>
      <c r="K70" s="45"/>
      <c r="L70" s="32"/>
      <c r="M70" s="32"/>
      <c r="N70" s="359"/>
      <c r="BW70" s="334"/>
      <c r="BX70" s="334"/>
      <c r="BY70" s="334"/>
      <c r="BZ70" s="334"/>
      <c r="CA70" s="334"/>
      <c r="CB70" s="334"/>
      <c r="CC70" s="334"/>
      <c r="CD70" s="334"/>
      <c r="CE70" s="334"/>
      <c r="CF70" s="334"/>
      <c r="CG70" s="334"/>
      <c r="CH70" s="334"/>
      <c r="CI70" s="334"/>
      <c r="CJ70" s="334"/>
      <c r="CK70" s="334"/>
      <c r="CL70" s="334"/>
      <c r="CM70" s="334"/>
      <c r="CN70" s="334"/>
      <c r="CO70" s="334"/>
      <c r="CP70" s="334"/>
      <c r="CQ70" s="334"/>
      <c r="CR70" s="334"/>
      <c r="CS70" s="334"/>
      <c r="CT70" s="334"/>
      <c r="CU70" s="334"/>
      <c r="CV70" s="334"/>
      <c r="CW70" s="334"/>
      <c r="CX70" s="334"/>
      <c r="CY70" s="334"/>
      <c r="CZ70" s="334"/>
      <c r="DA70" s="334"/>
      <c r="DB70" s="334"/>
      <c r="DC70" s="334"/>
      <c r="DD70" s="334"/>
      <c r="DE70" s="334"/>
      <c r="DF70" s="334"/>
      <c r="DG70" s="334"/>
      <c r="DH70" s="334"/>
      <c r="DI70" s="334"/>
      <c r="DJ70" s="334"/>
      <c r="DK70" s="334"/>
      <c r="DL70" s="334"/>
      <c r="DM70" s="334"/>
      <c r="DN70" s="334"/>
      <c r="DO70" s="334"/>
      <c r="DP70" s="334"/>
      <c r="DQ70" s="334"/>
      <c r="DR70" s="334"/>
      <c r="DS70" s="334"/>
      <c r="DT70" s="334"/>
      <c r="DU70" s="334"/>
      <c r="DV70" s="334"/>
      <c r="DW70" s="334"/>
      <c r="DX70" s="334"/>
      <c r="DY70" s="334"/>
      <c r="DZ70" s="334"/>
      <c r="EA70" s="334"/>
      <c r="EB70" s="334"/>
      <c r="EC70" s="334"/>
      <c r="ED70" s="334"/>
      <c r="EE70" s="334"/>
      <c r="EF70" s="334"/>
      <c r="EG70" s="334"/>
      <c r="EH70" s="334"/>
      <c r="EI70" s="334"/>
      <c r="EJ70" s="334"/>
      <c r="EK70" s="334"/>
      <c r="EL70" s="334"/>
      <c r="EM70" s="334"/>
      <c r="EN70" s="334"/>
      <c r="EO70" s="334"/>
      <c r="EP70" s="334"/>
      <c r="EQ70" s="334"/>
      <c r="ER70" s="334"/>
      <c r="ES70" s="334"/>
      <c r="ET70" s="334"/>
      <c r="EU70" s="334"/>
      <c r="EV70" s="334"/>
      <c r="EW70" s="334"/>
      <c r="EX70" s="334"/>
      <c r="EY70" s="334"/>
      <c r="EZ70" s="334"/>
      <c r="FA70" s="334"/>
      <c r="FB70" s="334"/>
      <c r="FC70" s="334"/>
      <c r="FD70" s="334"/>
      <c r="FE70" s="334"/>
      <c r="FF70" s="334"/>
      <c r="FG70" s="334"/>
      <c r="FH70" s="334"/>
      <c r="FI70" s="334"/>
      <c r="FJ70" s="334"/>
      <c r="FK70" s="334"/>
      <c r="FL70" s="334"/>
      <c r="FM70" s="334"/>
      <c r="FN70" s="334"/>
      <c r="FO70" s="334"/>
      <c r="FP70" s="334"/>
      <c r="FQ70" s="334"/>
      <c r="FR70" s="334"/>
      <c r="FS70" s="334"/>
      <c r="FT70" s="334"/>
      <c r="FU70" s="334"/>
      <c r="FV70" s="334"/>
      <c r="FW70" s="334"/>
      <c r="FX70" s="334"/>
      <c r="FY70" s="334"/>
      <c r="FZ70" s="334"/>
      <c r="GA70" s="334"/>
      <c r="GB70" s="334"/>
      <c r="GC70" s="334"/>
      <c r="GD70" s="334"/>
      <c r="GE70" s="334"/>
      <c r="GF70" s="334"/>
      <c r="GG70" s="334"/>
      <c r="GH70" s="334"/>
      <c r="GI70" s="334"/>
      <c r="GJ70" s="334"/>
      <c r="GK70" s="334"/>
      <c r="GL70" s="334"/>
      <c r="GM70" s="334"/>
      <c r="GN70" s="334"/>
      <c r="GO70" s="334"/>
      <c r="GP70" s="334"/>
      <c r="GQ70" s="334"/>
      <c r="GR70" s="334"/>
      <c r="GS70" s="334"/>
      <c r="GT70" s="334"/>
      <c r="GU70" s="334"/>
      <c r="GV70" s="334"/>
      <c r="GW70" s="334"/>
      <c r="GX70" s="334"/>
      <c r="GY70" s="334"/>
      <c r="GZ70" s="334"/>
      <c r="HA70" s="334"/>
      <c r="HB70" s="334"/>
      <c r="HC70" s="334"/>
      <c r="HD70" s="334"/>
      <c r="HE70" s="334"/>
      <c r="HF70" s="334"/>
      <c r="HG70" s="334"/>
      <c r="HH70" s="334"/>
      <c r="HI70" s="334"/>
      <c r="HJ70" s="334"/>
      <c r="HK70" s="334"/>
      <c r="HL70" s="334"/>
      <c r="HM70" s="334"/>
      <c r="HN70" s="334"/>
      <c r="HO70" s="334"/>
      <c r="HP70" s="334"/>
      <c r="HQ70" s="334"/>
      <c r="HR70" s="334"/>
      <c r="HS70" s="334"/>
      <c r="HT70" s="334"/>
      <c r="HU70" s="334"/>
      <c r="HV70" s="334"/>
      <c r="HW70" s="334"/>
      <c r="HX70" s="334"/>
      <c r="HY70" s="334"/>
      <c r="HZ70" s="334"/>
      <c r="IA70" s="334"/>
      <c r="IB70" s="334"/>
      <c r="IC70" s="334"/>
      <c r="ID70" s="334"/>
      <c r="IE70" s="334"/>
      <c r="IF70" s="334"/>
      <c r="IG70" s="334"/>
      <c r="IH70" s="334"/>
      <c r="II70" s="334"/>
      <c r="IJ70" s="334"/>
      <c r="IK70" s="334"/>
      <c r="IL70" s="334"/>
      <c r="IM70" s="334"/>
      <c r="IN70" s="334"/>
      <c r="IO70" s="334"/>
      <c r="IP70" s="334"/>
      <c r="IQ70" s="334"/>
      <c r="IR70" s="334"/>
      <c r="IS70" s="334"/>
      <c r="IT70" s="334"/>
      <c r="IU70" s="334"/>
      <c r="IV70" s="334"/>
      <c r="IW70" s="334"/>
      <c r="IX70" s="334"/>
      <c r="IY70" s="334"/>
      <c r="IZ70" s="334"/>
      <c r="JA70" s="334"/>
      <c r="JB70" s="334"/>
      <c r="JC70" s="334"/>
      <c r="JD70" s="334"/>
      <c r="JE70" s="334"/>
      <c r="JF70" s="334"/>
      <c r="JG70" s="334"/>
      <c r="JH70" s="334"/>
      <c r="JI70" s="334"/>
      <c r="JJ70" s="334"/>
      <c r="JK70" s="334"/>
      <c r="JL70" s="334"/>
      <c r="JM70" s="334"/>
      <c r="JN70" s="334"/>
      <c r="JO70" s="334"/>
      <c r="JP70" s="334"/>
      <c r="JQ70" s="334"/>
      <c r="JR70" s="334"/>
      <c r="JS70" s="334"/>
      <c r="JT70" s="334"/>
      <c r="JU70" s="334"/>
      <c r="JV70" s="334"/>
      <c r="JW70" s="334"/>
      <c r="JX70" s="334"/>
      <c r="JY70" s="334"/>
      <c r="JZ70" s="334"/>
      <c r="KA70" s="334"/>
      <c r="KB70" s="334"/>
      <c r="KC70" s="334"/>
      <c r="KD70" s="334"/>
      <c r="KE70" s="334"/>
      <c r="KF70" s="334"/>
      <c r="KG70" s="334"/>
      <c r="KH70" s="334"/>
      <c r="KI70" s="334"/>
      <c r="KJ70" s="334"/>
      <c r="KK70" s="334"/>
      <c r="KL70" s="334"/>
      <c r="KM70" s="334"/>
      <c r="KN70" s="334"/>
      <c r="KO70" s="334"/>
      <c r="KP70" s="334"/>
      <c r="KQ70" s="334"/>
      <c r="KR70" s="334"/>
      <c r="KS70" s="334"/>
      <c r="KT70" s="334"/>
    </row>
    <row r="71" spans="1:306" s="471" customFormat="1" ht="63" customHeight="1" x14ac:dyDescent="0.25">
      <c r="A71" s="355"/>
      <c r="B71" s="117" t="s">
        <v>905</v>
      </c>
      <c r="C71" s="541" t="s">
        <v>5966</v>
      </c>
      <c r="D71" s="542" t="s">
        <v>5955</v>
      </c>
      <c r="E71" s="543" t="s">
        <v>3216</v>
      </c>
      <c r="F71" s="526" t="s">
        <v>1</v>
      </c>
      <c r="G71" s="539">
        <v>100</v>
      </c>
      <c r="H71" s="544">
        <v>2428</v>
      </c>
      <c r="I71" s="510">
        <v>441847.44</v>
      </c>
      <c r="J71" s="540" t="s">
        <v>6259</v>
      </c>
      <c r="K71" s="528" t="s">
        <v>467</v>
      </c>
      <c r="L71" s="118"/>
      <c r="M71" s="118"/>
      <c r="N71" s="359"/>
      <c r="BW71" s="355"/>
      <c r="BX71" s="355"/>
      <c r="BY71" s="355"/>
      <c r="BZ71" s="355"/>
      <c r="CA71" s="355"/>
      <c r="CB71" s="355"/>
      <c r="CC71" s="355"/>
      <c r="CD71" s="355"/>
      <c r="CE71" s="355"/>
      <c r="CF71" s="355"/>
      <c r="CG71" s="355"/>
      <c r="CH71" s="355"/>
      <c r="CI71" s="355"/>
      <c r="CJ71" s="355"/>
      <c r="CK71" s="355"/>
      <c r="CL71" s="355"/>
      <c r="CM71" s="355"/>
      <c r="CN71" s="355"/>
      <c r="CO71" s="355"/>
      <c r="CP71" s="355"/>
      <c r="CQ71" s="355"/>
      <c r="CR71" s="355"/>
      <c r="CS71" s="355"/>
      <c r="CT71" s="355"/>
      <c r="CU71" s="355"/>
      <c r="CV71" s="355"/>
      <c r="CW71" s="355"/>
      <c r="CX71" s="355"/>
      <c r="CY71" s="355"/>
      <c r="CZ71" s="355"/>
      <c r="DA71" s="355"/>
      <c r="DB71" s="355"/>
      <c r="DC71" s="355"/>
      <c r="DD71" s="355"/>
      <c r="DE71" s="355"/>
      <c r="DF71" s="355"/>
      <c r="DG71" s="355"/>
      <c r="DH71" s="355"/>
      <c r="DI71" s="355"/>
      <c r="DJ71" s="355"/>
      <c r="DK71" s="355"/>
      <c r="DL71" s="355"/>
      <c r="DM71" s="355"/>
      <c r="DN71" s="355"/>
      <c r="DO71" s="355"/>
      <c r="DP71" s="355"/>
      <c r="DQ71" s="355"/>
      <c r="DR71" s="355"/>
      <c r="DS71" s="355"/>
      <c r="DT71" s="355"/>
      <c r="DU71" s="355"/>
      <c r="DV71" s="355"/>
      <c r="DW71" s="355"/>
      <c r="DX71" s="355"/>
      <c r="DY71" s="355"/>
      <c r="DZ71" s="355"/>
      <c r="EA71" s="355"/>
      <c r="EB71" s="355"/>
      <c r="EC71" s="355"/>
      <c r="ED71" s="355"/>
      <c r="EE71" s="355"/>
      <c r="EF71" s="355"/>
      <c r="EG71" s="355"/>
      <c r="EH71" s="355"/>
      <c r="EI71" s="355"/>
      <c r="EJ71" s="355"/>
      <c r="EK71" s="355"/>
      <c r="EL71" s="355"/>
      <c r="EM71" s="355"/>
      <c r="EN71" s="355"/>
      <c r="EO71" s="355"/>
      <c r="EP71" s="355"/>
      <c r="EQ71" s="355"/>
      <c r="ER71" s="355"/>
      <c r="ES71" s="355"/>
      <c r="ET71" s="355"/>
      <c r="EU71" s="355"/>
      <c r="EV71" s="355"/>
      <c r="EW71" s="355"/>
      <c r="EX71" s="355"/>
      <c r="EY71" s="355"/>
      <c r="EZ71" s="355"/>
      <c r="FA71" s="355"/>
      <c r="FB71" s="355"/>
      <c r="FC71" s="355"/>
      <c r="FD71" s="355"/>
      <c r="FE71" s="355"/>
      <c r="FF71" s="355"/>
      <c r="FG71" s="355"/>
      <c r="FH71" s="355"/>
      <c r="FI71" s="355"/>
      <c r="FJ71" s="355"/>
      <c r="FK71" s="355"/>
      <c r="FL71" s="355"/>
      <c r="FM71" s="355"/>
      <c r="FN71" s="355"/>
      <c r="FO71" s="355"/>
      <c r="FP71" s="355"/>
      <c r="FQ71" s="355"/>
      <c r="FR71" s="355"/>
      <c r="FS71" s="355"/>
      <c r="FT71" s="355"/>
      <c r="FU71" s="355"/>
      <c r="FV71" s="355"/>
      <c r="FW71" s="355"/>
      <c r="FX71" s="355"/>
      <c r="FY71" s="355"/>
      <c r="FZ71" s="355"/>
      <c r="GA71" s="355"/>
      <c r="GB71" s="355"/>
      <c r="GC71" s="355"/>
      <c r="GD71" s="355"/>
      <c r="GE71" s="355"/>
      <c r="GF71" s="355"/>
      <c r="GG71" s="355"/>
      <c r="GH71" s="355"/>
      <c r="GI71" s="355"/>
      <c r="GJ71" s="355"/>
      <c r="GK71" s="355"/>
      <c r="GL71" s="355"/>
      <c r="GM71" s="355"/>
      <c r="GN71" s="355"/>
      <c r="GO71" s="355"/>
      <c r="GP71" s="355"/>
      <c r="GQ71" s="355"/>
      <c r="GR71" s="355"/>
      <c r="GS71" s="355"/>
      <c r="GT71" s="355"/>
      <c r="GU71" s="355"/>
      <c r="GV71" s="355"/>
      <c r="GW71" s="355"/>
      <c r="GX71" s="355"/>
      <c r="GY71" s="355"/>
      <c r="GZ71" s="355"/>
      <c r="HA71" s="355"/>
      <c r="HB71" s="355"/>
      <c r="HC71" s="355"/>
      <c r="HD71" s="355"/>
      <c r="HE71" s="355"/>
      <c r="HF71" s="355"/>
      <c r="HG71" s="355"/>
      <c r="HH71" s="355"/>
      <c r="HI71" s="355"/>
      <c r="HJ71" s="355"/>
      <c r="HK71" s="355"/>
      <c r="HL71" s="355"/>
      <c r="HM71" s="355"/>
      <c r="HN71" s="355"/>
      <c r="HO71" s="355"/>
      <c r="HP71" s="355"/>
      <c r="HQ71" s="355"/>
      <c r="HR71" s="355"/>
      <c r="HS71" s="355"/>
      <c r="HT71" s="355"/>
      <c r="HU71" s="355"/>
      <c r="HV71" s="355"/>
      <c r="HW71" s="355"/>
      <c r="HX71" s="355"/>
      <c r="HY71" s="355"/>
      <c r="HZ71" s="355"/>
      <c r="IA71" s="355"/>
      <c r="IB71" s="355"/>
      <c r="IC71" s="355"/>
      <c r="ID71" s="355"/>
      <c r="IE71" s="355"/>
      <c r="IF71" s="355"/>
      <c r="IG71" s="355"/>
      <c r="IH71" s="355"/>
      <c r="II71" s="355"/>
      <c r="IJ71" s="355"/>
      <c r="IK71" s="355"/>
      <c r="IL71" s="355"/>
      <c r="IM71" s="355"/>
      <c r="IN71" s="355"/>
      <c r="IO71" s="355"/>
      <c r="IP71" s="355"/>
      <c r="IQ71" s="355"/>
      <c r="IR71" s="355"/>
      <c r="IS71" s="355"/>
      <c r="IT71" s="355"/>
      <c r="IU71" s="355"/>
      <c r="IV71" s="355"/>
      <c r="IW71" s="355"/>
      <c r="IX71" s="355"/>
      <c r="IY71" s="355"/>
      <c r="IZ71" s="355"/>
      <c r="JA71" s="355"/>
      <c r="JB71" s="355"/>
      <c r="JC71" s="355"/>
      <c r="JD71" s="355"/>
      <c r="JE71" s="355"/>
      <c r="JF71" s="355"/>
      <c r="JG71" s="355"/>
      <c r="JH71" s="355"/>
      <c r="JI71" s="355"/>
      <c r="JJ71" s="355"/>
      <c r="JK71" s="355"/>
      <c r="JL71" s="355"/>
      <c r="JM71" s="355"/>
      <c r="JN71" s="355"/>
      <c r="JO71" s="355"/>
      <c r="JP71" s="355"/>
      <c r="JQ71" s="355"/>
      <c r="JR71" s="355"/>
      <c r="JS71" s="355"/>
      <c r="JT71" s="355"/>
      <c r="JU71" s="355"/>
      <c r="JV71" s="355"/>
      <c r="JW71" s="355"/>
      <c r="JX71" s="355"/>
      <c r="JY71" s="355"/>
      <c r="JZ71" s="355"/>
      <c r="KA71" s="355"/>
      <c r="KB71" s="355"/>
      <c r="KC71" s="355"/>
      <c r="KD71" s="355"/>
      <c r="KE71" s="355"/>
      <c r="KF71" s="355"/>
      <c r="KG71" s="355"/>
      <c r="KH71" s="355"/>
      <c r="KI71" s="355"/>
      <c r="KJ71" s="355"/>
      <c r="KK71" s="355"/>
      <c r="KL71" s="355"/>
      <c r="KM71" s="355"/>
      <c r="KN71" s="355"/>
      <c r="KO71" s="355"/>
      <c r="KP71" s="355"/>
      <c r="KQ71" s="355"/>
      <c r="KR71" s="355"/>
      <c r="KS71" s="355"/>
      <c r="KT71" s="355"/>
    </row>
    <row r="72" spans="1:306" s="471" customFormat="1" ht="63" customHeight="1" x14ac:dyDescent="0.25">
      <c r="A72" s="355"/>
      <c r="B72" s="117" t="s">
        <v>905</v>
      </c>
      <c r="C72" s="541" t="s">
        <v>5941</v>
      </c>
      <c r="D72" s="364" t="s">
        <v>5942</v>
      </c>
      <c r="E72" s="543" t="s">
        <v>1828</v>
      </c>
      <c r="F72" s="526" t="s">
        <v>1</v>
      </c>
      <c r="G72" s="539">
        <v>100</v>
      </c>
      <c r="H72" s="319">
        <v>2700</v>
      </c>
      <c r="I72" s="115">
        <v>437859</v>
      </c>
      <c r="J72" s="540" t="s">
        <v>6259</v>
      </c>
      <c r="K72" s="528" t="s">
        <v>467</v>
      </c>
      <c r="L72" s="118"/>
      <c r="M72" s="118"/>
      <c r="N72" s="359"/>
      <c r="BW72" s="355"/>
      <c r="BX72" s="355"/>
      <c r="BY72" s="355"/>
      <c r="BZ72" s="355"/>
      <c r="CA72" s="355"/>
      <c r="CB72" s="355"/>
      <c r="CC72" s="355"/>
      <c r="CD72" s="355"/>
      <c r="CE72" s="355"/>
      <c r="CF72" s="355"/>
      <c r="CG72" s="355"/>
      <c r="CH72" s="355"/>
      <c r="CI72" s="355"/>
      <c r="CJ72" s="355"/>
      <c r="CK72" s="355"/>
      <c r="CL72" s="355"/>
      <c r="CM72" s="355"/>
      <c r="CN72" s="355"/>
      <c r="CO72" s="355"/>
      <c r="CP72" s="355"/>
      <c r="CQ72" s="355"/>
      <c r="CR72" s="355"/>
      <c r="CS72" s="355"/>
      <c r="CT72" s="355"/>
      <c r="CU72" s="355"/>
      <c r="CV72" s="355"/>
      <c r="CW72" s="355"/>
      <c r="CX72" s="355"/>
      <c r="CY72" s="355"/>
      <c r="CZ72" s="355"/>
      <c r="DA72" s="355"/>
      <c r="DB72" s="355"/>
      <c r="DC72" s="355"/>
      <c r="DD72" s="355"/>
      <c r="DE72" s="355"/>
      <c r="DF72" s="355"/>
      <c r="DG72" s="355"/>
      <c r="DH72" s="355"/>
      <c r="DI72" s="355"/>
      <c r="DJ72" s="355"/>
      <c r="DK72" s="355"/>
      <c r="DL72" s="355"/>
      <c r="DM72" s="355"/>
      <c r="DN72" s="355"/>
      <c r="DO72" s="355"/>
      <c r="DP72" s="355"/>
      <c r="DQ72" s="355"/>
      <c r="DR72" s="355"/>
      <c r="DS72" s="355"/>
      <c r="DT72" s="355"/>
      <c r="DU72" s="355"/>
      <c r="DV72" s="355"/>
      <c r="DW72" s="355"/>
      <c r="DX72" s="355"/>
      <c r="DY72" s="355"/>
      <c r="DZ72" s="355"/>
      <c r="EA72" s="355"/>
      <c r="EB72" s="355"/>
      <c r="EC72" s="355"/>
      <c r="ED72" s="355"/>
      <c r="EE72" s="355"/>
      <c r="EF72" s="355"/>
      <c r="EG72" s="355"/>
      <c r="EH72" s="355"/>
      <c r="EI72" s="355"/>
      <c r="EJ72" s="355"/>
      <c r="EK72" s="355"/>
      <c r="EL72" s="355"/>
      <c r="EM72" s="355"/>
      <c r="EN72" s="355"/>
      <c r="EO72" s="355"/>
      <c r="EP72" s="355"/>
      <c r="EQ72" s="355"/>
      <c r="ER72" s="355"/>
      <c r="ES72" s="355"/>
      <c r="ET72" s="355"/>
      <c r="EU72" s="355"/>
      <c r="EV72" s="355"/>
      <c r="EW72" s="355"/>
      <c r="EX72" s="355"/>
      <c r="EY72" s="355"/>
      <c r="EZ72" s="355"/>
      <c r="FA72" s="355"/>
      <c r="FB72" s="355"/>
      <c r="FC72" s="355"/>
      <c r="FD72" s="355"/>
      <c r="FE72" s="355"/>
      <c r="FF72" s="355"/>
      <c r="FG72" s="355"/>
      <c r="FH72" s="355"/>
      <c r="FI72" s="355"/>
      <c r="FJ72" s="355"/>
      <c r="FK72" s="355"/>
      <c r="FL72" s="355"/>
      <c r="FM72" s="355"/>
      <c r="FN72" s="355"/>
      <c r="FO72" s="355"/>
      <c r="FP72" s="355"/>
      <c r="FQ72" s="355"/>
      <c r="FR72" s="355"/>
      <c r="FS72" s="355"/>
      <c r="FT72" s="355"/>
      <c r="FU72" s="355"/>
      <c r="FV72" s="355"/>
      <c r="FW72" s="355"/>
      <c r="FX72" s="355"/>
      <c r="FY72" s="355"/>
      <c r="FZ72" s="355"/>
      <c r="GA72" s="355"/>
      <c r="GB72" s="355"/>
      <c r="GC72" s="355"/>
      <c r="GD72" s="355"/>
      <c r="GE72" s="355"/>
      <c r="GF72" s="355"/>
      <c r="GG72" s="355"/>
      <c r="GH72" s="355"/>
      <c r="GI72" s="355"/>
      <c r="GJ72" s="355"/>
      <c r="GK72" s="355"/>
      <c r="GL72" s="355"/>
      <c r="GM72" s="355"/>
      <c r="GN72" s="355"/>
      <c r="GO72" s="355"/>
      <c r="GP72" s="355"/>
      <c r="GQ72" s="355"/>
      <c r="GR72" s="355"/>
      <c r="GS72" s="355"/>
      <c r="GT72" s="355"/>
      <c r="GU72" s="355"/>
      <c r="GV72" s="355"/>
      <c r="GW72" s="355"/>
      <c r="GX72" s="355"/>
      <c r="GY72" s="355"/>
      <c r="GZ72" s="355"/>
      <c r="HA72" s="355"/>
      <c r="HB72" s="355"/>
      <c r="HC72" s="355"/>
      <c r="HD72" s="355"/>
      <c r="HE72" s="355"/>
      <c r="HF72" s="355"/>
      <c r="HG72" s="355"/>
      <c r="HH72" s="355"/>
      <c r="HI72" s="355"/>
      <c r="HJ72" s="355"/>
      <c r="HK72" s="355"/>
      <c r="HL72" s="355"/>
      <c r="HM72" s="355"/>
      <c r="HN72" s="355"/>
      <c r="HO72" s="355"/>
      <c r="HP72" s="355"/>
      <c r="HQ72" s="355"/>
      <c r="HR72" s="355"/>
      <c r="HS72" s="355"/>
      <c r="HT72" s="355"/>
      <c r="HU72" s="355"/>
      <c r="HV72" s="355"/>
      <c r="HW72" s="355"/>
      <c r="HX72" s="355"/>
      <c r="HY72" s="355"/>
      <c r="HZ72" s="355"/>
      <c r="IA72" s="355"/>
      <c r="IB72" s="355"/>
      <c r="IC72" s="355"/>
      <c r="ID72" s="355"/>
      <c r="IE72" s="355"/>
      <c r="IF72" s="355"/>
      <c r="IG72" s="355"/>
      <c r="IH72" s="355"/>
      <c r="II72" s="355"/>
      <c r="IJ72" s="355"/>
      <c r="IK72" s="355"/>
      <c r="IL72" s="355"/>
      <c r="IM72" s="355"/>
      <c r="IN72" s="355"/>
      <c r="IO72" s="355"/>
      <c r="IP72" s="355"/>
      <c r="IQ72" s="355"/>
      <c r="IR72" s="355"/>
      <c r="IS72" s="355"/>
      <c r="IT72" s="355"/>
      <c r="IU72" s="355"/>
      <c r="IV72" s="355"/>
      <c r="IW72" s="355"/>
      <c r="IX72" s="355"/>
      <c r="IY72" s="355"/>
      <c r="IZ72" s="355"/>
      <c r="JA72" s="355"/>
      <c r="JB72" s="355"/>
      <c r="JC72" s="355"/>
      <c r="JD72" s="355"/>
      <c r="JE72" s="355"/>
      <c r="JF72" s="355"/>
      <c r="JG72" s="355"/>
      <c r="JH72" s="355"/>
      <c r="JI72" s="355"/>
      <c r="JJ72" s="355"/>
      <c r="JK72" s="355"/>
      <c r="JL72" s="355"/>
      <c r="JM72" s="355"/>
      <c r="JN72" s="355"/>
      <c r="JO72" s="355"/>
      <c r="JP72" s="355"/>
      <c r="JQ72" s="355"/>
      <c r="JR72" s="355"/>
      <c r="JS72" s="355"/>
      <c r="JT72" s="355"/>
      <c r="JU72" s="355"/>
      <c r="JV72" s="355"/>
      <c r="JW72" s="355"/>
      <c r="JX72" s="355"/>
      <c r="JY72" s="355"/>
      <c r="JZ72" s="355"/>
      <c r="KA72" s="355"/>
      <c r="KB72" s="355"/>
      <c r="KC72" s="355"/>
      <c r="KD72" s="355"/>
      <c r="KE72" s="355"/>
      <c r="KF72" s="355"/>
      <c r="KG72" s="355"/>
      <c r="KH72" s="355"/>
      <c r="KI72" s="355"/>
      <c r="KJ72" s="355"/>
      <c r="KK72" s="355"/>
      <c r="KL72" s="355"/>
      <c r="KM72" s="355"/>
      <c r="KN72" s="355"/>
      <c r="KO72" s="355"/>
      <c r="KP72" s="355"/>
      <c r="KQ72" s="355"/>
      <c r="KR72" s="355"/>
      <c r="KS72" s="355"/>
      <c r="KT72" s="355"/>
    </row>
    <row r="73" spans="1:306" s="33" customFormat="1" ht="63" customHeight="1" x14ac:dyDescent="0.25">
      <c r="A73" s="334"/>
      <c r="B73" s="27" t="s">
        <v>905</v>
      </c>
      <c r="C73" s="344" t="s">
        <v>5941</v>
      </c>
      <c r="D73" s="345" t="s">
        <v>5952</v>
      </c>
      <c r="E73" s="344" t="s">
        <v>1828</v>
      </c>
      <c r="F73" s="490" t="s">
        <v>1</v>
      </c>
      <c r="G73" s="495">
        <v>100</v>
      </c>
      <c r="H73" s="492">
        <v>2700</v>
      </c>
      <c r="I73" s="319">
        <v>437859</v>
      </c>
      <c r="J73" s="54" t="s">
        <v>5953</v>
      </c>
      <c r="K73" s="45" t="s">
        <v>467</v>
      </c>
      <c r="L73" s="32"/>
      <c r="M73" s="32"/>
      <c r="N73" s="359"/>
      <c r="BW73" s="334"/>
      <c r="BX73" s="334"/>
      <c r="BY73" s="334"/>
      <c r="BZ73" s="334"/>
      <c r="CA73" s="334"/>
      <c r="CB73" s="334"/>
      <c r="CC73" s="334"/>
      <c r="CD73" s="334"/>
      <c r="CE73" s="334"/>
      <c r="CF73" s="334"/>
      <c r="CG73" s="334"/>
      <c r="CH73" s="334"/>
      <c r="CI73" s="334"/>
      <c r="CJ73" s="334"/>
      <c r="CK73" s="334"/>
      <c r="CL73" s="334"/>
      <c r="CM73" s="334"/>
      <c r="CN73" s="334"/>
      <c r="CO73" s="334"/>
      <c r="CP73" s="334"/>
      <c r="CQ73" s="334"/>
      <c r="CR73" s="334"/>
      <c r="CS73" s="334"/>
      <c r="CT73" s="334"/>
      <c r="CU73" s="334"/>
      <c r="CV73" s="334"/>
      <c r="CW73" s="334"/>
      <c r="CX73" s="334"/>
      <c r="CY73" s="334"/>
      <c r="CZ73" s="334"/>
      <c r="DA73" s="334"/>
      <c r="DB73" s="334"/>
      <c r="DC73" s="334"/>
      <c r="DD73" s="334"/>
      <c r="DE73" s="334"/>
      <c r="DF73" s="334"/>
      <c r="DG73" s="334"/>
      <c r="DH73" s="334"/>
      <c r="DI73" s="334"/>
      <c r="DJ73" s="334"/>
      <c r="DK73" s="334"/>
      <c r="DL73" s="334"/>
      <c r="DM73" s="334"/>
      <c r="DN73" s="334"/>
      <c r="DO73" s="334"/>
      <c r="DP73" s="334"/>
      <c r="DQ73" s="334"/>
      <c r="DR73" s="334"/>
      <c r="DS73" s="334"/>
      <c r="DT73" s="334"/>
      <c r="DU73" s="334"/>
      <c r="DV73" s="334"/>
      <c r="DW73" s="334"/>
      <c r="DX73" s="334"/>
      <c r="DY73" s="334"/>
      <c r="DZ73" s="334"/>
      <c r="EA73" s="334"/>
      <c r="EB73" s="334"/>
      <c r="EC73" s="334"/>
      <c r="ED73" s="334"/>
      <c r="EE73" s="334"/>
      <c r="EF73" s="334"/>
      <c r="EG73" s="334"/>
      <c r="EH73" s="334"/>
      <c r="EI73" s="334"/>
      <c r="EJ73" s="334"/>
      <c r="EK73" s="334"/>
      <c r="EL73" s="334"/>
      <c r="EM73" s="334"/>
      <c r="EN73" s="334"/>
      <c r="EO73" s="334"/>
      <c r="EP73" s="334"/>
      <c r="EQ73" s="334"/>
      <c r="ER73" s="334"/>
      <c r="ES73" s="334"/>
      <c r="ET73" s="334"/>
      <c r="EU73" s="334"/>
      <c r="EV73" s="334"/>
      <c r="EW73" s="334"/>
      <c r="EX73" s="334"/>
      <c r="EY73" s="334"/>
      <c r="EZ73" s="334"/>
      <c r="FA73" s="334"/>
      <c r="FB73" s="334"/>
      <c r="FC73" s="334"/>
      <c r="FD73" s="334"/>
      <c r="FE73" s="334"/>
      <c r="FF73" s="334"/>
      <c r="FG73" s="334"/>
      <c r="FH73" s="334"/>
      <c r="FI73" s="334"/>
      <c r="FJ73" s="334"/>
      <c r="FK73" s="334"/>
      <c r="FL73" s="334"/>
      <c r="FM73" s="334"/>
      <c r="FN73" s="334"/>
      <c r="FO73" s="334"/>
      <c r="FP73" s="334"/>
      <c r="FQ73" s="334"/>
      <c r="FR73" s="334"/>
      <c r="FS73" s="334"/>
      <c r="FT73" s="334"/>
      <c r="FU73" s="334"/>
      <c r="FV73" s="334"/>
      <c r="FW73" s="334"/>
      <c r="FX73" s="334"/>
      <c r="FY73" s="334"/>
      <c r="FZ73" s="334"/>
      <c r="GA73" s="334"/>
      <c r="GB73" s="334"/>
      <c r="GC73" s="334"/>
      <c r="GD73" s="334"/>
      <c r="GE73" s="334"/>
      <c r="GF73" s="334"/>
      <c r="GG73" s="334"/>
      <c r="GH73" s="334"/>
      <c r="GI73" s="334"/>
      <c r="GJ73" s="334"/>
      <c r="GK73" s="334"/>
      <c r="GL73" s="334"/>
      <c r="GM73" s="334"/>
      <c r="GN73" s="334"/>
      <c r="GO73" s="334"/>
      <c r="GP73" s="334"/>
      <c r="GQ73" s="334"/>
      <c r="GR73" s="334"/>
      <c r="GS73" s="334"/>
      <c r="GT73" s="334"/>
      <c r="GU73" s="334"/>
      <c r="GV73" s="334"/>
      <c r="GW73" s="334"/>
      <c r="GX73" s="334"/>
      <c r="GY73" s="334"/>
      <c r="GZ73" s="334"/>
      <c r="HA73" s="334"/>
      <c r="HB73" s="334"/>
      <c r="HC73" s="334"/>
      <c r="HD73" s="334"/>
      <c r="HE73" s="334"/>
      <c r="HF73" s="334"/>
      <c r="HG73" s="334"/>
      <c r="HH73" s="334"/>
      <c r="HI73" s="334"/>
      <c r="HJ73" s="334"/>
      <c r="HK73" s="334"/>
      <c r="HL73" s="334"/>
      <c r="HM73" s="334"/>
      <c r="HN73" s="334"/>
      <c r="HO73" s="334"/>
      <c r="HP73" s="334"/>
      <c r="HQ73" s="334"/>
      <c r="HR73" s="334"/>
      <c r="HS73" s="334"/>
      <c r="HT73" s="334"/>
      <c r="HU73" s="334"/>
      <c r="HV73" s="334"/>
      <c r="HW73" s="334"/>
      <c r="HX73" s="334"/>
      <c r="HY73" s="334"/>
      <c r="HZ73" s="334"/>
      <c r="IA73" s="334"/>
      <c r="IB73" s="334"/>
      <c r="IC73" s="334"/>
      <c r="ID73" s="334"/>
      <c r="IE73" s="334"/>
      <c r="IF73" s="334"/>
      <c r="IG73" s="334"/>
      <c r="IH73" s="334"/>
      <c r="II73" s="334"/>
      <c r="IJ73" s="334"/>
      <c r="IK73" s="334"/>
      <c r="IL73" s="334"/>
      <c r="IM73" s="334"/>
      <c r="IN73" s="334"/>
      <c r="IO73" s="334"/>
      <c r="IP73" s="334"/>
      <c r="IQ73" s="334"/>
      <c r="IR73" s="334"/>
      <c r="IS73" s="334"/>
      <c r="IT73" s="334"/>
      <c r="IU73" s="334"/>
      <c r="IV73" s="334"/>
      <c r="IW73" s="334"/>
      <c r="IX73" s="334"/>
      <c r="IY73" s="334"/>
      <c r="IZ73" s="334"/>
      <c r="JA73" s="334"/>
      <c r="JB73" s="334"/>
      <c r="JC73" s="334"/>
      <c r="JD73" s="334"/>
      <c r="JE73" s="334"/>
      <c r="JF73" s="334"/>
      <c r="JG73" s="334"/>
      <c r="JH73" s="334"/>
      <c r="JI73" s="334"/>
      <c r="JJ73" s="334"/>
      <c r="JK73" s="334"/>
      <c r="JL73" s="334"/>
      <c r="JM73" s="334"/>
      <c r="JN73" s="334"/>
      <c r="JO73" s="334"/>
      <c r="JP73" s="334"/>
      <c r="JQ73" s="334"/>
      <c r="JR73" s="334"/>
      <c r="JS73" s="334"/>
      <c r="JT73" s="334"/>
      <c r="JU73" s="334"/>
      <c r="JV73" s="334"/>
      <c r="JW73" s="334"/>
      <c r="JX73" s="334"/>
      <c r="JY73" s="334"/>
      <c r="JZ73" s="334"/>
      <c r="KA73" s="334"/>
      <c r="KB73" s="334"/>
      <c r="KC73" s="334"/>
      <c r="KD73" s="334"/>
      <c r="KE73" s="334"/>
      <c r="KF73" s="334"/>
      <c r="KG73" s="334"/>
      <c r="KH73" s="334"/>
      <c r="KI73" s="334"/>
      <c r="KJ73" s="334"/>
      <c r="KK73" s="334"/>
      <c r="KL73" s="334"/>
      <c r="KM73" s="334"/>
      <c r="KN73" s="334"/>
      <c r="KO73" s="334"/>
      <c r="KP73" s="334"/>
      <c r="KQ73" s="334"/>
      <c r="KR73" s="334"/>
      <c r="KS73" s="334"/>
      <c r="KT73" s="334"/>
    </row>
    <row r="74" spans="1:306" s="33" customFormat="1" ht="63" customHeight="1" x14ac:dyDescent="0.3">
      <c r="A74" s="334"/>
      <c r="B74" s="27" t="s">
        <v>905</v>
      </c>
      <c r="C74" s="479" t="s">
        <v>5177</v>
      </c>
      <c r="D74" s="476" t="s">
        <v>5385</v>
      </c>
      <c r="E74" s="477" t="s">
        <v>1828</v>
      </c>
      <c r="F74" s="309" t="s">
        <v>1</v>
      </c>
      <c r="G74" s="309">
        <v>100</v>
      </c>
      <c r="H74" s="478">
        <v>1700</v>
      </c>
      <c r="I74" s="356">
        <v>435183</v>
      </c>
      <c r="J74" s="53" t="s">
        <v>5875</v>
      </c>
      <c r="K74" s="45" t="s">
        <v>467</v>
      </c>
      <c r="L74" s="32"/>
      <c r="M74" s="32"/>
      <c r="N74" s="359"/>
      <c r="BW74" s="334"/>
      <c r="BX74" s="334"/>
      <c r="BY74" s="334"/>
      <c r="BZ74" s="334"/>
      <c r="CA74" s="334"/>
      <c r="CB74" s="334"/>
      <c r="CC74" s="334"/>
      <c r="CD74" s="334"/>
      <c r="CE74" s="334"/>
      <c r="CF74" s="334"/>
      <c r="CG74" s="334"/>
      <c r="CH74" s="334"/>
      <c r="CI74" s="334"/>
      <c r="CJ74" s="334"/>
      <c r="CK74" s="334"/>
      <c r="CL74" s="334"/>
      <c r="CM74" s="334"/>
      <c r="CN74" s="334"/>
      <c r="CO74" s="334"/>
      <c r="CP74" s="334"/>
      <c r="CQ74" s="334"/>
      <c r="CR74" s="334"/>
      <c r="CS74" s="334"/>
      <c r="CT74" s="334"/>
      <c r="CU74" s="334"/>
      <c r="CV74" s="334"/>
      <c r="CW74" s="334"/>
      <c r="CX74" s="334"/>
      <c r="CY74" s="334"/>
      <c r="CZ74" s="334"/>
      <c r="DA74" s="334"/>
      <c r="DB74" s="334"/>
      <c r="DC74" s="334"/>
      <c r="DD74" s="334"/>
      <c r="DE74" s="334"/>
      <c r="DF74" s="334"/>
      <c r="DG74" s="334"/>
      <c r="DH74" s="334"/>
      <c r="DI74" s="334"/>
      <c r="DJ74" s="334"/>
      <c r="DK74" s="334"/>
      <c r="DL74" s="334"/>
      <c r="DM74" s="334"/>
      <c r="DN74" s="334"/>
      <c r="DO74" s="334"/>
      <c r="DP74" s="334"/>
      <c r="DQ74" s="334"/>
      <c r="DR74" s="334"/>
      <c r="DS74" s="334"/>
      <c r="DT74" s="334"/>
      <c r="DU74" s="334"/>
      <c r="DV74" s="334"/>
      <c r="DW74" s="334"/>
      <c r="DX74" s="334"/>
      <c r="DY74" s="334"/>
      <c r="DZ74" s="334"/>
      <c r="EA74" s="334"/>
      <c r="EB74" s="334"/>
      <c r="EC74" s="334"/>
      <c r="ED74" s="334"/>
      <c r="EE74" s="334"/>
      <c r="EF74" s="334"/>
      <c r="EG74" s="334"/>
      <c r="EH74" s="334"/>
      <c r="EI74" s="334"/>
      <c r="EJ74" s="334"/>
      <c r="EK74" s="334"/>
      <c r="EL74" s="334"/>
      <c r="EM74" s="334"/>
      <c r="EN74" s="334"/>
      <c r="EO74" s="334"/>
      <c r="EP74" s="334"/>
      <c r="EQ74" s="334"/>
      <c r="ER74" s="334"/>
      <c r="ES74" s="334"/>
      <c r="ET74" s="334"/>
      <c r="EU74" s="334"/>
      <c r="EV74" s="334"/>
      <c r="EW74" s="334"/>
      <c r="EX74" s="334"/>
      <c r="EY74" s="334"/>
      <c r="EZ74" s="334"/>
      <c r="FA74" s="334"/>
      <c r="FB74" s="334"/>
      <c r="FC74" s="334"/>
      <c r="FD74" s="334"/>
      <c r="FE74" s="334"/>
      <c r="FF74" s="334"/>
      <c r="FG74" s="334"/>
      <c r="FH74" s="334"/>
      <c r="FI74" s="334"/>
      <c r="FJ74" s="334"/>
      <c r="FK74" s="334"/>
      <c r="FL74" s="334"/>
      <c r="FM74" s="334"/>
      <c r="FN74" s="334"/>
      <c r="FO74" s="334"/>
      <c r="FP74" s="334"/>
      <c r="FQ74" s="334"/>
      <c r="FR74" s="334"/>
      <c r="FS74" s="334"/>
      <c r="FT74" s="334"/>
      <c r="FU74" s="334"/>
      <c r="FV74" s="334"/>
      <c r="FW74" s="334"/>
      <c r="FX74" s="334"/>
      <c r="FY74" s="334"/>
      <c r="FZ74" s="334"/>
      <c r="GA74" s="334"/>
      <c r="GB74" s="334"/>
      <c r="GC74" s="334"/>
      <c r="GD74" s="334"/>
      <c r="GE74" s="334"/>
      <c r="GF74" s="334"/>
      <c r="GG74" s="334"/>
      <c r="GH74" s="334"/>
      <c r="GI74" s="334"/>
      <c r="GJ74" s="334"/>
      <c r="GK74" s="334"/>
      <c r="GL74" s="334"/>
      <c r="GM74" s="334"/>
      <c r="GN74" s="334"/>
      <c r="GO74" s="334"/>
      <c r="GP74" s="334"/>
      <c r="GQ74" s="334"/>
      <c r="GR74" s="334"/>
      <c r="GS74" s="334"/>
      <c r="GT74" s="334"/>
      <c r="GU74" s="334"/>
      <c r="GV74" s="334"/>
      <c r="GW74" s="334"/>
      <c r="GX74" s="334"/>
      <c r="GY74" s="334"/>
      <c r="GZ74" s="334"/>
      <c r="HA74" s="334"/>
      <c r="HB74" s="334"/>
      <c r="HC74" s="334"/>
      <c r="HD74" s="334"/>
      <c r="HE74" s="334"/>
      <c r="HF74" s="334"/>
      <c r="HG74" s="334"/>
      <c r="HH74" s="334"/>
      <c r="HI74" s="334"/>
      <c r="HJ74" s="334"/>
      <c r="HK74" s="334"/>
      <c r="HL74" s="334"/>
      <c r="HM74" s="334"/>
      <c r="HN74" s="334"/>
      <c r="HO74" s="334"/>
      <c r="HP74" s="334"/>
      <c r="HQ74" s="334"/>
      <c r="HR74" s="334"/>
      <c r="HS74" s="334"/>
      <c r="HT74" s="334"/>
      <c r="HU74" s="334"/>
      <c r="HV74" s="334"/>
      <c r="HW74" s="334"/>
      <c r="HX74" s="334"/>
      <c r="HY74" s="334"/>
      <c r="HZ74" s="334"/>
      <c r="IA74" s="334"/>
      <c r="IB74" s="334"/>
      <c r="IC74" s="334"/>
      <c r="ID74" s="334"/>
      <c r="IE74" s="334"/>
      <c r="IF74" s="334"/>
      <c r="IG74" s="334"/>
      <c r="IH74" s="334"/>
      <c r="II74" s="334"/>
      <c r="IJ74" s="334"/>
      <c r="IK74" s="334"/>
      <c r="IL74" s="334"/>
      <c r="IM74" s="334"/>
      <c r="IN74" s="334"/>
      <c r="IO74" s="334"/>
      <c r="IP74" s="334"/>
      <c r="IQ74" s="334"/>
      <c r="IR74" s="334"/>
      <c r="IS74" s="334"/>
      <c r="IT74" s="334"/>
      <c r="IU74" s="334"/>
      <c r="IV74" s="334"/>
      <c r="IW74" s="334"/>
      <c r="IX74" s="334"/>
      <c r="IY74" s="334"/>
      <c r="IZ74" s="334"/>
      <c r="JA74" s="334"/>
      <c r="JB74" s="334"/>
      <c r="JC74" s="334"/>
      <c r="JD74" s="334"/>
      <c r="JE74" s="334"/>
      <c r="JF74" s="334"/>
      <c r="JG74" s="334"/>
      <c r="JH74" s="334"/>
      <c r="JI74" s="334"/>
      <c r="JJ74" s="334"/>
      <c r="JK74" s="334"/>
      <c r="JL74" s="334"/>
      <c r="JM74" s="334"/>
      <c r="JN74" s="334"/>
      <c r="JO74" s="334"/>
      <c r="JP74" s="334"/>
      <c r="JQ74" s="334"/>
      <c r="JR74" s="334"/>
      <c r="JS74" s="334"/>
      <c r="JT74" s="334"/>
      <c r="JU74" s="334"/>
      <c r="JV74" s="334"/>
      <c r="JW74" s="334"/>
      <c r="JX74" s="334"/>
      <c r="JY74" s="334"/>
      <c r="JZ74" s="334"/>
      <c r="KA74" s="334"/>
      <c r="KB74" s="334"/>
      <c r="KC74" s="334"/>
      <c r="KD74" s="334"/>
      <c r="KE74" s="334"/>
      <c r="KF74" s="334"/>
      <c r="KG74" s="334"/>
      <c r="KH74" s="334"/>
      <c r="KI74" s="334"/>
      <c r="KJ74" s="334"/>
      <c r="KK74" s="334"/>
      <c r="KL74" s="334"/>
      <c r="KM74" s="334"/>
      <c r="KN74" s="334"/>
      <c r="KO74" s="334"/>
      <c r="KP74" s="334"/>
      <c r="KQ74" s="334"/>
      <c r="KR74" s="334"/>
      <c r="KS74" s="334"/>
      <c r="KT74" s="334"/>
    </row>
    <row r="75" spans="1:306" s="471" customFormat="1" ht="63" customHeight="1" x14ac:dyDescent="0.3">
      <c r="A75" s="355"/>
      <c r="B75" s="117" t="s">
        <v>905</v>
      </c>
      <c r="C75" s="343" t="s">
        <v>6022</v>
      </c>
      <c r="D75" s="330" t="s">
        <v>6023</v>
      </c>
      <c r="E75" s="545" t="s">
        <v>1828</v>
      </c>
      <c r="F75" s="535" t="s">
        <v>1</v>
      </c>
      <c r="G75" s="535">
        <v>100</v>
      </c>
      <c r="H75" s="518">
        <v>1332.5</v>
      </c>
      <c r="I75" s="514">
        <v>418618.2</v>
      </c>
      <c r="J75" s="533" t="s">
        <v>6259</v>
      </c>
      <c r="K75" s="528" t="s">
        <v>467</v>
      </c>
      <c r="L75" s="118"/>
      <c r="M75" s="118"/>
      <c r="N75" s="359"/>
      <c r="BW75" s="355"/>
      <c r="BX75" s="355"/>
      <c r="BY75" s="355"/>
      <c r="BZ75" s="355"/>
      <c r="CA75" s="355"/>
      <c r="CB75" s="355"/>
      <c r="CC75" s="355"/>
      <c r="CD75" s="355"/>
      <c r="CE75" s="355"/>
      <c r="CF75" s="355"/>
      <c r="CG75" s="355"/>
      <c r="CH75" s="355"/>
      <c r="CI75" s="355"/>
      <c r="CJ75" s="355"/>
      <c r="CK75" s="355"/>
      <c r="CL75" s="355"/>
      <c r="CM75" s="355"/>
      <c r="CN75" s="355"/>
      <c r="CO75" s="355"/>
      <c r="CP75" s="355"/>
      <c r="CQ75" s="355"/>
      <c r="CR75" s="355"/>
      <c r="CS75" s="355"/>
      <c r="CT75" s="355"/>
      <c r="CU75" s="355"/>
      <c r="CV75" s="355"/>
      <c r="CW75" s="355"/>
      <c r="CX75" s="355"/>
      <c r="CY75" s="355"/>
      <c r="CZ75" s="355"/>
      <c r="DA75" s="355"/>
      <c r="DB75" s="355"/>
      <c r="DC75" s="355"/>
      <c r="DD75" s="355"/>
      <c r="DE75" s="355"/>
      <c r="DF75" s="355"/>
      <c r="DG75" s="355"/>
      <c r="DH75" s="355"/>
      <c r="DI75" s="355"/>
      <c r="DJ75" s="355"/>
      <c r="DK75" s="355"/>
      <c r="DL75" s="355"/>
      <c r="DM75" s="355"/>
      <c r="DN75" s="355"/>
      <c r="DO75" s="355"/>
      <c r="DP75" s="355"/>
      <c r="DQ75" s="355"/>
      <c r="DR75" s="355"/>
      <c r="DS75" s="355"/>
      <c r="DT75" s="355"/>
      <c r="DU75" s="355"/>
      <c r="DV75" s="355"/>
      <c r="DW75" s="355"/>
      <c r="DX75" s="355"/>
      <c r="DY75" s="355"/>
      <c r="DZ75" s="355"/>
      <c r="EA75" s="355"/>
      <c r="EB75" s="355"/>
      <c r="EC75" s="355"/>
      <c r="ED75" s="355"/>
      <c r="EE75" s="355"/>
      <c r="EF75" s="355"/>
      <c r="EG75" s="355"/>
      <c r="EH75" s="355"/>
      <c r="EI75" s="355"/>
      <c r="EJ75" s="355"/>
      <c r="EK75" s="355"/>
      <c r="EL75" s="355"/>
      <c r="EM75" s="355"/>
      <c r="EN75" s="355"/>
      <c r="EO75" s="355"/>
      <c r="EP75" s="355"/>
      <c r="EQ75" s="355"/>
      <c r="ER75" s="355"/>
      <c r="ES75" s="355"/>
      <c r="ET75" s="355"/>
      <c r="EU75" s="355"/>
      <c r="EV75" s="355"/>
      <c r="EW75" s="355"/>
      <c r="EX75" s="355"/>
      <c r="EY75" s="355"/>
      <c r="EZ75" s="355"/>
      <c r="FA75" s="355"/>
      <c r="FB75" s="355"/>
      <c r="FC75" s="355"/>
      <c r="FD75" s="355"/>
      <c r="FE75" s="355"/>
      <c r="FF75" s="355"/>
      <c r="FG75" s="355"/>
      <c r="FH75" s="355"/>
      <c r="FI75" s="355"/>
      <c r="FJ75" s="355"/>
      <c r="FK75" s="355"/>
      <c r="FL75" s="355"/>
      <c r="FM75" s="355"/>
      <c r="FN75" s="355"/>
      <c r="FO75" s="355"/>
      <c r="FP75" s="355"/>
      <c r="FQ75" s="355"/>
      <c r="FR75" s="355"/>
      <c r="FS75" s="355"/>
      <c r="FT75" s="355"/>
      <c r="FU75" s="355"/>
      <c r="FV75" s="355"/>
      <c r="FW75" s="355"/>
      <c r="FX75" s="355"/>
      <c r="FY75" s="355"/>
      <c r="FZ75" s="355"/>
      <c r="GA75" s="355"/>
      <c r="GB75" s="355"/>
      <c r="GC75" s="355"/>
      <c r="GD75" s="355"/>
      <c r="GE75" s="355"/>
      <c r="GF75" s="355"/>
      <c r="GG75" s="355"/>
      <c r="GH75" s="355"/>
      <c r="GI75" s="355"/>
      <c r="GJ75" s="355"/>
      <c r="GK75" s="355"/>
      <c r="GL75" s="355"/>
      <c r="GM75" s="355"/>
      <c r="GN75" s="355"/>
      <c r="GO75" s="355"/>
      <c r="GP75" s="355"/>
      <c r="GQ75" s="355"/>
      <c r="GR75" s="355"/>
      <c r="GS75" s="355"/>
      <c r="GT75" s="355"/>
      <c r="GU75" s="355"/>
      <c r="GV75" s="355"/>
      <c r="GW75" s="355"/>
      <c r="GX75" s="355"/>
      <c r="GY75" s="355"/>
      <c r="GZ75" s="355"/>
      <c r="HA75" s="355"/>
      <c r="HB75" s="355"/>
      <c r="HC75" s="355"/>
      <c r="HD75" s="355"/>
      <c r="HE75" s="355"/>
      <c r="HF75" s="355"/>
      <c r="HG75" s="355"/>
      <c r="HH75" s="355"/>
      <c r="HI75" s="355"/>
      <c r="HJ75" s="355"/>
      <c r="HK75" s="355"/>
      <c r="HL75" s="355"/>
      <c r="HM75" s="355"/>
      <c r="HN75" s="355"/>
      <c r="HO75" s="355"/>
      <c r="HP75" s="355"/>
      <c r="HQ75" s="355"/>
      <c r="HR75" s="355"/>
      <c r="HS75" s="355"/>
      <c r="HT75" s="355"/>
      <c r="HU75" s="355"/>
      <c r="HV75" s="355"/>
      <c r="HW75" s="355"/>
      <c r="HX75" s="355"/>
      <c r="HY75" s="355"/>
      <c r="HZ75" s="355"/>
      <c r="IA75" s="355"/>
      <c r="IB75" s="355"/>
      <c r="IC75" s="355"/>
      <c r="ID75" s="355"/>
      <c r="IE75" s="355"/>
      <c r="IF75" s="355"/>
      <c r="IG75" s="355"/>
      <c r="IH75" s="355"/>
      <c r="II75" s="355"/>
      <c r="IJ75" s="355"/>
      <c r="IK75" s="355"/>
      <c r="IL75" s="355"/>
      <c r="IM75" s="355"/>
      <c r="IN75" s="355"/>
      <c r="IO75" s="355"/>
      <c r="IP75" s="355"/>
      <c r="IQ75" s="355"/>
      <c r="IR75" s="355"/>
      <c r="IS75" s="355"/>
      <c r="IT75" s="355"/>
      <c r="IU75" s="355"/>
      <c r="IV75" s="355"/>
      <c r="IW75" s="355"/>
      <c r="IX75" s="355"/>
      <c r="IY75" s="355"/>
      <c r="IZ75" s="355"/>
      <c r="JA75" s="355"/>
      <c r="JB75" s="355"/>
      <c r="JC75" s="355"/>
      <c r="JD75" s="355"/>
      <c r="JE75" s="355"/>
      <c r="JF75" s="355"/>
      <c r="JG75" s="355"/>
      <c r="JH75" s="355"/>
      <c r="JI75" s="355"/>
      <c r="JJ75" s="355"/>
      <c r="JK75" s="355"/>
      <c r="JL75" s="355"/>
      <c r="JM75" s="355"/>
      <c r="JN75" s="355"/>
      <c r="JO75" s="355"/>
      <c r="JP75" s="355"/>
      <c r="JQ75" s="355"/>
      <c r="JR75" s="355"/>
      <c r="JS75" s="355"/>
      <c r="JT75" s="355"/>
      <c r="JU75" s="355"/>
      <c r="JV75" s="355"/>
      <c r="JW75" s="355"/>
      <c r="JX75" s="355"/>
      <c r="JY75" s="355"/>
      <c r="JZ75" s="355"/>
      <c r="KA75" s="355"/>
      <c r="KB75" s="355"/>
      <c r="KC75" s="355"/>
      <c r="KD75" s="355"/>
      <c r="KE75" s="355"/>
      <c r="KF75" s="355"/>
      <c r="KG75" s="355"/>
      <c r="KH75" s="355"/>
      <c r="KI75" s="355"/>
      <c r="KJ75" s="355"/>
      <c r="KK75" s="355"/>
      <c r="KL75" s="355"/>
      <c r="KM75" s="355"/>
      <c r="KN75" s="355"/>
      <c r="KO75" s="355"/>
      <c r="KP75" s="355"/>
      <c r="KQ75" s="355"/>
      <c r="KR75" s="355"/>
      <c r="KS75" s="355"/>
      <c r="KT75" s="355"/>
    </row>
    <row r="76" spans="1:306" s="33" customFormat="1" ht="63" customHeight="1" x14ac:dyDescent="0.25">
      <c r="A76" s="334"/>
      <c r="B76" s="27" t="s">
        <v>905</v>
      </c>
      <c r="C76" s="489" t="s">
        <v>1213</v>
      </c>
      <c r="D76" s="496" t="s">
        <v>1435</v>
      </c>
      <c r="E76" s="494" t="s">
        <v>1828</v>
      </c>
      <c r="F76" s="490" t="s">
        <v>1</v>
      </c>
      <c r="G76" s="495">
        <v>100</v>
      </c>
      <c r="H76" s="492">
        <v>1330</v>
      </c>
      <c r="I76" s="319">
        <v>417832.8</v>
      </c>
      <c r="J76" s="53" t="s">
        <v>1214</v>
      </c>
      <c r="K76" s="45" t="s">
        <v>467</v>
      </c>
      <c r="L76" s="32"/>
      <c r="M76" s="32"/>
      <c r="N76" s="359"/>
      <c r="BW76" s="334"/>
      <c r="BX76" s="334"/>
      <c r="BY76" s="334"/>
      <c r="BZ76" s="334"/>
      <c r="CA76" s="334"/>
      <c r="CB76" s="334"/>
      <c r="CC76" s="334"/>
      <c r="CD76" s="334"/>
      <c r="CE76" s="334"/>
      <c r="CF76" s="334"/>
      <c r="CG76" s="334"/>
      <c r="CH76" s="334"/>
      <c r="CI76" s="334"/>
      <c r="CJ76" s="334"/>
      <c r="CK76" s="334"/>
      <c r="CL76" s="334"/>
      <c r="CM76" s="334"/>
      <c r="CN76" s="334"/>
      <c r="CO76" s="334"/>
      <c r="CP76" s="334"/>
      <c r="CQ76" s="334"/>
      <c r="CR76" s="334"/>
      <c r="CS76" s="334"/>
      <c r="CT76" s="334"/>
      <c r="CU76" s="334"/>
      <c r="CV76" s="334"/>
      <c r="CW76" s="334"/>
      <c r="CX76" s="334"/>
      <c r="CY76" s="334"/>
      <c r="CZ76" s="334"/>
      <c r="DA76" s="334"/>
      <c r="DB76" s="334"/>
      <c r="DC76" s="334"/>
      <c r="DD76" s="334"/>
      <c r="DE76" s="334"/>
      <c r="DF76" s="334"/>
      <c r="DG76" s="334"/>
      <c r="DH76" s="334"/>
      <c r="DI76" s="334"/>
      <c r="DJ76" s="334"/>
      <c r="DK76" s="334"/>
      <c r="DL76" s="334"/>
      <c r="DM76" s="334"/>
      <c r="DN76" s="334"/>
      <c r="DO76" s="334"/>
      <c r="DP76" s="334"/>
      <c r="DQ76" s="334"/>
      <c r="DR76" s="334"/>
      <c r="DS76" s="334"/>
      <c r="DT76" s="334"/>
      <c r="DU76" s="334"/>
      <c r="DV76" s="334"/>
      <c r="DW76" s="334"/>
      <c r="DX76" s="334"/>
      <c r="DY76" s="334"/>
      <c r="DZ76" s="334"/>
      <c r="EA76" s="334"/>
      <c r="EB76" s="334"/>
      <c r="EC76" s="334"/>
      <c r="ED76" s="334"/>
      <c r="EE76" s="334"/>
      <c r="EF76" s="334"/>
      <c r="EG76" s="334"/>
      <c r="EH76" s="334"/>
      <c r="EI76" s="334"/>
      <c r="EJ76" s="334"/>
      <c r="EK76" s="334"/>
      <c r="EL76" s="334"/>
      <c r="EM76" s="334"/>
      <c r="EN76" s="334"/>
      <c r="EO76" s="334"/>
      <c r="EP76" s="334"/>
      <c r="EQ76" s="334"/>
      <c r="ER76" s="334"/>
      <c r="ES76" s="334"/>
      <c r="ET76" s="334"/>
      <c r="EU76" s="334"/>
      <c r="EV76" s="334"/>
      <c r="EW76" s="334"/>
      <c r="EX76" s="334"/>
      <c r="EY76" s="334"/>
      <c r="EZ76" s="334"/>
      <c r="FA76" s="334"/>
      <c r="FB76" s="334"/>
      <c r="FC76" s="334"/>
      <c r="FD76" s="334"/>
      <c r="FE76" s="334"/>
      <c r="FF76" s="334"/>
      <c r="FG76" s="334"/>
      <c r="FH76" s="334"/>
      <c r="FI76" s="334"/>
      <c r="FJ76" s="334"/>
      <c r="FK76" s="334"/>
      <c r="FL76" s="334"/>
      <c r="FM76" s="334"/>
      <c r="FN76" s="334"/>
      <c r="FO76" s="334"/>
      <c r="FP76" s="334"/>
      <c r="FQ76" s="334"/>
      <c r="FR76" s="334"/>
      <c r="FS76" s="334"/>
      <c r="FT76" s="334"/>
      <c r="FU76" s="334"/>
      <c r="FV76" s="334"/>
      <c r="FW76" s="334"/>
      <c r="FX76" s="334"/>
      <c r="FY76" s="334"/>
      <c r="FZ76" s="334"/>
      <c r="GA76" s="334"/>
      <c r="GB76" s="334"/>
      <c r="GC76" s="334"/>
      <c r="GD76" s="334"/>
      <c r="GE76" s="334"/>
      <c r="GF76" s="334"/>
      <c r="GG76" s="334"/>
      <c r="GH76" s="334"/>
      <c r="GI76" s="334"/>
      <c r="GJ76" s="334"/>
      <c r="GK76" s="334"/>
      <c r="GL76" s="334"/>
      <c r="GM76" s="334"/>
      <c r="GN76" s="334"/>
      <c r="GO76" s="334"/>
      <c r="GP76" s="334"/>
      <c r="GQ76" s="334"/>
      <c r="GR76" s="334"/>
      <c r="GS76" s="334"/>
      <c r="GT76" s="334"/>
      <c r="GU76" s="334"/>
      <c r="GV76" s="334"/>
      <c r="GW76" s="334"/>
      <c r="GX76" s="334"/>
      <c r="GY76" s="334"/>
      <c r="GZ76" s="334"/>
      <c r="HA76" s="334"/>
      <c r="HB76" s="334"/>
      <c r="HC76" s="334"/>
      <c r="HD76" s="334"/>
      <c r="HE76" s="334"/>
      <c r="HF76" s="334"/>
      <c r="HG76" s="334"/>
      <c r="HH76" s="334"/>
      <c r="HI76" s="334"/>
      <c r="HJ76" s="334"/>
      <c r="HK76" s="334"/>
      <c r="HL76" s="334"/>
      <c r="HM76" s="334"/>
      <c r="HN76" s="334"/>
      <c r="HO76" s="334"/>
      <c r="HP76" s="334"/>
      <c r="HQ76" s="334"/>
      <c r="HR76" s="334"/>
      <c r="HS76" s="334"/>
      <c r="HT76" s="334"/>
      <c r="HU76" s="334"/>
      <c r="HV76" s="334"/>
      <c r="HW76" s="334"/>
      <c r="HX76" s="334"/>
      <c r="HY76" s="334"/>
      <c r="HZ76" s="334"/>
      <c r="IA76" s="334"/>
      <c r="IB76" s="334"/>
      <c r="IC76" s="334"/>
      <c r="ID76" s="334"/>
      <c r="IE76" s="334"/>
      <c r="IF76" s="334"/>
      <c r="IG76" s="334"/>
      <c r="IH76" s="334"/>
      <c r="II76" s="334"/>
      <c r="IJ76" s="334"/>
      <c r="IK76" s="334"/>
      <c r="IL76" s="334"/>
      <c r="IM76" s="334"/>
      <c r="IN76" s="334"/>
      <c r="IO76" s="334"/>
      <c r="IP76" s="334"/>
      <c r="IQ76" s="334"/>
      <c r="IR76" s="334"/>
      <c r="IS76" s="334"/>
      <c r="IT76" s="334"/>
      <c r="IU76" s="334"/>
      <c r="IV76" s="334"/>
      <c r="IW76" s="334"/>
      <c r="IX76" s="334"/>
      <c r="IY76" s="334"/>
      <c r="IZ76" s="334"/>
      <c r="JA76" s="334"/>
      <c r="JB76" s="334"/>
      <c r="JC76" s="334"/>
      <c r="JD76" s="334"/>
      <c r="JE76" s="334"/>
      <c r="JF76" s="334"/>
      <c r="JG76" s="334"/>
      <c r="JH76" s="334"/>
      <c r="JI76" s="334"/>
      <c r="JJ76" s="334"/>
      <c r="JK76" s="334"/>
      <c r="JL76" s="334"/>
      <c r="JM76" s="334"/>
      <c r="JN76" s="334"/>
      <c r="JO76" s="334"/>
      <c r="JP76" s="334"/>
      <c r="JQ76" s="334"/>
      <c r="JR76" s="334"/>
      <c r="JS76" s="334"/>
      <c r="JT76" s="334"/>
      <c r="JU76" s="334"/>
      <c r="JV76" s="334"/>
      <c r="JW76" s="334"/>
      <c r="JX76" s="334"/>
      <c r="JY76" s="334"/>
      <c r="JZ76" s="334"/>
      <c r="KA76" s="334"/>
      <c r="KB76" s="334"/>
      <c r="KC76" s="334"/>
      <c r="KD76" s="334"/>
      <c r="KE76" s="334"/>
      <c r="KF76" s="334"/>
      <c r="KG76" s="334"/>
      <c r="KH76" s="334"/>
      <c r="KI76" s="334"/>
      <c r="KJ76" s="334"/>
      <c r="KK76" s="334"/>
      <c r="KL76" s="334"/>
      <c r="KM76" s="334"/>
      <c r="KN76" s="334"/>
      <c r="KO76" s="334"/>
      <c r="KP76" s="334"/>
      <c r="KQ76" s="334"/>
      <c r="KR76" s="334"/>
      <c r="KS76" s="334"/>
      <c r="KT76" s="334"/>
    </row>
    <row r="77" spans="1:306" s="33" customFormat="1" ht="63" customHeight="1" x14ac:dyDescent="0.25">
      <c r="A77" s="334"/>
      <c r="B77" s="27" t="s">
        <v>905</v>
      </c>
      <c r="C77" s="378" t="s">
        <v>3064</v>
      </c>
      <c r="D77" s="35" t="s">
        <v>5180</v>
      </c>
      <c r="E77" s="29" t="s">
        <v>1828</v>
      </c>
      <c r="F77" s="26" t="s">
        <v>1</v>
      </c>
      <c r="G77" s="31">
        <v>100</v>
      </c>
      <c r="H77" s="36">
        <v>2565</v>
      </c>
      <c r="I77" s="319">
        <v>415966.05</v>
      </c>
      <c r="J77" s="54" t="s">
        <v>4636</v>
      </c>
      <c r="K77" s="45" t="s">
        <v>467</v>
      </c>
      <c r="L77" s="27"/>
      <c r="M77" s="32"/>
      <c r="N77" s="359"/>
      <c r="BW77" s="334"/>
      <c r="BX77" s="334"/>
      <c r="BY77" s="334"/>
      <c r="BZ77" s="334"/>
      <c r="CA77" s="334"/>
      <c r="CB77" s="334"/>
      <c r="CC77" s="334"/>
      <c r="CD77" s="334"/>
      <c r="CE77" s="334"/>
      <c r="CF77" s="334"/>
      <c r="CG77" s="334"/>
      <c r="CH77" s="334"/>
      <c r="CI77" s="334"/>
      <c r="CJ77" s="334"/>
      <c r="CK77" s="334"/>
      <c r="CL77" s="334"/>
      <c r="CM77" s="334"/>
      <c r="CN77" s="334"/>
      <c r="CO77" s="334"/>
      <c r="CP77" s="334"/>
      <c r="CQ77" s="334"/>
      <c r="CR77" s="334"/>
      <c r="CS77" s="334"/>
      <c r="CT77" s="334"/>
      <c r="CU77" s="334"/>
      <c r="CV77" s="334"/>
      <c r="CW77" s="334"/>
      <c r="CX77" s="334"/>
      <c r="CY77" s="334"/>
      <c r="CZ77" s="334"/>
      <c r="DA77" s="334"/>
      <c r="DB77" s="334"/>
      <c r="DC77" s="334"/>
      <c r="DD77" s="334"/>
      <c r="DE77" s="334"/>
      <c r="DF77" s="334"/>
      <c r="DG77" s="334"/>
      <c r="DH77" s="334"/>
      <c r="DI77" s="334"/>
      <c r="DJ77" s="334"/>
      <c r="DK77" s="334"/>
      <c r="DL77" s="334"/>
      <c r="DM77" s="334"/>
      <c r="DN77" s="334"/>
      <c r="DO77" s="334"/>
      <c r="DP77" s="334"/>
      <c r="DQ77" s="334"/>
      <c r="DR77" s="334"/>
      <c r="DS77" s="334"/>
      <c r="DT77" s="334"/>
      <c r="DU77" s="334"/>
      <c r="DV77" s="334"/>
      <c r="DW77" s="334"/>
      <c r="DX77" s="334"/>
      <c r="DY77" s="334"/>
      <c r="DZ77" s="334"/>
      <c r="EA77" s="334"/>
      <c r="EB77" s="334"/>
      <c r="EC77" s="334"/>
      <c r="ED77" s="334"/>
      <c r="EE77" s="334"/>
      <c r="EF77" s="334"/>
      <c r="EG77" s="334"/>
      <c r="EH77" s="334"/>
      <c r="EI77" s="334"/>
      <c r="EJ77" s="334"/>
      <c r="EK77" s="334"/>
      <c r="EL77" s="334"/>
      <c r="EM77" s="334"/>
      <c r="EN77" s="334"/>
      <c r="EO77" s="334"/>
      <c r="EP77" s="334"/>
      <c r="EQ77" s="334"/>
      <c r="ER77" s="334"/>
      <c r="ES77" s="334"/>
      <c r="ET77" s="334"/>
      <c r="EU77" s="334"/>
      <c r="EV77" s="334"/>
      <c r="EW77" s="334"/>
      <c r="EX77" s="334"/>
      <c r="EY77" s="334"/>
      <c r="EZ77" s="334"/>
      <c r="FA77" s="334"/>
      <c r="FB77" s="334"/>
      <c r="FC77" s="334"/>
      <c r="FD77" s="334"/>
      <c r="FE77" s="334"/>
      <c r="FF77" s="334"/>
      <c r="FG77" s="334"/>
      <c r="FH77" s="334"/>
      <c r="FI77" s="334"/>
      <c r="FJ77" s="334"/>
      <c r="FK77" s="334"/>
      <c r="FL77" s="334"/>
      <c r="FM77" s="334"/>
      <c r="FN77" s="334"/>
      <c r="FO77" s="334"/>
      <c r="FP77" s="334"/>
      <c r="FQ77" s="334"/>
      <c r="FR77" s="334"/>
      <c r="FS77" s="334"/>
      <c r="FT77" s="334"/>
      <c r="FU77" s="334"/>
      <c r="FV77" s="334"/>
      <c r="FW77" s="334"/>
      <c r="FX77" s="334"/>
      <c r="FY77" s="334"/>
      <c r="FZ77" s="334"/>
      <c r="GA77" s="334"/>
      <c r="GB77" s="334"/>
      <c r="GC77" s="334"/>
      <c r="GD77" s="334"/>
      <c r="GE77" s="334"/>
      <c r="GF77" s="334"/>
      <c r="GG77" s="334"/>
      <c r="GH77" s="334"/>
      <c r="GI77" s="334"/>
      <c r="GJ77" s="334"/>
      <c r="GK77" s="334"/>
      <c r="GL77" s="334"/>
      <c r="GM77" s="334"/>
      <c r="GN77" s="334"/>
      <c r="GO77" s="334"/>
      <c r="GP77" s="334"/>
      <c r="GQ77" s="334"/>
      <c r="GR77" s="334"/>
      <c r="GS77" s="334"/>
      <c r="GT77" s="334"/>
      <c r="GU77" s="334"/>
      <c r="GV77" s="334"/>
      <c r="GW77" s="334"/>
      <c r="GX77" s="334"/>
      <c r="GY77" s="334"/>
      <c r="GZ77" s="334"/>
      <c r="HA77" s="334"/>
      <c r="HB77" s="334"/>
      <c r="HC77" s="334"/>
      <c r="HD77" s="334"/>
      <c r="HE77" s="334"/>
      <c r="HF77" s="334"/>
      <c r="HG77" s="334"/>
      <c r="HH77" s="334"/>
      <c r="HI77" s="334"/>
      <c r="HJ77" s="334"/>
      <c r="HK77" s="334"/>
      <c r="HL77" s="334"/>
      <c r="HM77" s="334"/>
      <c r="HN77" s="334"/>
      <c r="HO77" s="334"/>
      <c r="HP77" s="334"/>
      <c r="HQ77" s="334"/>
      <c r="HR77" s="334"/>
      <c r="HS77" s="334"/>
      <c r="HT77" s="334"/>
      <c r="HU77" s="334"/>
      <c r="HV77" s="334"/>
      <c r="HW77" s="334"/>
      <c r="HX77" s="334"/>
      <c r="HY77" s="334"/>
      <c r="HZ77" s="334"/>
      <c r="IA77" s="334"/>
      <c r="IB77" s="334"/>
      <c r="IC77" s="334"/>
      <c r="ID77" s="334"/>
      <c r="IE77" s="334"/>
      <c r="IF77" s="334"/>
      <c r="IG77" s="334"/>
      <c r="IH77" s="334"/>
      <c r="II77" s="334"/>
      <c r="IJ77" s="334"/>
      <c r="IK77" s="334"/>
      <c r="IL77" s="334"/>
      <c r="IM77" s="334"/>
      <c r="IN77" s="334"/>
      <c r="IO77" s="334"/>
      <c r="IP77" s="334"/>
      <c r="IQ77" s="334"/>
      <c r="IR77" s="334"/>
      <c r="IS77" s="334"/>
      <c r="IT77" s="334"/>
      <c r="IU77" s="334"/>
      <c r="IV77" s="334"/>
      <c r="IW77" s="334"/>
      <c r="IX77" s="334"/>
      <c r="IY77" s="334"/>
      <c r="IZ77" s="334"/>
      <c r="JA77" s="334"/>
      <c r="JB77" s="334"/>
      <c r="JC77" s="334"/>
      <c r="JD77" s="334"/>
      <c r="JE77" s="334"/>
      <c r="JF77" s="334"/>
      <c r="JG77" s="334"/>
      <c r="JH77" s="334"/>
      <c r="JI77" s="334"/>
      <c r="JJ77" s="334"/>
      <c r="JK77" s="334"/>
      <c r="JL77" s="334"/>
      <c r="JM77" s="334"/>
      <c r="JN77" s="334"/>
      <c r="JO77" s="334"/>
      <c r="JP77" s="334"/>
      <c r="JQ77" s="334"/>
      <c r="JR77" s="334"/>
      <c r="JS77" s="334"/>
      <c r="JT77" s="334"/>
      <c r="JU77" s="334"/>
      <c r="JV77" s="334"/>
      <c r="JW77" s="334"/>
      <c r="JX77" s="334"/>
      <c r="JY77" s="334"/>
      <c r="JZ77" s="334"/>
      <c r="KA77" s="334"/>
      <c r="KB77" s="334"/>
      <c r="KC77" s="334"/>
      <c r="KD77" s="334"/>
      <c r="KE77" s="334"/>
      <c r="KF77" s="334"/>
      <c r="KG77" s="334"/>
      <c r="KH77" s="334"/>
      <c r="KI77" s="334"/>
      <c r="KJ77" s="334"/>
      <c r="KK77" s="334"/>
      <c r="KL77" s="334"/>
      <c r="KM77" s="334"/>
      <c r="KN77" s="334"/>
      <c r="KO77" s="334"/>
      <c r="KP77" s="334"/>
      <c r="KQ77" s="334"/>
      <c r="KR77" s="334"/>
      <c r="KS77" s="334"/>
      <c r="KT77" s="334"/>
    </row>
    <row r="78" spans="1:306" s="33" customFormat="1" ht="63" customHeight="1" x14ac:dyDescent="0.25">
      <c r="A78" s="334"/>
      <c r="B78" s="27" t="s">
        <v>905</v>
      </c>
      <c r="C78" s="24" t="s">
        <v>2114</v>
      </c>
      <c r="D78" s="25" t="s">
        <v>1978</v>
      </c>
      <c r="E78" s="27" t="s">
        <v>1828</v>
      </c>
      <c r="F78" s="26" t="s">
        <v>1</v>
      </c>
      <c r="G78" s="28">
        <v>100</v>
      </c>
      <c r="H78" s="36">
        <v>2500</v>
      </c>
      <c r="I78" s="319">
        <v>405425</v>
      </c>
      <c r="J78" s="53" t="s">
        <v>2127</v>
      </c>
      <c r="K78" s="45" t="s">
        <v>467</v>
      </c>
      <c r="L78" s="32"/>
      <c r="M78" s="32"/>
      <c r="N78" s="359"/>
      <c r="BW78" s="334"/>
      <c r="BX78" s="334"/>
      <c r="BY78" s="334"/>
      <c r="BZ78" s="334"/>
      <c r="CA78" s="334"/>
      <c r="CB78" s="334"/>
      <c r="CC78" s="334"/>
      <c r="CD78" s="334"/>
      <c r="CE78" s="334"/>
      <c r="CF78" s="334"/>
      <c r="CG78" s="334"/>
      <c r="CH78" s="334"/>
      <c r="CI78" s="334"/>
      <c r="CJ78" s="334"/>
      <c r="CK78" s="334"/>
      <c r="CL78" s="334"/>
      <c r="CM78" s="334"/>
      <c r="CN78" s="334"/>
      <c r="CO78" s="334"/>
      <c r="CP78" s="334"/>
      <c r="CQ78" s="334"/>
      <c r="CR78" s="334"/>
      <c r="CS78" s="334"/>
      <c r="CT78" s="334"/>
      <c r="CU78" s="334"/>
      <c r="CV78" s="334"/>
      <c r="CW78" s="334"/>
      <c r="CX78" s="334"/>
      <c r="CY78" s="334"/>
      <c r="CZ78" s="334"/>
      <c r="DA78" s="334"/>
      <c r="DB78" s="334"/>
      <c r="DC78" s="334"/>
      <c r="DD78" s="334"/>
      <c r="DE78" s="334"/>
      <c r="DF78" s="334"/>
      <c r="DG78" s="334"/>
      <c r="DH78" s="334"/>
      <c r="DI78" s="334"/>
      <c r="DJ78" s="334"/>
      <c r="DK78" s="334"/>
      <c r="DL78" s="334"/>
      <c r="DM78" s="334"/>
      <c r="DN78" s="334"/>
      <c r="DO78" s="334"/>
      <c r="DP78" s="334"/>
      <c r="DQ78" s="334"/>
      <c r="DR78" s="334"/>
      <c r="DS78" s="334"/>
      <c r="DT78" s="334"/>
      <c r="DU78" s="334"/>
      <c r="DV78" s="334"/>
      <c r="DW78" s="334"/>
      <c r="DX78" s="334"/>
      <c r="DY78" s="334"/>
      <c r="DZ78" s="334"/>
      <c r="EA78" s="334"/>
      <c r="EB78" s="334"/>
      <c r="EC78" s="334"/>
      <c r="ED78" s="334"/>
      <c r="EE78" s="334"/>
      <c r="EF78" s="334"/>
      <c r="EG78" s="334"/>
      <c r="EH78" s="334"/>
      <c r="EI78" s="334"/>
      <c r="EJ78" s="334"/>
      <c r="EK78" s="334"/>
      <c r="EL78" s="334"/>
      <c r="EM78" s="334"/>
      <c r="EN78" s="334"/>
      <c r="EO78" s="334"/>
      <c r="EP78" s="334"/>
      <c r="EQ78" s="334"/>
      <c r="ER78" s="334"/>
      <c r="ES78" s="334"/>
      <c r="ET78" s="334"/>
      <c r="EU78" s="334"/>
      <c r="EV78" s="334"/>
      <c r="EW78" s="334"/>
      <c r="EX78" s="334"/>
      <c r="EY78" s="334"/>
      <c r="EZ78" s="334"/>
      <c r="FA78" s="334"/>
      <c r="FB78" s="334"/>
      <c r="FC78" s="334"/>
      <c r="FD78" s="334"/>
      <c r="FE78" s="334"/>
      <c r="FF78" s="334"/>
      <c r="FG78" s="334"/>
      <c r="FH78" s="334"/>
      <c r="FI78" s="334"/>
      <c r="FJ78" s="334"/>
      <c r="FK78" s="334"/>
      <c r="FL78" s="334"/>
      <c r="FM78" s="334"/>
      <c r="FN78" s="334"/>
      <c r="FO78" s="334"/>
      <c r="FP78" s="334"/>
      <c r="FQ78" s="334"/>
      <c r="FR78" s="334"/>
      <c r="FS78" s="334"/>
      <c r="FT78" s="334"/>
      <c r="FU78" s="334"/>
      <c r="FV78" s="334"/>
      <c r="FW78" s="334"/>
      <c r="FX78" s="334"/>
      <c r="FY78" s="334"/>
      <c r="FZ78" s="334"/>
      <c r="GA78" s="334"/>
      <c r="GB78" s="334"/>
      <c r="GC78" s="334"/>
      <c r="GD78" s="334"/>
      <c r="GE78" s="334"/>
      <c r="GF78" s="334"/>
      <c r="GG78" s="334"/>
      <c r="GH78" s="334"/>
      <c r="GI78" s="334"/>
      <c r="GJ78" s="334"/>
      <c r="GK78" s="334"/>
      <c r="GL78" s="334"/>
      <c r="GM78" s="334"/>
      <c r="GN78" s="334"/>
      <c r="GO78" s="334"/>
      <c r="GP78" s="334"/>
      <c r="GQ78" s="334"/>
      <c r="GR78" s="334"/>
      <c r="GS78" s="334"/>
      <c r="GT78" s="334"/>
      <c r="GU78" s="334"/>
      <c r="GV78" s="334"/>
      <c r="GW78" s="334"/>
      <c r="GX78" s="334"/>
      <c r="GY78" s="334"/>
      <c r="GZ78" s="334"/>
      <c r="HA78" s="334"/>
      <c r="HB78" s="334"/>
      <c r="HC78" s="334"/>
      <c r="HD78" s="334"/>
      <c r="HE78" s="334"/>
      <c r="HF78" s="334"/>
      <c r="HG78" s="334"/>
      <c r="HH78" s="334"/>
      <c r="HI78" s="334"/>
      <c r="HJ78" s="334"/>
      <c r="HK78" s="334"/>
      <c r="HL78" s="334"/>
      <c r="HM78" s="334"/>
      <c r="HN78" s="334"/>
      <c r="HO78" s="334"/>
      <c r="HP78" s="334"/>
      <c r="HQ78" s="334"/>
      <c r="HR78" s="334"/>
      <c r="HS78" s="334"/>
      <c r="HT78" s="334"/>
      <c r="HU78" s="334"/>
      <c r="HV78" s="334"/>
      <c r="HW78" s="334"/>
      <c r="HX78" s="334"/>
      <c r="HY78" s="334"/>
      <c r="HZ78" s="334"/>
      <c r="IA78" s="334"/>
      <c r="IB78" s="334"/>
      <c r="IC78" s="334"/>
      <c r="ID78" s="334"/>
      <c r="IE78" s="334"/>
      <c r="IF78" s="334"/>
      <c r="IG78" s="334"/>
      <c r="IH78" s="334"/>
      <c r="II78" s="334"/>
      <c r="IJ78" s="334"/>
      <c r="IK78" s="334"/>
      <c r="IL78" s="334"/>
      <c r="IM78" s="334"/>
      <c r="IN78" s="334"/>
      <c r="IO78" s="334"/>
      <c r="IP78" s="334"/>
      <c r="IQ78" s="334"/>
      <c r="IR78" s="334"/>
      <c r="IS78" s="334"/>
      <c r="IT78" s="334"/>
      <c r="IU78" s="334"/>
      <c r="IV78" s="334"/>
      <c r="IW78" s="334"/>
      <c r="IX78" s="334"/>
      <c r="IY78" s="334"/>
      <c r="IZ78" s="334"/>
      <c r="JA78" s="334"/>
      <c r="JB78" s="334"/>
      <c r="JC78" s="334"/>
      <c r="JD78" s="334"/>
      <c r="JE78" s="334"/>
      <c r="JF78" s="334"/>
      <c r="JG78" s="334"/>
      <c r="JH78" s="334"/>
      <c r="JI78" s="334"/>
      <c r="JJ78" s="334"/>
      <c r="JK78" s="334"/>
      <c r="JL78" s="334"/>
      <c r="JM78" s="334"/>
      <c r="JN78" s="334"/>
      <c r="JO78" s="334"/>
      <c r="JP78" s="334"/>
      <c r="JQ78" s="334"/>
      <c r="JR78" s="334"/>
      <c r="JS78" s="334"/>
      <c r="JT78" s="334"/>
      <c r="JU78" s="334"/>
      <c r="JV78" s="334"/>
      <c r="JW78" s="334"/>
      <c r="JX78" s="334"/>
      <c r="JY78" s="334"/>
      <c r="JZ78" s="334"/>
      <c r="KA78" s="334"/>
      <c r="KB78" s="334"/>
      <c r="KC78" s="334"/>
      <c r="KD78" s="334"/>
      <c r="KE78" s="334"/>
      <c r="KF78" s="334"/>
      <c r="KG78" s="334"/>
      <c r="KH78" s="334"/>
      <c r="KI78" s="334"/>
      <c r="KJ78" s="334"/>
      <c r="KK78" s="334"/>
      <c r="KL78" s="334"/>
      <c r="KM78" s="334"/>
      <c r="KN78" s="334"/>
      <c r="KO78" s="334"/>
      <c r="KP78" s="334"/>
      <c r="KQ78" s="334"/>
      <c r="KR78" s="334"/>
      <c r="KS78" s="334"/>
      <c r="KT78" s="334"/>
    </row>
    <row r="79" spans="1:306" s="33" customFormat="1" ht="63" customHeight="1" x14ac:dyDescent="0.3">
      <c r="A79" s="334"/>
      <c r="B79" s="27" t="s">
        <v>905</v>
      </c>
      <c r="C79" s="385" t="s">
        <v>5383</v>
      </c>
      <c r="D79" s="386" t="s">
        <v>5384</v>
      </c>
      <c r="E79" s="56" t="s">
        <v>1828</v>
      </c>
      <c r="F79" s="57" t="s">
        <v>1</v>
      </c>
      <c r="G79" s="44">
        <v>100</v>
      </c>
      <c r="H79" s="55">
        <v>7506</v>
      </c>
      <c r="I79" s="356">
        <v>403547.2</v>
      </c>
      <c r="J79" s="373" t="s">
        <v>4148</v>
      </c>
      <c r="K79" s="45" t="s">
        <v>467</v>
      </c>
      <c r="L79" s="32"/>
      <c r="M79" s="32"/>
      <c r="N79" s="359"/>
      <c r="BW79" s="334"/>
      <c r="BX79" s="334"/>
      <c r="BY79" s="334"/>
      <c r="BZ79" s="334"/>
      <c r="CA79" s="334"/>
      <c r="CB79" s="334"/>
      <c r="CC79" s="334"/>
      <c r="CD79" s="334"/>
      <c r="CE79" s="334"/>
      <c r="CF79" s="334"/>
      <c r="CG79" s="334"/>
      <c r="CH79" s="334"/>
      <c r="CI79" s="334"/>
      <c r="CJ79" s="334"/>
      <c r="CK79" s="334"/>
      <c r="CL79" s="334"/>
      <c r="CM79" s="334"/>
      <c r="CN79" s="334"/>
      <c r="CO79" s="334"/>
      <c r="CP79" s="334"/>
      <c r="CQ79" s="334"/>
      <c r="CR79" s="334"/>
      <c r="CS79" s="334"/>
      <c r="CT79" s="334"/>
      <c r="CU79" s="334"/>
      <c r="CV79" s="334"/>
      <c r="CW79" s="334"/>
      <c r="CX79" s="334"/>
      <c r="CY79" s="334"/>
      <c r="CZ79" s="334"/>
      <c r="DA79" s="334"/>
      <c r="DB79" s="334"/>
      <c r="DC79" s="334"/>
      <c r="DD79" s="334"/>
      <c r="DE79" s="334"/>
      <c r="DF79" s="334"/>
      <c r="DG79" s="334"/>
      <c r="DH79" s="334"/>
      <c r="DI79" s="334"/>
      <c r="DJ79" s="334"/>
      <c r="DK79" s="334"/>
      <c r="DL79" s="334"/>
      <c r="DM79" s="334"/>
      <c r="DN79" s="334"/>
      <c r="DO79" s="334"/>
      <c r="DP79" s="334"/>
      <c r="DQ79" s="334"/>
      <c r="DR79" s="334"/>
      <c r="DS79" s="334"/>
      <c r="DT79" s="334"/>
      <c r="DU79" s="334"/>
      <c r="DV79" s="334"/>
      <c r="DW79" s="334"/>
      <c r="DX79" s="334"/>
      <c r="DY79" s="334"/>
      <c r="DZ79" s="334"/>
      <c r="EA79" s="334"/>
      <c r="EB79" s="334"/>
      <c r="EC79" s="334"/>
      <c r="ED79" s="334"/>
      <c r="EE79" s="334"/>
      <c r="EF79" s="334"/>
      <c r="EG79" s="334"/>
      <c r="EH79" s="334"/>
      <c r="EI79" s="334"/>
      <c r="EJ79" s="334"/>
      <c r="EK79" s="334"/>
      <c r="EL79" s="334"/>
      <c r="EM79" s="334"/>
      <c r="EN79" s="334"/>
      <c r="EO79" s="334"/>
      <c r="EP79" s="334"/>
      <c r="EQ79" s="334"/>
      <c r="ER79" s="334"/>
      <c r="ES79" s="334"/>
      <c r="ET79" s="334"/>
      <c r="EU79" s="334"/>
      <c r="EV79" s="334"/>
      <c r="EW79" s="334"/>
      <c r="EX79" s="334"/>
      <c r="EY79" s="334"/>
      <c r="EZ79" s="334"/>
      <c r="FA79" s="334"/>
      <c r="FB79" s="334"/>
      <c r="FC79" s="334"/>
      <c r="FD79" s="334"/>
      <c r="FE79" s="334"/>
      <c r="FF79" s="334"/>
      <c r="FG79" s="334"/>
      <c r="FH79" s="334"/>
      <c r="FI79" s="334"/>
      <c r="FJ79" s="334"/>
      <c r="FK79" s="334"/>
      <c r="FL79" s="334"/>
      <c r="FM79" s="334"/>
      <c r="FN79" s="334"/>
      <c r="FO79" s="334"/>
      <c r="FP79" s="334"/>
      <c r="FQ79" s="334"/>
      <c r="FR79" s="334"/>
      <c r="FS79" s="334"/>
      <c r="FT79" s="334"/>
      <c r="FU79" s="334"/>
      <c r="FV79" s="334"/>
      <c r="FW79" s="334"/>
      <c r="FX79" s="334"/>
      <c r="FY79" s="334"/>
      <c r="FZ79" s="334"/>
      <c r="GA79" s="334"/>
      <c r="GB79" s="334"/>
      <c r="GC79" s="334"/>
      <c r="GD79" s="334"/>
      <c r="GE79" s="334"/>
      <c r="GF79" s="334"/>
      <c r="GG79" s="334"/>
      <c r="GH79" s="334"/>
      <c r="GI79" s="334"/>
      <c r="GJ79" s="334"/>
      <c r="GK79" s="334"/>
      <c r="GL79" s="334"/>
      <c r="GM79" s="334"/>
      <c r="GN79" s="334"/>
      <c r="GO79" s="334"/>
      <c r="GP79" s="334"/>
      <c r="GQ79" s="334"/>
      <c r="GR79" s="334"/>
      <c r="GS79" s="334"/>
      <c r="GT79" s="334"/>
      <c r="GU79" s="334"/>
      <c r="GV79" s="334"/>
      <c r="GW79" s="334"/>
      <c r="GX79" s="334"/>
      <c r="GY79" s="334"/>
      <c r="GZ79" s="334"/>
      <c r="HA79" s="334"/>
      <c r="HB79" s="334"/>
      <c r="HC79" s="334"/>
      <c r="HD79" s="334"/>
      <c r="HE79" s="334"/>
      <c r="HF79" s="334"/>
      <c r="HG79" s="334"/>
      <c r="HH79" s="334"/>
      <c r="HI79" s="334"/>
      <c r="HJ79" s="334"/>
      <c r="HK79" s="334"/>
      <c r="HL79" s="334"/>
      <c r="HM79" s="334"/>
      <c r="HN79" s="334"/>
      <c r="HO79" s="334"/>
      <c r="HP79" s="334"/>
      <c r="HQ79" s="334"/>
      <c r="HR79" s="334"/>
      <c r="HS79" s="334"/>
      <c r="HT79" s="334"/>
      <c r="HU79" s="334"/>
      <c r="HV79" s="334"/>
      <c r="HW79" s="334"/>
      <c r="HX79" s="334"/>
      <c r="HY79" s="334"/>
      <c r="HZ79" s="334"/>
      <c r="IA79" s="334"/>
      <c r="IB79" s="334"/>
      <c r="IC79" s="334"/>
      <c r="ID79" s="334"/>
      <c r="IE79" s="334"/>
      <c r="IF79" s="334"/>
      <c r="IG79" s="334"/>
      <c r="IH79" s="334"/>
      <c r="II79" s="334"/>
      <c r="IJ79" s="334"/>
      <c r="IK79" s="334"/>
      <c r="IL79" s="334"/>
      <c r="IM79" s="334"/>
      <c r="IN79" s="334"/>
      <c r="IO79" s="334"/>
      <c r="IP79" s="334"/>
      <c r="IQ79" s="334"/>
      <c r="IR79" s="334"/>
      <c r="IS79" s="334"/>
      <c r="IT79" s="334"/>
      <c r="IU79" s="334"/>
      <c r="IV79" s="334"/>
      <c r="IW79" s="334"/>
      <c r="IX79" s="334"/>
      <c r="IY79" s="334"/>
      <c r="IZ79" s="334"/>
      <c r="JA79" s="334"/>
      <c r="JB79" s="334"/>
      <c r="JC79" s="334"/>
      <c r="JD79" s="334"/>
      <c r="JE79" s="334"/>
      <c r="JF79" s="334"/>
      <c r="JG79" s="334"/>
      <c r="JH79" s="334"/>
      <c r="JI79" s="334"/>
      <c r="JJ79" s="334"/>
      <c r="JK79" s="334"/>
      <c r="JL79" s="334"/>
      <c r="JM79" s="334"/>
      <c r="JN79" s="334"/>
      <c r="JO79" s="334"/>
      <c r="JP79" s="334"/>
      <c r="JQ79" s="334"/>
      <c r="JR79" s="334"/>
      <c r="JS79" s="334"/>
      <c r="JT79" s="334"/>
      <c r="JU79" s="334"/>
      <c r="JV79" s="334"/>
      <c r="JW79" s="334"/>
      <c r="JX79" s="334"/>
      <c r="JY79" s="334"/>
      <c r="JZ79" s="334"/>
      <c r="KA79" s="334"/>
      <c r="KB79" s="334"/>
      <c r="KC79" s="334"/>
      <c r="KD79" s="334"/>
      <c r="KE79" s="334"/>
      <c r="KF79" s="334"/>
      <c r="KG79" s="334"/>
      <c r="KH79" s="334"/>
      <c r="KI79" s="334"/>
      <c r="KJ79" s="334"/>
      <c r="KK79" s="334"/>
      <c r="KL79" s="334"/>
      <c r="KM79" s="334"/>
      <c r="KN79" s="334"/>
      <c r="KO79" s="334"/>
      <c r="KP79" s="334"/>
      <c r="KQ79" s="334"/>
      <c r="KR79" s="334"/>
      <c r="KS79" s="334"/>
      <c r="KT79" s="334"/>
    </row>
    <row r="80" spans="1:306" s="33" customFormat="1" ht="63" customHeight="1" x14ac:dyDescent="0.3">
      <c r="A80" s="334"/>
      <c r="B80" s="27" t="s">
        <v>905</v>
      </c>
      <c r="C80" s="344" t="s">
        <v>6003</v>
      </c>
      <c r="D80" s="386" t="s">
        <v>6002</v>
      </c>
      <c r="E80" s="477" t="s">
        <v>1828</v>
      </c>
      <c r="F80" s="290" t="s">
        <v>1</v>
      </c>
      <c r="G80" s="309">
        <v>100</v>
      </c>
      <c r="H80" s="361">
        <v>1272</v>
      </c>
      <c r="I80" s="356">
        <v>399611.52</v>
      </c>
      <c r="J80" s="373" t="s">
        <v>6001</v>
      </c>
      <c r="K80" s="45" t="s">
        <v>467</v>
      </c>
      <c r="L80" s="32"/>
      <c r="M80" s="32"/>
      <c r="N80" s="359"/>
      <c r="BW80" s="334"/>
      <c r="BX80" s="334"/>
      <c r="BY80" s="334"/>
      <c r="BZ80" s="334"/>
      <c r="CA80" s="334"/>
      <c r="CB80" s="334"/>
      <c r="CC80" s="334"/>
      <c r="CD80" s="334"/>
      <c r="CE80" s="334"/>
      <c r="CF80" s="334"/>
      <c r="CG80" s="334"/>
      <c r="CH80" s="334"/>
      <c r="CI80" s="334"/>
      <c r="CJ80" s="334"/>
      <c r="CK80" s="334"/>
      <c r="CL80" s="334"/>
      <c r="CM80" s="334"/>
      <c r="CN80" s="334"/>
      <c r="CO80" s="334"/>
      <c r="CP80" s="334"/>
      <c r="CQ80" s="334"/>
      <c r="CR80" s="334"/>
      <c r="CS80" s="334"/>
      <c r="CT80" s="334"/>
      <c r="CU80" s="334"/>
      <c r="CV80" s="334"/>
      <c r="CW80" s="334"/>
      <c r="CX80" s="334"/>
      <c r="CY80" s="334"/>
      <c r="CZ80" s="334"/>
      <c r="DA80" s="334"/>
      <c r="DB80" s="334"/>
      <c r="DC80" s="334"/>
      <c r="DD80" s="334"/>
      <c r="DE80" s="334"/>
      <c r="DF80" s="334"/>
      <c r="DG80" s="334"/>
      <c r="DH80" s="334"/>
      <c r="DI80" s="334"/>
      <c r="DJ80" s="334"/>
      <c r="DK80" s="334"/>
      <c r="DL80" s="334"/>
      <c r="DM80" s="334"/>
      <c r="DN80" s="334"/>
      <c r="DO80" s="334"/>
      <c r="DP80" s="334"/>
      <c r="DQ80" s="334"/>
      <c r="DR80" s="334"/>
      <c r="DS80" s="334"/>
      <c r="DT80" s="334"/>
      <c r="DU80" s="334"/>
      <c r="DV80" s="334"/>
      <c r="DW80" s="334"/>
      <c r="DX80" s="334"/>
      <c r="DY80" s="334"/>
      <c r="DZ80" s="334"/>
      <c r="EA80" s="334"/>
      <c r="EB80" s="334"/>
      <c r="EC80" s="334"/>
      <c r="ED80" s="334"/>
      <c r="EE80" s="334"/>
      <c r="EF80" s="334"/>
      <c r="EG80" s="334"/>
      <c r="EH80" s="334"/>
      <c r="EI80" s="334"/>
      <c r="EJ80" s="334"/>
      <c r="EK80" s="334"/>
      <c r="EL80" s="334"/>
      <c r="EM80" s="334"/>
      <c r="EN80" s="334"/>
      <c r="EO80" s="334"/>
      <c r="EP80" s="334"/>
      <c r="EQ80" s="334"/>
      <c r="ER80" s="334"/>
      <c r="ES80" s="334"/>
      <c r="ET80" s="334"/>
      <c r="EU80" s="334"/>
      <c r="EV80" s="334"/>
      <c r="EW80" s="334"/>
      <c r="EX80" s="334"/>
      <c r="EY80" s="334"/>
      <c r="EZ80" s="334"/>
      <c r="FA80" s="334"/>
      <c r="FB80" s="334"/>
      <c r="FC80" s="334"/>
      <c r="FD80" s="334"/>
      <c r="FE80" s="334"/>
      <c r="FF80" s="334"/>
      <c r="FG80" s="334"/>
      <c r="FH80" s="334"/>
      <c r="FI80" s="334"/>
      <c r="FJ80" s="334"/>
      <c r="FK80" s="334"/>
      <c r="FL80" s="334"/>
      <c r="FM80" s="334"/>
      <c r="FN80" s="334"/>
      <c r="FO80" s="334"/>
      <c r="FP80" s="334"/>
      <c r="FQ80" s="334"/>
      <c r="FR80" s="334"/>
      <c r="FS80" s="334"/>
      <c r="FT80" s="334"/>
      <c r="FU80" s="334"/>
      <c r="FV80" s="334"/>
      <c r="FW80" s="334"/>
      <c r="FX80" s="334"/>
      <c r="FY80" s="334"/>
      <c r="FZ80" s="334"/>
      <c r="GA80" s="334"/>
      <c r="GB80" s="334"/>
      <c r="GC80" s="334"/>
      <c r="GD80" s="334"/>
      <c r="GE80" s="334"/>
      <c r="GF80" s="334"/>
      <c r="GG80" s="334"/>
      <c r="GH80" s="334"/>
      <c r="GI80" s="334"/>
      <c r="GJ80" s="334"/>
      <c r="GK80" s="334"/>
      <c r="GL80" s="334"/>
      <c r="GM80" s="334"/>
      <c r="GN80" s="334"/>
      <c r="GO80" s="334"/>
      <c r="GP80" s="334"/>
      <c r="GQ80" s="334"/>
      <c r="GR80" s="334"/>
      <c r="GS80" s="334"/>
      <c r="GT80" s="334"/>
      <c r="GU80" s="334"/>
      <c r="GV80" s="334"/>
      <c r="GW80" s="334"/>
      <c r="GX80" s="334"/>
      <c r="GY80" s="334"/>
      <c r="GZ80" s="334"/>
      <c r="HA80" s="334"/>
      <c r="HB80" s="334"/>
      <c r="HC80" s="334"/>
      <c r="HD80" s="334"/>
      <c r="HE80" s="334"/>
      <c r="HF80" s="334"/>
      <c r="HG80" s="334"/>
      <c r="HH80" s="334"/>
      <c r="HI80" s="334"/>
      <c r="HJ80" s="334"/>
      <c r="HK80" s="334"/>
      <c r="HL80" s="334"/>
      <c r="HM80" s="334"/>
      <c r="HN80" s="334"/>
      <c r="HO80" s="334"/>
      <c r="HP80" s="334"/>
      <c r="HQ80" s="334"/>
      <c r="HR80" s="334"/>
      <c r="HS80" s="334"/>
      <c r="HT80" s="334"/>
      <c r="HU80" s="334"/>
      <c r="HV80" s="334"/>
      <c r="HW80" s="334"/>
      <c r="HX80" s="334"/>
      <c r="HY80" s="334"/>
      <c r="HZ80" s="334"/>
      <c r="IA80" s="334"/>
      <c r="IB80" s="334"/>
      <c r="IC80" s="334"/>
      <c r="ID80" s="334"/>
      <c r="IE80" s="334"/>
      <c r="IF80" s="334"/>
      <c r="IG80" s="334"/>
      <c r="IH80" s="334"/>
      <c r="II80" s="334"/>
      <c r="IJ80" s="334"/>
      <c r="IK80" s="334"/>
      <c r="IL80" s="334"/>
      <c r="IM80" s="334"/>
      <c r="IN80" s="334"/>
      <c r="IO80" s="334"/>
      <c r="IP80" s="334"/>
      <c r="IQ80" s="334"/>
      <c r="IR80" s="334"/>
      <c r="IS80" s="334"/>
      <c r="IT80" s="334"/>
      <c r="IU80" s="334"/>
      <c r="IV80" s="334"/>
      <c r="IW80" s="334"/>
      <c r="IX80" s="334"/>
      <c r="IY80" s="334"/>
      <c r="IZ80" s="334"/>
      <c r="JA80" s="334"/>
      <c r="JB80" s="334"/>
      <c r="JC80" s="334"/>
      <c r="JD80" s="334"/>
      <c r="JE80" s="334"/>
      <c r="JF80" s="334"/>
      <c r="JG80" s="334"/>
      <c r="JH80" s="334"/>
      <c r="JI80" s="334"/>
      <c r="JJ80" s="334"/>
      <c r="JK80" s="334"/>
      <c r="JL80" s="334"/>
      <c r="JM80" s="334"/>
      <c r="JN80" s="334"/>
      <c r="JO80" s="334"/>
      <c r="JP80" s="334"/>
      <c r="JQ80" s="334"/>
      <c r="JR80" s="334"/>
      <c r="JS80" s="334"/>
      <c r="JT80" s="334"/>
      <c r="JU80" s="334"/>
      <c r="JV80" s="334"/>
      <c r="JW80" s="334"/>
      <c r="JX80" s="334"/>
      <c r="JY80" s="334"/>
      <c r="JZ80" s="334"/>
      <c r="KA80" s="334"/>
      <c r="KB80" s="334"/>
      <c r="KC80" s="334"/>
      <c r="KD80" s="334"/>
      <c r="KE80" s="334"/>
      <c r="KF80" s="334"/>
      <c r="KG80" s="334"/>
      <c r="KH80" s="334"/>
      <c r="KI80" s="334"/>
      <c r="KJ80" s="334"/>
      <c r="KK80" s="334"/>
      <c r="KL80" s="334"/>
      <c r="KM80" s="334"/>
      <c r="KN80" s="334"/>
      <c r="KO80" s="334"/>
      <c r="KP80" s="334"/>
      <c r="KQ80" s="334"/>
      <c r="KR80" s="334"/>
      <c r="KS80" s="334"/>
      <c r="KT80" s="334"/>
    </row>
    <row r="81" spans="1:306" s="471" customFormat="1" ht="63" customHeight="1" x14ac:dyDescent="0.3">
      <c r="A81" s="355"/>
      <c r="B81" s="117" t="s">
        <v>905</v>
      </c>
      <c r="C81" s="541" t="s">
        <v>6024</v>
      </c>
      <c r="D81" s="330" t="s">
        <v>6025</v>
      </c>
      <c r="E81" s="546" t="s">
        <v>1828</v>
      </c>
      <c r="F81" s="547" t="s">
        <v>1</v>
      </c>
      <c r="G81" s="535">
        <v>100</v>
      </c>
      <c r="H81" s="380">
        <v>1272</v>
      </c>
      <c r="I81" s="515">
        <v>399611.52</v>
      </c>
      <c r="J81" s="548" t="s">
        <v>6259</v>
      </c>
      <c r="K81" s="528" t="s">
        <v>467</v>
      </c>
      <c r="L81" s="118"/>
      <c r="M81" s="118"/>
      <c r="N81" s="359"/>
      <c r="BW81" s="355"/>
      <c r="BX81" s="355"/>
      <c r="BY81" s="355"/>
      <c r="BZ81" s="355"/>
      <c r="CA81" s="355"/>
      <c r="CB81" s="355"/>
      <c r="CC81" s="355"/>
      <c r="CD81" s="355"/>
      <c r="CE81" s="355"/>
      <c r="CF81" s="355"/>
      <c r="CG81" s="355"/>
      <c r="CH81" s="355"/>
      <c r="CI81" s="355"/>
      <c r="CJ81" s="355"/>
      <c r="CK81" s="355"/>
      <c r="CL81" s="355"/>
      <c r="CM81" s="355"/>
      <c r="CN81" s="355"/>
      <c r="CO81" s="355"/>
      <c r="CP81" s="355"/>
      <c r="CQ81" s="355"/>
      <c r="CR81" s="355"/>
      <c r="CS81" s="355"/>
      <c r="CT81" s="355"/>
      <c r="CU81" s="355"/>
      <c r="CV81" s="355"/>
      <c r="CW81" s="355"/>
      <c r="CX81" s="355"/>
      <c r="CY81" s="355"/>
      <c r="CZ81" s="355"/>
      <c r="DA81" s="355"/>
      <c r="DB81" s="355"/>
      <c r="DC81" s="355"/>
      <c r="DD81" s="355"/>
      <c r="DE81" s="355"/>
      <c r="DF81" s="355"/>
      <c r="DG81" s="355"/>
      <c r="DH81" s="355"/>
      <c r="DI81" s="355"/>
      <c r="DJ81" s="355"/>
      <c r="DK81" s="355"/>
      <c r="DL81" s="355"/>
      <c r="DM81" s="355"/>
      <c r="DN81" s="355"/>
      <c r="DO81" s="355"/>
      <c r="DP81" s="355"/>
      <c r="DQ81" s="355"/>
      <c r="DR81" s="355"/>
      <c r="DS81" s="355"/>
      <c r="DT81" s="355"/>
      <c r="DU81" s="355"/>
      <c r="DV81" s="355"/>
      <c r="DW81" s="355"/>
      <c r="DX81" s="355"/>
      <c r="DY81" s="355"/>
      <c r="DZ81" s="355"/>
      <c r="EA81" s="355"/>
      <c r="EB81" s="355"/>
      <c r="EC81" s="355"/>
      <c r="ED81" s="355"/>
      <c r="EE81" s="355"/>
      <c r="EF81" s="355"/>
      <c r="EG81" s="355"/>
      <c r="EH81" s="355"/>
      <c r="EI81" s="355"/>
      <c r="EJ81" s="355"/>
      <c r="EK81" s="355"/>
      <c r="EL81" s="355"/>
      <c r="EM81" s="355"/>
      <c r="EN81" s="355"/>
      <c r="EO81" s="355"/>
      <c r="EP81" s="355"/>
      <c r="EQ81" s="355"/>
      <c r="ER81" s="355"/>
      <c r="ES81" s="355"/>
      <c r="ET81" s="355"/>
      <c r="EU81" s="355"/>
      <c r="EV81" s="355"/>
      <c r="EW81" s="355"/>
      <c r="EX81" s="355"/>
      <c r="EY81" s="355"/>
      <c r="EZ81" s="355"/>
      <c r="FA81" s="355"/>
      <c r="FB81" s="355"/>
      <c r="FC81" s="355"/>
      <c r="FD81" s="355"/>
      <c r="FE81" s="355"/>
      <c r="FF81" s="355"/>
      <c r="FG81" s="355"/>
      <c r="FH81" s="355"/>
      <c r="FI81" s="355"/>
      <c r="FJ81" s="355"/>
      <c r="FK81" s="355"/>
      <c r="FL81" s="355"/>
      <c r="FM81" s="355"/>
      <c r="FN81" s="355"/>
      <c r="FO81" s="355"/>
      <c r="FP81" s="355"/>
      <c r="FQ81" s="355"/>
      <c r="FR81" s="355"/>
      <c r="FS81" s="355"/>
      <c r="FT81" s="355"/>
      <c r="FU81" s="355"/>
      <c r="FV81" s="355"/>
      <c r="FW81" s="355"/>
      <c r="FX81" s="355"/>
      <c r="FY81" s="355"/>
      <c r="FZ81" s="355"/>
      <c r="GA81" s="355"/>
      <c r="GB81" s="355"/>
      <c r="GC81" s="355"/>
      <c r="GD81" s="355"/>
      <c r="GE81" s="355"/>
      <c r="GF81" s="355"/>
      <c r="GG81" s="355"/>
      <c r="GH81" s="355"/>
      <c r="GI81" s="355"/>
      <c r="GJ81" s="355"/>
      <c r="GK81" s="355"/>
      <c r="GL81" s="355"/>
      <c r="GM81" s="355"/>
      <c r="GN81" s="355"/>
      <c r="GO81" s="355"/>
      <c r="GP81" s="355"/>
      <c r="GQ81" s="355"/>
      <c r="GR81" s="355"/>
      <c r="GS81" s="355"/>
      <c r="GT81" s="355"/>
      <c r="GU81" s="355"/>
      <c r="GV81" s="355"/>
      <c r="GW81" s="355"/>
      <c r="GX81" s="355"/>
      <c r="GY81" s="355"/>
      <c r="GZ81" s="355"/>
      <c r="HA81" s="355"/>
      <c r="HB81" s="355"/>
      <c r="HC81" s="355"/>
      <c r="HD81" s="355"/>
      <c r="HE81" s="355"/>
      <c r="HF81" s="355"/>
      <c r="HG81" s="355"/>
      <c r="HH81" s="355"/>
      <c r="HI81" s="355"/>
      <c r="HJ81" s="355"/>
      <c r="HK81" s="355"/>
      <c r="HL81" s="355"/>
      <c r="HM81" s="355"/>
      <c r="HN81" s="355"/>
      <c r="HO81" s="355"/>
      <c r="HP81" s="355"/>
      <c r="HQ81" s="355"/>
      <c r="HR81" s="355"/>
      <c r="HS81" s="355"/>
      <c r="HT81" s="355"/>
      <c r="HU81" s="355"/>
      <c r="HV81" s="355"/>
      <c r="HW81" s="355"/>
      <c r="HX81" s="355"/>
      <c r="HY81" s="355"/>
      <c r="HZ81" s="355"/>
      <c r="IA81" s="355"/>
      <c r="IB81" s="355"/>
      <c r="IC81" s="355"/>
      <c r="ID81" s="355"/>
      <c r="IE81" s="355"/>
      <c r="IF81" s="355"/>
      <c r="IG81" s="355"/>
      <c r="IH81" s="355"/>
      <c r="II81" s="355"/>
      <c r="IJ81" s="355"/>
      <c r="IK81" s="355"/>
      <c r="IL81" s="355"/>
      <c r="IM81" s="355"/>
      <c r="IN81" s="355"/>
      <c r="IO81" s="355"/>
      <c r="IP81" s="355"/>
      <c r="IQ81" s="355"/>
      <c r="IR81" s="355"/>
      <c r="IS81" s="355"/>
      <c r="IT81" s="355"/>
      <c r="IU81" s="355"/>
      <c r="IV81" s="355"/>
      <c r="IW81" s="355"/>
      <c r="IX81" s="355"/>
      <c r="IY81" s="355"/>
      <c r="IZ81" s="355"/>
      <c r="JA81" s="355"/>
      <c r="JB81" s="355"/>
      <c r="JC81" s="355"/>
      <c r="JD81" s="355"/>
      <c r="JE81" s="355"/>
      <c r="JF81" s="355"/>
      <c r="JG81" s="355"/>
      <c r="JH81" s="355"/>
      <c r="JI81" s="355"/>
      <c r="JJ81" s="355"/>
      <c r="JK81" s="355"/>
      <c r="JL81" s="355"/>
      <c r="JM81" s="355"/>
      <c r="JN81" s="355"/>
      <c r="JO81" s="355"/>
      <c r="JP81" s="355"/>
      <c r="JQ81" s="355"/>
      <c r="JR81" s="355"/>
      <c r="JS81" s="355"/>
      <c r="JT81" s="355"/>
      <c r="JU81" s="355"/>
      <c r="JV81" s="355"/>
      <c r="JW81" s="355"/>
      <c r="JX81" s="355"/>
      <c r="JY81" s="355"/>
      <c r="JZ81" s="355"/>
      <c r="KA81" s="355"/>
      <c r="KB81" s="355"/>
      <c r="KC81" s="355"/>
      <c r="KD81" s="355"/>
      <c r="KE81" s="355"/>
      <c r="KF81" s="355"/>
      <c r="KG81" s="355"/>
      <c r="KH81" s="355"/>
      <c r="KI81" s="355"/>
      <c r="KJ81" s="355"/>
      <c r="KK81" s="355"/>
      <c r="KL81" s="355"/>
      <c r="KM81" s="355"/>
      <c r="KN81" s="355"/>
      <c r="KO81" s="355"/>
      <c r="KP81" s="355"/>
      <c r="KQ81" s="355"/>
      <c r="KR81" s="355"/>
      <c r="KS81" s="355"/>
      <c r="KT81" s="355"/>
    </row>
    <row r="82" spans="1:306" s="33" customFormat="1" ht="63" customHeight="1" x14ac:dyDescent="0.25">
      <c r="A82" s="334"/>
      <c r="B82" s="27" t="s">
        <v>905</v>
      </c>
      <c r="C82" s="497" t="s">
        <v>904</v>
      </c>
      <c r="D82" s="493" t="s">
        <v>909</v>
      </c>
      <c r="E82" s="494" t="s">
        <v>1829</v>
      </c>
      <c r="F82" s="490" t="s">
        <v>1</v>
      </c>
      <c r="G82" s="495">
        <v>100</v>
      </c>
      <c r="H82" s="492">
        <v>207673</v>
      </c>
      <c r="I82" s="319">
        <v>398732.16</v>
      </c>
      <c r="J82" s="53" t="s">
        <v>1839</v>
      </c>
      <c r="K82" s="45" t="s">
        <v>467</v>
      </c>
      <c r="L82" s="32"/>
      <c r="M82" s="32"/>
      <c r="N82" s="359"/>
      <c r="BW82" s="334"/>
      <c r="BX82" s="334"/>
      <c r="BY82" s="334"/>
      <c r="BZ82" s="334"/>
      <c r="CA82" s="334"/>
      <c r="CB82" s="334"/>
      <c r="CC82" s="334"/>
      <c r="CD82" s="334"/>
      <c r="CE82" s="334"/>
      <c r="CF82" s="334"/>
      <c r="CG82" s="334"/>
      <c r="CH82" s="334"/>
      <c r="CI82" s="334"/>
      <c r="CJ82" s="334"/>
      <c r="CK82" s="334"/>
      <c r="CL82" s="334"/>
      <c r="CM82" s="334"/>
      <c r="CN82" s="334"/>
      <c r="CO82" s="334"/>
      <c r="CP82" s="334"/>
      <c r="CQ82" s="334"/>
      <c r="CR82" s="334"/>
      <c r="CS82" s="334"/>
      <c r="CT82" s="334"/>
      <c r="CU82" s="334"/>
      <c r="CV82" s="334"/>
      <c r="CW82" s="334"/>
      <c r="CX82" s="334"/>
      <c r="CY82" s="334"/>
      <c r="CZ82" s="334"/>
      <c r="DA82" s="334"/>
      <c r="DB82" s="334"/>
      <c r="DC82" s="334"/>
      <c r="DD82" s="334"/>
      <c r="DE82" s="334"/>
      <c r="DF82" s="334"/>
      <c r="DG82" s="334"/>
      <c r="DH82" s="334"/>
      <c r="DI82" s="334"/>
      <c r="DJ82" s="334"/>
      <c r="DK82" s="334"/>
      <c r="DL82" s="334"/>
      <c r="DM82" s="334"/>
      <c r="DN82" s="334"/>
      <c r="DO82" s="334"/>
      <c r="DP82" s="334"/>
      <c r="DQ82" s="334"/>
      <c r="DR82" s="334"/>
      <c r="DS82" s="334"/>
      <c r="DT82" s="334"/>
      <c r="DU82" s="334"/>
      <c r="DV82" s="334"/>
      <c r="DW82" s="334"/>
      <c r="DX82" s="334"/>
      <c r="DY82" s="334"/>
      <c r="DZ82" s="334"/>
      <c r="EA82" s="334"/>
      <c r="EB82" s="334"/>
      <c r="EC82" s="334"/>
      <c r="ED82" s="334"/>
      <c r="EE82" s="334"/>
      <c r="EF82" s="334"/>
      <c r="EG82" s="334"/>
      <c r="EH82" s="334"/>
      <c r="EI82" s="334"/>
      <c r="EJ82" s="334"/>
      <c r="EK82" s="334"/>
      <c r="EL82" s="334"/>
      <c r="EM82" s="334"/>
      <c r="EN82" s="334"/>
      <c r="EO82" s="334"/>
      <c r="EP82" s="334"/>
      <c r="EQ82" s="334"/>
      <c r="ER82" s="334"/>
      <c r="ES82" s="334"/>
      <c r="ET82" s="334"/>
      <c r="EU82" s="334"/>
      <c r="EV82" s="334"/>
      <c r="EW82" s="334"/>
      <c r="EX82" s="334"/>
      <c r="EY82" s="334"/>
      <c r="EZ82" s="334"/>
      <c r="FA82" s="334"/>
      <c r="FB82" s="334"/>
      <c r="FC82" s="334"/>
      <c r="FD82" s="334"/>
      <c r="FE82" s="334"/>
      <c r="FF82" s="334"/>
      <c r="FG82" s="334"/>
      <c r="FH82" s="334"/>
      <c r="FI82" s="334"/>
      <c r="FJ82" s="334"/>
      <c r="FK82" s="334"/>
      <c r="FL82" s="334"/>
      <c r="FM82" s="334"/>
      <c r="FN82" s="334"/>
      <c r="FO82" s="334"/>
      <c r="FP82" s="334"/>
      <c r="FQ82" s="334"/>
      <c r="FR82" s="334"/>
      <c r="FS82" s="334"/>
      <c r="FT82" s="334"/>
      <c r="FU82" s="334"/>
      <c r="FV82" s="334"/>
      <c r="FW82" s="334"/>
      <c r="FX82" s="334"/>
      <c r="FY82" s="334"/>
      <c r="FZ82" s="334"/>
      <c r="GA82" s="334"/>
      <c r="GB82" s="334"/>
      <c r="GC82" s="334"/>
      <c r="GD82" s="334"/>
      <c r="GE82" s="334"/>
      <c r="GF82" s="334"/>
      <c r="GG82" s="334"/>
      <c r="GH82" s="334"/>
      <c r="GI82" s="334"/>
      <c r="GJ82" s="334"/>
      <c r="GK82" s="334"/>
      <c r="GL82" s="334"/>
      <c r="GM82" s="334"/>
      <c r="GN82" s="334"/>
      <c r="GO82" s="334"/>
      <c r="GP82" s="334"/>
      <c r="GQ82" s="334"/>
      <c r="GR82" s="334"/>
      <c r="GS82" s="334"/>
      <c r="GT82" s="334"/>
      <c r="GU82" s="334"/>
      <c r="GV82" s="334"/>
      <c r="GW82" s="334"/>
      <c r="GX82" s="334"/>
      <c r="GY82" s="334"/>
      <c r="GZ82" s="334"/>
      <c r="HA82" s="334"/>
      <c r="HB82" s="334"/>
      <c r="HC82" s="334"/>
      <c r="HD82" s="334"/>
      <c r="HE82" s="334"/>
      <c r="HF82" s="334"/>
      <c r="HG82" s="334"/>
      <c r="HH82" s="334"/>
      <c r="HI82" s="334"/>
      <c r="HJ82" s="334"/>
      <c r="HK82" s="334"/>
      <c r="HL82" s="334"/>
      <c r="HM82" s="334"/>
      <c r="HN82" s="334"/>
      <c r="HO82" s="334"/>
      <c r="HP82" s="334"/>
      <c r="HQ82" s="334"/>
      <c r="HR82" s="334"/>
      <c r="HS82" s="334"/>
      <c r="HT82" s="334"/>
      <c r="HU82" s="334"/>
      <c r="HV82" s="334"/>
      <c r="HW82" s="334"/>
      <c r="HX82" s="334"/>
      <c r="HY82" s="334"/>
      <c r="HZ82" s="334"/>
      <c r="IA82" s="334"/>
      <c r="IB82" s="334"/>
      <c r="IC82" s="334"/>
      <c r="ID82" s="334"/>
      <c r="IE82" s="334"/>
      <c r="IF82" s="334"/>
      <c r="IG82" s="334"/>
      <c r="IH82" s="334"/>
      <c r="II82" s="334"/>
      <c r="IJ82" s="334"/>
      <c r="IK82" s="334"/>
      <c r="IL82" s="334"/>
      <c r="IM82" s="334"/>
      <c r="IN82" s="334"/>
      <c r="IO82" s="334"/>
      <c r="IP82" s="334"/>
      <c r="IQ82" s="334"/>
      <c r="IR82" s="334"/>
      <c r="IS82" s="334"/>
      <c r="IT82" s="334"/>
      <c r="IU82" s="334"/>
      <c r="IV82" s="334"/>
      <c r="IW82" s="334"/>
      <c r="IX82" s="334"/>
      <c r="IY82" s="334"/>
      <c r="IZ82" s="334"/>
      <c r="JA82" s="334"/>
      <c r="JB82" s="334"/>
      <c r="JC82" s="334"/>
      <c r="JD82" s="334"/>
      <c r="JE82" s="334"/>
      <c r="JF82" s="334"/>
      <c r="JG82" s="334"/>
      <c r="JH82" s="334"/>
      <c r="JI82" s="334"/>
      <c r="JJ82" s="334"/>
      <c r="JK82" s="334"/>
      <c r="JL82" s="334"/>
      <c r="JM82" s="334"/>
      <c r="JN82" s="334"/>
      <c r="JO82" s="334"/>
      <c r="JP82" s="334"/>
      <c r="JQ82" s="334"/>
      <c r="JR82" s="334"/>
      <c r="JS82" s="334"/>
      <c r="JT82" s="334"/>
      <c r="JU82" s="334"/>
      <c r="JV82" s="334"/>
      <c r="JW82" s="334"/>
      <c r="JX82" s="334"/>
      <c r="JY82" s="334"/>
      <c r="JZ82" s="334"/>
      <c r="KA82" s="334"/>
      <c r="KB82" s="334"/>
      <c r="KC82" s="334"/>
      <c r="KD82" s="334"/>
      <c r="KE82" s="334"/>
      <c r="KF82" s="334"/>
      <c r="KG82" s="334"/>
      <c r="KH82" s="334"/>
      <c r="KI82" s="334"/>
      <c r="KJ82" s="334"/>
      <c r="KK82" s="334"/>
      <c r="KL82" s="334"/>
      <c r="KM82" s="334"/>
      <c r="KN82" s="334"/>
      <c r="KO82" s="334"/>
      <c r="KP82" s="334"/>
      <c r="KQ82" s="334"/>
      <c r="KR82" s="334"/>
      <c r="KS82" s="334"/>
      <c r="KT82" s="334"/>
    </row>
    <row r="83" spans="1:306" s="33" customFormat="1" ht="63" customHeight="1" x14ac:dyDescent="0.25">
      <c r="A83" s="334"/>
      <c r="B83" s="27" t="s">
        <v>905</v>
      </c>
      <c r="C83" s="388" t="s">
        <v>5678</v>
      </c>
      <c r="D83" s="35" t="s">
        <v>913</v>
      </c>
      <c r="E83" s="29" t="s">
        <v>1828</v>
      </c>
      <c r="F83" s="25" t="s">
        <v>1</v>
      </c>
      <c r="G83" s="31">
        <v>100</v>
      </c>
      <c r="H83" s="36">
        <v>206961</v>
      </c>
      <c r="I83" s="319">
        <v>397365.12</v>
      </c>
      <c r="J83" s="54" t="s">
        <v>5875</v>
      </c>
      <c r="K83" s="45" t="s">
        <v>467</v>
      </c>
      <c r="L83" s="32"/>
      <c r="M83" s="32"/>
      <c r="N83" s="359"/>
      <c r="BW83" s="334"/>
      <c r="BX83" s="334"/>
      <c r="BY83" s="334"/>
      <c r="BZ83" s="334"/>
      <c r="CA83" s="334"/>
      <c r="CB83" s="334"/>
      <c r="CC83" s="334"/>
      <c r="CD83" s="334"/>
      <c r="CE83" s="334"/>
      <c r="CF83" s="334"/>
      <c r="CG83" s="334"/>
      <c r="CH83" s="334"/>
      <c r="CI83" s="334"/>
      <c r="CJ83" s="334"/>
      <c r="CK83" s="334"/>
      <c r="CL83" s="334"/>
      <c r="CM83" s="334"/>
      <c r="CN83" s="334"/>
      <c r="CO83" s="334"/>
      <c r="CP83" s="334"/>
      <c r="CQ83" s="334"/>
      <c r="CR83" s="334"/>
      <c r="CS83" s="334"/>
      <c r="CT83" s="334"/>
      <c r="CU83" s="334"/>
      <c r="CV83" s="334"/>
      <c r="CW83" s="334"/>
      <c r="CX83" s="334"/>
      <c r="CY83" s="334"/>
      <c r="CZ83" s="334"/>
      <c r="DA83" s="334"/>
      <c r="DB83" s="334"/>
      <c r="DC83" s="334"/>
      <c r="DD83" s="334"/>
      <c r="DE83" s="334"/>
      <c r="DF83" s="334"/>
      <c r="DG83" s="334"/>
      <c r="DH83" s="334"/>
      <c r="DI83" s="334"/>
      <c r="DJ83" s="334"/>
      <c r="DK83" s="334"/>
      <c r="DL83" s="334"/>
      <c r="DM83" s="334"/>
      <c r="DN83" s="334"/>
      <c r="DO83" s="334"/>
      <c r="DP83" s="334"/>
      <c r="DQ83" s="334"/>
      <c r="DR83" s="334"/>
      <c r="DS83" s="334"/>
      <c r="DT83" s="334"/>
      <c r="DU83" s="334"/>
      <c r="DV83" s="334"/>
      <c r="DW83" s="334"/>
      <c r="DX83" s="334"/>
      <c r="DY83" s="334"/>
      <c r="DZ83" s="334"/>
      <c r="EA83" s="334"/>
      <c r="EB83" s="334"/>
      <c r="EC83" s="334"/>
      <c r="ED83" s="334"/>
      <c r="EE83" s="334"/>
      <c r="EF83" s="334"/>
      <c r="EG83" s="334"/>
      <c r="EH83" s="334"/>
      <c r="EI83" s="334"/>
      <c r="EJ83" s="334"/>
      <c r="EK83" s="334"/>
      <c r="EL83" s="334"/>
      <c r="EM83" s="334"/>
      <c r="EN83" s="334"/>
      <c r="EO83" s="334"/>
      <c r="EP83" s="334"/>
      <c r="EQ83" s="334"/>
      <c r="ER83" s="334"/>
      <c r="ES83" s="334"/>
      <c r="ET83" s="334"/>
      <c r="EU83" s="334"/>
      <c r="EV83" s="334"/>
      <c r="EW83" s="334"/>
      <c r="EX83" s="334"/>
      <c r="EY83" s="334"/>
      <c r="EZ83" s="334"/>
      <c r="FA83" s="334"/>
      <c r="FB83" s="334"/>
      <c r="FC83" s="334"/>
      <c r="FD83" s="334"/>
      <c r="FE83" s="334"/>
      <c r="FF83" s="334"/>
      <c r="FG83" s="334"/>
      <c r="FH83" s="334"/>
      <c r="FI83" s="334"/>
      <c r="FJ83" s="334"/>
      <c r="FK83" s="334"/>
      <c r="FL83" s="334"/>
      <c r="FM83" s="334"/>
      <c r="FN83" s="334"/>
      <c r="FO83" s="334"/>
      <c r="FP83" s="334"/>
      <c r="FQ83" s="334"/>
      <c r="FR83" s="334"/>
      <c r="FS83" s="334"/>
      <c r="FT83" s="334"/>
      <c r="FU83" s="334"/>
      <c r="FV83" s="334"/>
      <c r="FW83" s="334"/>
      <c r="FX83" s="334"/>
      <c r="FY83" s="334"/>
      <c r="FZ83" s="334"/>
      <c r="GA83" s="334"/>
      <c r="GB83" s="334"/>
      <c r="GC83" s="334"/>
      <c r="GD83" s="334"/>
      <c r="GE83" s="334"/>
      <c r="GF83" s="334"/>
      <c r="GG83" s="334"/>
      <c r="GH83" s="334"/>
      <c r="GI83" s="334"/>
      <c r="GJ83" s="334"/>
      <c r="GK83" s="334"/>
      <c r="GL83" s="334"/>
      <c r="GM83" s="334"/>
      <c r="GN83" s="334"/>
      <c r="GO83" s="334"/>
      <c r="GP83" s="334"/>
      <c r="GQ83" s="334"/>
      <c r="GR83" s="334"/>
      <c r="GS83" s="334"/>
      <c r="GT83" s="334"/>
      <c r="GU83" s="334"/>
      <c r="GV83" s="334"/>
      <c r="GW83" s="334"/>
      <c r="GX83" s="334"/>
      <c r="GY83" s="334"/>
      <c r="GZ83" s="334"/>
      <c r="HA83" s="334"/>
      <c r="HB83" s="334"/>
      <c r="HC83" s="334"/>
      <c r="HD83" s="334"/>
      <c r="HE83" s="334"/>
      <c r="HF83" s="334"/>
      <c r="HG83" s="334"/>
      <c r="HH83" s="334"/>
      <c r="HI83" s="334"/>
      <c r="HJ83" s="334"/>
      <c r="HK83" s="334"/>
      <c r="HL83" s="334"/>
      <c r="HM83" s="334"/>
      <c r="HN83" s="334"/>
      <c r="HO83" s="334"/>
      <c r="HP83" s="334"/>
      <c r="HQ83" s="334"/>
      <c r="HR83" s="334"/>
      <c r="HS83" s="334"/>
      <c r="HT83" s="334"/>
      <c r="HU83" s="334"/>
      <c r="HV83" s="334"/>
      <c r="HW83" s="334"/>
      <c r="HX83" s="334"/>
      <c r="HY83" s="334"/>
      <c r="HZ83" s="334"/>
      <c r="IA83" s="334"/>
      <c r="IB83" s="334"/>
      <c r="IC83" s="334"/>
      <c r="ID83" s="334"/>
      <c r="IE83" s="334"/>
      <c r="IF83" s="334"/>
      <c r="IG83" s="334"/>
      <c r="IH83" s="334"/>
      <c r="II83" s="334"/>
      <c r="IJ83" s="334"/>
      <c r="IK83" s="334"/>
      <c r="IL83" s="334"/>
      <c r="IM83" s="334"/>
      <c r="IN83" s="334"/>
      <c r="IO83" s="334"/>
      <c r="IP83" s="334"/>
      <c r="IQ83" s="334"/>
      <c r="IR83" s="334"/>
      <c r="IS83" s="334"/>
      <c r="IT83" s="334"/>
      <c r="IU83" s="334"/>
      <c r="IV83" s="334"/>
      <c r="IW83" s="334"/>
      <c r="IX83" s="334"/>
      <c r="IY83" s="334"/>
      <c r="IZ83" s="334"/>
      <c r="JA83" s="334"/>
      <c r="JB83" s="334"/>
      <c r="JC83" s="334"/>
      <c r="JD83" s="334"/>
      <c r="JE83" s="334"/>
      <c r="JF83" s="334"/>
      <c r="JG83" s="334"/>
      <c r="JH83" s="334"/>
      <c r="JI83" s="334"/>
      <c r="JJ83" s="334"/>
      <c r="JK83" s="334"/>
      <c r="JL83" s="334"/>
      <c r="JM83" s="334"/>
      <c r="JN83" s="334"/>
      <c r="JO83" s="334"/>
      <c r="JP83" s="334"/>
      <c r="JQ83" s="334"/>
      <c r="JR83" s="334"/>
      <c r="JS83" s="334"/>
      <c r="JT83" s="334"/>
      <c r="JU83" s="334"/>
      <c r="JV83" s="334"/>
      <c r="JW83" s="334"/>
      <c r="JX83" s="334"/>
      <c r="JY83" s="334"/>
      <c r="JZ83" s="334"/>
      <c r="KA83" s="334"/>
      <c r="KB83" s="334"/>
      <c r="KC83" s="334"/>
      <c r="KD83" s="334"/>
      <c r="KE83" s="334"/>
      <c r="KF83" s="334"/>
      <c r="KG83" s="334"/>
      <c r="KH83" s="334"/>
      <c r="KI83" s="334"/>
      <c r="KJ83" s="334"/>
      <c r="KK83" s="334"/>
      <c r="KL83" s="334"/>
      <c r="KM83" s="334"/>
      <c r="KN83" s="334"/>
      <c r="KO83" s="334"/>
      <c r="KP83" s="334"/>
      <c r="KQ83" s="334"/>
      <c r="KR83" s="334"/>
      <c r="KS83" s="334"/>
      <c r="KT83" s="334"/>
    </row>
    <row r="84" spans="1:306" s="33" customFormat="1" ht="63" customHeight="1" x14ac:dyDescent="0.25">
      <c r="A84" s="334"/>
      <c r="B84" s="27" t="s">
        <v>905</v>
      </c>
      <c r="C84" s="474" t="s">
        <v>3215</v>
      </c>
      <c r="D84" s="39" t="s">
        <v>2537</v>
      </c>
      <c r="E84" s="40" t="s">
        <v>1828</v>
      </c>
      <c r="F84" s="475" t="s">
        <v>1</v>
      </c>
      <c r="G84" s="41">
        <v>100</v>
      </c>
      <c r="H84" s="42">
        <v>451</v>
      </c>
      <c r="I84" s="319">
        <v>396212.52</v>
      </c>
      <c r="J84" s="52" t="s">
        <v>1845</v>
      </c>
      <c r="K84" s="45" t="s">
        <v>467</v>
      </c>
      <c r="L84" s="32"/>
      <c r="M84" s="32"/>
      <c r="N84" s="359"/>
      <c r="BW84" s="334"/>
      <c r="BX84" s="334"/>
      <c r="BY84" s="334"/>
      <c r="BZ84" s="334"/>
      <c r="CA84" s="334"/>
      <c r="CB84" s="334"/>
      <c r="CC84" s="334"/>
      <c r="CD84" s="334"/>
      <c r="CE84" s="334"/>
      <c r="CF84" s="334"/>
      <c r="CG84" s="334"/>
      <c r="CH84" s="334"/>
      <c r="CI84" s="334"/>
      <c r="CJ84" s="334"/>
      <c r="CK84" s="334"/>
      <c r="CL84" s="334"/>
      <c r="CM84" s="334"/>
      <c r="CN84" s="334"/>
      <c r="CO84" s="334"/>
      <c r="CP84" s="334"/>
      <c r="CQ84" s="334"/>
      <c r="CR84" s="334"/>
      <c r="CS84" s="334"/>
      <c r="CT84" s="334"/>
      <c r="CU84" s="334"/>
      <c r="CV84" s="334"/>
      <c r="CW84" s="334"/>
      <c r="CX84" s="334"/>
      <c r="CY84" s="334"/>
      <c r="CZ84" s="334"/>
      <c r="DA84" s="334"/>
      <c r="DB84" s="334"/>
      <c r="DC84" s="334"/>
      <c r="DD84" s="334"/>
      <c r="DE84" s="334"/>
      <c r="DF84" s="334"/>
      <c r="DG84" s="334"/>
      <c r="DH84" s="334"/>
      <c r="DI84" s="334"/>
      <c r="DJ84" s="334"/>
      <c r="DK84" s="334"/>
      <c r="DL84" s="334"/>
      <c r="DM84" s="334"/>
      <c r="DN84" s="334"/>
      <c r="DO84" s="334"/>
      <c r="DP84" s="334"/>
      <c r="DQ84" s="334"/>
      <c r="DR84" s="334"/>
      <c r="DS84" s="334"/>
      <c r="DT84" s="334"/>
      <c r="DU84" s="334"/>
      <c r="DV84" s="334"/>
      <c r="DW84" s="334"/>
      <c r="DX84" s="334"/>
      <c r="DY84" s="334"/>
      <c r="DZ84" s="334"/>
      <c r="EA84" s="334"/>
      <c r="EB84" s="334"/>
      <c r="EC84" s="334"/>
      <c r="ED84" s="334"/>
      <c r="EE84" s="334"/>
      <c r="EF84" s="334"/>
      <c r="EG84" s="334"/>
      <c r="EH84" s="334"/>
      <c r="EI84" s="334"/>
      <c r="EJ84" s="334"/>
      <c r="EK84" s="334"/>
      <c r="EL84" s="334"/>
      <c r="EM84" s="334"/>
      <c r="EN84" s="334"/>
      <c r="EO84" s="334"/>
      <c r="EP84" s="334"/>
      <c r="EQ84" s="334"/>
      <c r="ER84" s="334"/>
      <c r="ES84" s="334"/>
      <c r="ET84" s="334"/>
      <c r="EU84" s="334"/>
      <c r="EV84" s="334"/>
      <c r="EW84" s="334"/>
      <c r="EX84" s="334"/>
      <c r="EY84" s="334"/>
      <c r="EZ84" s="334"/>
      <c r="FA84" s="334"/>
      <c r="FB84" s="334"/>
      <c r="FC84" s="334"/>
      <c r="FD84" s="334"/>
      <c r="FE84" s="334"/>
      <c r="FF84" s="334"/>
      <c r="FG84" s="334"/>
      <c r="FH84" s="334"/>
      <c r="FI84" s="334"/>
      <c r="FJ84" s="334"/>
      <c r="FK84" s="334"/>
      <c r="FL84" s="334"/>
      <c r="FM84" s="334"/>
      <c r="FN84" s="334"/>
      <c r="FO84" s="334"/>
      <c r="FP84" s="334"/>
      <c r="FQ84" s="334"/>
      <c r="FR84" s="334"/>
      <c r="FS84" s="334"/>
      <c r="FT84" s="334"/>
      <c r="FU84" s="334"/>
      <c r="FV84" s="334"/>
      <c r="FW84" s="334"/>
      <c r="FX84" s="334"/>
      <c r="FY84" s="334"/>
      <c r="FZ84" s="334"/>
      <c r="GA84" s="334"/>
      <c r="GB84" s="334"/>
      <c r="GC84" s="334"/>
      <c r="GD84" s="334"/>
      <c r="GE84" s="334"/>
      <c r="GF84" s="334"/>
      <c r="GG84" s="334"/>
      <c r="GH84" s="334"/>
      <c r="GI84" s="334"/>
      <c r="GJ84" s="334"/>
      <c r="GK84" s="334"/>
      <c r="GL84" s="334"/>
      <c r="GM84" s="334"/>
      <c r="GN84" s="334"/>
      <c r="GO84" s="334"/>
      <c r="GP84" s="334"/>
      <c r="GQ84" s="334"/>
      <c r="GR84" s="334"/>
      <c r="GS84" s="334"/>
      <c r="GT84" s="334"/>
      <c r="GU84" s="334"/>
      <c r="GV84" s="334"/>
      <c r="GW84" s="334"/>
      <c r="GX84" s="334"/>
      <c r="GY84" s="334"/>
      <c r="GZ84" s="334"/>
      <c r="HA84" s="334"/>
      <c r="HB84" s="334"/>
      <c r="HC84" s="334"/>
      <c r="HD84" s="334"/>
      <c r="HE84" s="334"/>
      <c r="HF84" s="334"/>
      <c r="HG84" s="334"/>
      <c r="HH84" s="334"/>
      <c r="HI84" s="334"/>
      <c r="HJ84" s="334"/>
      <c r="HK84" s="334"/>
      <c r="HL84" s="334"/>
      <c r="HM84" s="334"/>
      <c r="HN84" s="334"/>
      <c r="HO84" s="334"/>
      <c r="HP84" s="334"/>
      <c r="HQ84" s="334"/>
      <c r="HR84" s="334"/>
      <c r="HS84" s="334"/>
      <c r="HT84" s="334"/>
      <c r="HU84" s="334"/>
      <c r="HV84" s="334"/>
      <c r="HW84" s="334"/>
      <c r="HX84" s="334"/>
      <c r="HY84" s="334"/>
      <c r="HZ84" s="334"/>
      <c r="IA84" s="334"/>
      <c r="IB84" s="334"/>
      <c r="IC84" s="334"/>
      <c r="ID84" s="334"/>
      <c r="IE84" s="334"/>
      <c r="IF84" s="334"/>
      <c r="IG84" s="334"/>
      <c r="IH84" s="334"/>
      <c r="II84" s="334"/>
      <c r="IJ84" s="334"/>
      <c r="IK84" s="334"/>
      <c r="IL84" s="334"/>
      <c r="IM84" s="334"/>
      <c r="IN84" s="334"/>
      <c r="IO84" s="334"/>
      <c r="IP84" s="334"/>
      <c r="IQ84" s="334"/>
      <c r="IR84" s="334"/>
      <c r="IS84" s="334"/>
      <c r="IT84" s="334"/>
      <c r="IU84" s="334"/>
      <c r="IV84" s="334"/>
      <c r="IW84" s="334"/>
      <c r="IX84" s="334"/>
      <c r="IY84" s="334"/>
      <c r="IZ84" s="334"/>
      <c r="JA84" s="334"/>
      <c r="JB84" s="334"/>
      <c r="JC84" s="334"/>
      <c r="JD84" s="334"/>
      <c r="JE84" s="334"/>
      <c r="JF84" s="334"/>
      <c r="JG84" s="334"/>
      <c r="JH84" s="334"/>
      <c r="JI84" s="334"/>
      <c r="JJ84" s="334"/>
      <c r="JK84" s="334"/>
      <c r="JL84" s="334"/>
      <c r="JM84" s="334"/>
      <c r="JN84" s="334"/>
      <c r="JO84" s="334"/>
      <c r="JP84" s="334"/>
      <c r="JQ84" s="334"/>
      <c r="JR84" s="334"/>
      <c r="JS84" s="334"/>
      <c r="JT84" s="334"/>
      <c r="JU84" s="334"/>
      <c r="JV84" s="334"/>
      <c r="JW84" s="334"/>
      <c r="JX84" s="334"/>
      <c r="JY84" s="334"/>
      <c r="JZ84" s="334"/>
      <c r="KA84" s="334"/>
      <c r="KB84" s="334"/>
      <c r="KC84" s="334"/>
      <c r="KD84" s="334"/>
      <c r="KE84" s="334"/>
      <c r="KF84" s="334"/>
      <c r="KG84" s="334"/>
      <c r="KH84" s="334"/>
      <c r="KI84" s="334"/>
      <c r="KJ84" s="334"/>
      <c r="KK84" s="334"/>
      <c r="KL84" s="334"/>
      <c r="KM84" s="334"/>
      <c r="KN84" s="334"/>
      <c r="KO84" s="334"/>
      <c r="KP84" s="334"/>
      <c r="KQ84" s="334"/>
      <c r="KR84" s="334"/>
      <c r="KS84" s="334"/>
      <c r="KT84" s="334"/>
    </row>
    <row r="85" spans="1:306" s="471" customFormat="1" ht="63" customHeight="1" x14ac:dyDescent="0.25">
      <c r="A85" s="355"/>
      <c r="B85" s="117" t="s">
        <v>905</v>
      </c>
      <c r="C85" s="343" t="s">
        <v>5590</v>
      </c>
      <c r="D85" s="235" t="s">
        <v>5591</v>
      </c>
      <c r="E85" s="526" t="s">
        <v>1828</v>
      </c>
      <c r="F85" s="526" t="s">
        <v>1</v>
      </c>
      <c r="G85" s="116">
        <v>100</v>
      </c>
      <c r="H85" s="319">
        <v>1260</v>
      </c>
      <c r="I85" s="515">
        <v>395841</v>
      </c>
      <c r="J85" s="527" t="s">
        <v>6259</v>
      </c>
      <c r="K85" s="528" t="s">
        <v>467</v>
      </c>
      <c r="L85" s="118"/>
      <c r="M85" s="118"/>
      <c r="N85" s="359"/>
      <c r="BW85" s="355"/>
      <c r="BX85" s="355"/>
      <c r="BY85" s="355"/>
      <c r="BZ85" s="355"/>
      <c r="CA85" s="355"/>
      <c r="CB85" s="355"/>
      <c r="CC85" s="355"/>
      <c r="CD85" s="355"/>
      <c r="CE85" s="355"/>
      <c r="CF85" s="355"/>
      <c r="CG85" s="355"/>
      <c r="CH85" s="355"/>
      <c r="CI85" s="355"/>
      <c r="CJ85" s="355"/>
      <c r="CK85" s="355"/>
      <c r="CL85" s="355"/>
      <c r="CM85" s="355"/>
      <c r="CN85" s="355"/>
      <c r="CO85" s="355"/>
      <c r="CP85" s="355"/>
      <c r="CQ85" s="355"/>
      <c r="CR85" s="355"/>
      <c r="CS85" s="355"/>
      <c r="CT85" s="355"/>
      <c r="CU85" s="355"/>
      <c r="CV85" s="355"/>
      <c r="CW85" s="355"/>
      <c r="CX85" s="355"/>
      <c r="CY85" s="355"/>
      <c r="CZ85" s="355"/>
      <c r="DA85" s="355"/>
      <c r="DB85" s="355"/>
      <c r="DC85" s="355"/>
      <c r="DD85" s="355"/>
      <c r="DE85" s="355"/>
      <c r="DF85" s="355"/>
      <c r="DG85" s="355"/>
      <c r="DH85" s="355"/>
      <c r="DI85" s="355"/>
      <c r="DJ85" s="355"/>
      <c r="DK85" s="355"/>
      <c r="DL85" s="355"/>
      <c r="DM85" s="355"/>
      <c r="DN85" s="355"/>
      <c r="DO85" s="355"/>
      <c r="DP85" s="355"/>
      <c r="DQ85" s="355"/>
      <c r="DR85" s="355"/>
      <c r="DS85" s="355"/>
      <c r="DT85" s="355"/>
      <c r="DU85" s="355"/>
      <c r="DV85" s="355"/>
      <c r="DW85" s="355"/>
      <c r="DX85" s="355"/>
      <c r="DY85" s="355"/>
      <c r="DZ85" s="355"/>
      <c r="EA85" s="355"/>
      <c r="EB85" s="355"/>
      <c r="EC85" s="355"/>
      <c r="ED85" s="355"/>
      <c r="EE85" s="355"/>
      <c r="EF85" s="355"/>
      <c r="EG85" s="355"/>
      <c r="EH85" s="355"/>
      <c r="EI85" s="355"/>
      <c r="EJ85" s="355"/>
      <c r="EK85" s="355"/>
      <c r="EL85" s="355"/>
      <c r="EM85" s="355"/>
      <c r="EN85" s="355"/>
      <c r="EO85" s="355"/>
      <c r="EP85" s="355"/>
      <c r="EQ85" s="355"/>
      <c r="ER85" s="355"/>
      <c r="ES85" s="355"/>
      <c r="ET85" s="355"/>
      <c r="EU85" s="355"/>
      <c r="EV85" s="355"/>
      <c r="EW85" s="355"/>
      <c r="EX85" s="355"/>
      <c r="EY85" s="355"/>
      <c r="EZ85" s="355"/>
      <c r="FA85" s="355"/>
      <c r="FB85" s="355"/>
      <c r="FC85" s="355"/>
      <c r="FD85" s="355"/>
      <c r="FE85" s="355"/>
      <c r="FF85" s="355"/>
      <c r="FG85" s="355"/>
      <c r="FH85" s="355"/>
      <c r="FI85" s="355"/>
      <c r="FJ85" s="355"/>
      <c r="FK85" s="355"/>
      <c r="FL85" s="355"/>
      <c r="FM85" s="355"/>
      <c r="FN85" s="355"/>
      <c r="FO85" s="355"/>
      <c r="FP85" s="355"/>
      <c r="FQ85" s="355"/>
      <c r="FR85" s="355"/>
      <c r="FS85" s="355"/>
      <c r="FT85" s="355"/>
      <c r="FU85" s="355"/>
      <c r="FV85" s="355"/>
      <c r="FW85" s="355"/>
      <c r="FX85" s="355"/>
      <c r="FY85" s="355"/>
      <c r="FZ85" s="355"/>
      <c r="GA85" s="355"/>
      <c r="GB85" s="355"/>
      <c r="GC85" s="355"/>
      <c r="GD85" s="355"/>
      <c r="GE85" s="355"/>
      <c r="GF85" s="355"/>
      <c r="GG85" s="355"/>
      <c r="GH85" s="355"/>
      <c r="GI85" s="355"/>
      <c r="GJ85" s="355"/>
      <c r="GK85" s="355"/>
      <c r="GL85" s="355"/>
      <c r="GM85" s="355"/>
      <c r="GN85" s="355"/>
      <c r="GO85" s="355"/>
      <c r="GP85" s="355"/>
      <c r="GQ85" s="355"/>
      <c r="GR85" s="355"/>
      <c r="GS85" s="355"/>
      <c r="GT85" s="355"/>
      <c r="GU85" s="355"/>
      <c r="GV85" s="355"/>
      <c r="GW85" s="355"/>
      <c r="GX85" s="355"/>
      <c r="GY85" s="355"/>
      <c r="GZ85" s="355"/>
      <c r="HA85" s="355"/>
      <c r="HB85" s="355"/>
      <c r="HC85" s="355"/>
      <c r="HD85" s="355"/>
      <c r="HE85" s="355"/>
      <c r="HF85" s="355"/>
      <c r="HG85" s="355"/>
      <c r="HH85" s="355"/>
      <c r="HI85" s="355"/>
      <c r="HJ85" s="355"/>
      <c r="HK85" s="355"/>
      <c r="HL85" s="355"/>
      <c r="HM85" s="355"/>
      <c r="HN85" s="355"/>
      <c r="HO85" s="355"/>
      <c r="HP85" s="355"/>
      <c r="HQ85" s="355"/>
      <c r="HR85" s="355"/>
      <c r="HS85" s="355"/>
      <c r="HT85" s="355"/>
      <c r="HU85" s="355"/>
      <c r="HV85" s="355"/>
      <c r="HW85" s="355"/>
      <c r="HX85" s="355"/>
      <c r="HY85" s="355"/>
      <c r="HZ85" s="355"/>
      <c r="IA85" s="355"/>
      <c r="IB85" s="355"/>
      <c r="IC85" s="355"/>
      <c r="ID85" s="355"/>
      <c r="IE85" s="355"/>
      <c r="IF85" s="355"/>
      <c r="IG85" s="355"/>
      <c r="IH85" s="355"/>
      <c r="II85" s="355"/>
      <c r="IJ85" s="355"/>
      <c r="IK85" s="355"/>
      <c r="IL85" s="355"/>
      <c r="IM85" s="355"/>
      <c r="IN85" s="355"/>
      <c r="IO85" s="355"/>
      <c r="IP85" s="355"/>
      <c r="IQ85" s="355"/>
      <c r="IR85" s="355"/>
      <c r="IS85" s="355"/>
      <c r="IT85" s="355"/>
      <c r="IU85" s="355"/>
      <c r="IV85" s="355"/>
      <c r="IW85" s="355"/>
      <c r="IX85" s="355"/>
      <c r="IY85" s="355"/>
      <c r="IZ85" s="355"/>
      <c r="JA85" s="355"/>
      <c r="JB85" s="355"/>
      <c r="JC85" s="355"/>
      <c r="JD85" s="355"/>
      <c r="JE85" s="355"/>
      <c r="JF85" s="355"/>
      <c r="JG85" s="355"/>
      <c r="JH85" s="355"/>
      <c r="JI85" s="355"/>
      <c r="JJ85" s="355"/>
      <c r="JK85" s="355"/>
      <c r="JL85" s="355"/>
      <c r="JM85" s="355"/>
      <c r="JN85" s="355"/>
      <c r="JO85" s="355"/>
      <c r="JP85" s="355"/>
      <c r="JQ85" s="355"/>
      <c r="JR85" s="355"/>
      <c r="JS85" s="355"/>
      <c r="JT85" s="355"/>
      <c r="JU85" s="355"/>
      <c r="JV85" s="355"/>
      <c r="JW85" s="355"/>
      <c r="JX85" s="355"/>
      <c r="JY85" s="355"/>
      <c r="JZ85" s="355"/>
      <c r="KA85" s="355"/>
      <c r="KB85" s="355"/>
      <c r="KC85" s="355"/>
      <c r="KD85" s="355"/>
      <c r="KE85" s="355"/>
      <c r="KF85" s="355"/>
      <c r="KG85" s="355"/>
      <c r="KH85" s="355"/>
      <c r="KI85" s="355"/>
      <c r="KJ85" s="355"/>
      <c r="KK85" s="355"/>
      <c r="KL85" s="355"/>
      <c r="KM85" s="355"/>
      <c r="KN85" s="355"/>
      <c r="KO85" s="355"/>
      <c r="KP85" s="355"/>
      <c r="KQ85" s="355"/>
      <c r="KR85" s="355"/>
      <c r="KS85" s="355"/>
      <c r="KT85" s="355"/>
    </row>
    <row r="86" spans="1:306" s="33" customFormat="1" ht="63" customHeight="1" x14ac:dyDescent="0.25">
      <c r="A86" s="334"/>
      <c r="B86" s="27" t="s">
        <v>905</v>
      </c>
      <c r="C86" s="498" t="s">
        <v>1968</v>
      </c>
      <c r="D86" s="488" t="s">
        <v>1969</v>
      </c>
      <c r="E86" s="489" t="s">
        <v>1828</v>
      </c>
      <c r="F86" s="490" t="s">
        <v>1</v>
      </c>
      <c r="G86" s="491">
        <v>100</v>
      </c>
      <c r="H86" s="492">
        <v>1500</v>
      </c>
      <c r="I86" s="319">
        <v>383985</v>
      </c>
      <c r="J86" s="53" t="s">
        <v>1970</v>
      </c>
      <c r="K86" s="45" t="s">
        <v>467</v>
      </c>
      <c r="L86" s="32"/>
      <c r="M86" s="32"/>
      <c r="N86" s="359"/>
      <c r="BW86" s="334"/>
      <c r="BX86" s="334"/>
      <c r="BY86" s="334"/>
      <c r="BZ86" s="334"/>
      <c r="CA86" s="334"/>
      <c r="CB86" s="334"/>
      <c r="CC86" s="334"/>
      <c r="CD86" s="334"/>
      <c r="CE86" s="334"/>
      <c r="CF86" s="334"/>
      <c r="CG86" s="334"/>
      <c r="CH86" s="334"/>
      <c r="CI86" s="334"/>
      <c r="CJ86" s="334"/>
      <c r="CK86" s="334"/>
      <c r="CL86" s="334"/>
      <c r="CM86" s="334"/>
      <c r="CN86" s="334"/>
      <c r="CO86" s="334"/>
      <c r="CP86" s="334"/>
      <c r="CQ86" s="334"/>
      <c r="CR86" s="334"/>
      <c r="CS86" s="334"/>
      <c r="CT86" s="334"/>
      <c r="CU86" s="334"/>
      <c r="CV86" s="334"/>
      <c r="CW86" s="334"/>
      <c r="CX86" s="334"/>
      <c r="CY86" s="334"/>
      <c r="CZ86" s="334"/>
      <c r="DA86" s="334"/>
      <c r="DB86" s="334"/>
      <c r="DC86" s="334"/>
      <c r="DD86" s="334"/>
      <c r="DE86" s="334"/>
      <c r="DF86" s="334"/>
      <c r="DG86" s="334"/>
      <c r="DH86" s="334"/>
      <c r="DI86" s="334"/>
      <c r="DJ86" s="334"/>
      <c r="DK86" s="334"/>
      <c r="DL86" s="334"/>
      <c r="DM86" s="334"/>
      <c r="DN86" s="334"/>
      <c r="DO86" s="334"/>
      <c r="DP86" s="334"/>
      <c r="DQ86" s="334"/>
      <c r="DR86" s="334"/>
      <c r="DS86" s="334"/>
      <c r="DT86" s="334"/>
      <c r="DU86" s="334"/>
      <c r="DV86" s="334"/>
      <c r="DW86" s="334"/>
      <c r="DX86" s="334"/>
      <c r="DY86" s="334"/>
      <c r="DZ86" s="334"/>
      <c r="EA86" s="334"/>
      <c r="EB86" s="334"/>
      <c r="EC86" s="334"/>
      <c r="ED86" s="334"/>
      <c r="EE86" s="334"/>
      <c r="EF86" s="334"/>
      <c r="EG86" s="334"/>
      <c r="EH86" s="334"/>
      <c r="EI86" s="334"/>
      <c r="EJ86" s="334"/>
      <c r="EK86" s="334"/>
      <c r="EL86" s="334"/>
      <c r="EM86" s="334"/>
      <c r="EN86" s="334"/>
      <c r="EO86" s="334"/>
      <c r="EP86" s="334"/>
      <c r="EQ86" s="334"/>
      <c r="ER86" s="334"/>
      <c r="ES86" s="334"/>
      <c r="ET86" s="334"/>
      <c r="EU86" s="334"/>
      <c r="EV86" s="334"/>
      <c r="EW86" s="334"/>
      <c r="EX86" s="334"/>
      <c r="EY86" s="334"/>
      <c r="EZ86" s="334"/>
      <c r="FA86" s="334"/>
      <c r="FB86" s="334"/>
      <c r="FC86" s="334"/>
      <c r="FD86" s="334"/>
      <c r="FE86" s="334"/>
      <c r="FF86" s="334"/>
      <c r="FG86" s="334"/>
      <c r="FH86" s="334"/>
      <c r="FI86" s="334"/>
      <c r="FJ86" s="334"/>
      <c r="FK86" s="334"/>
      <c r="FL86" s="334"/>
      <c r="FM86" s="334"/>
      <c r="FN86" s="334"/>
      <c r="FO86" s="334"/>
      <c r="FP86" s="334"/>
      <c r="FQ86" s="334"/>
      <c r="FR86" s="334"/>
      <c r="FS86" s="334"/>
      <c r="FT86" s="334"/>
      <c r="FU86" s="334"/>
      <c r="FV86" s="334"/>
      <c r="FW86" s="334"/>
      <c r="FX86" s="334"/>
      <c r="FY86" s="334"/>
      <c r="FZ86" s="334"/>
      <c r="GA86" s="334"/>
      <c r="GB86" s="334"/>
      <c r="GC86" s="334"/>
      <c r="GD86" s="334"/>
      <c r="GE86" s="334"/>
      <c r="GF86" s="334"/>
      <c r="GG86" s="334"/>
      <c r="GH86" s="334"/>
      <c r="GI86" s="334"/>
      <c r="GJ86" s="334"/>
      <c r="GK86" s="334"/>
      <c r="GL86" s="334"/>
      <c r="GM86" s="334"/>
      <c r="GN86" s="334"/>
      <c r="GO86" s="334"/>
      <c r="GP86" s="334"/>
      <c r="GQ86" s="334"/>
      <c r="GR86" s="334"/>
      <c r="GS86" s="334"/>
      <c r="GT86" s="334"/>
      <c r="GU86" s="334"/>
      <c r="GV86" s="334"/>
      <c r="GW86" s="334"/>
      <c r="GX86" s="334"/>
      <c r="GY86" s="334"/>
      <c r="GZ86" s="334"/>
      <c r="HA86" s="334"/>
      <c r="HB86" s="334"/>
      <c r="HC86" s="334"/>
      <c r="HD86" s="334"/>
      <c r="HE86" s="334"/>
      <c r="HF86" s="334"/>
      <c r="HG86" s="334"/>
      <c r="HH86" s="334"/>
      <c r="HI86" s="334"/>
      <c r="HJ86" s="334"/>
      <c r="HK86" s="334"/>
      <c r="HL86" s="334"/>
      <c r="HM86" s="334"/>
      <c r="HN86" s="334"/>
      <c r="HO86" s="334"/>
      <c r="HP86" s="334"/>
      <c r="HQ86" s="334"/>
      <c r="HR86" s="334"/>
      <c r="HS86" s="334"/>
      <c r="HT86" s="334"/>
      <c r="HU86" s="334"/>
      <c r="HV86" s="334"/>
      <c r="HW86" s="334"/>
      <c r="HX86" s="334"/>
      <c r="HY86" s="334"/>
      <c r="HZ86" s="334"/>
      <c r="IA86" s="334"/>
      <c r="IB86" s="334"/>
      <c r="IC86" s="334"/>
      <c r="ID86" s="334"/>
      <c r="IE86" s="334"/>
      <c r="IF86" s="334"/>
      <c r="IG86" s="334"/>
      <c r="IH86" s="334"/>
      <c r="II86" s="334"/>
      <c r="IJ86" s="334"/>
      <c r="IK86" s="334"/>
      <c r="IL86" s="334"/>
      <c r="IM86" s="334"/>
      <c r="IN86" s="334"/>
      <c r="IO86" s="334"/>
      <c r="IP86" s="334"/>
      <c r="IQ86" s="334"/>
      <c r="IR86" s="334"/>
      <c r="IS86" s="334"/>
      <c r="IT86" s="334"/>
      <c r="IU86" s="334"/>
      <c r="IV86" s="334"/>
      <c r="IW86" s="334"/>
      <c r="IX86" s="334"/>
      <c r="IY86" s="334"/>
      <c r="IZ86" s="334"/>
      <c r="JA86" s="334"/>
      <c r="JB86" s="334"/>
      <c r="JC86" s="334"/>
      <c r="JD86" s="334"/>
      <c r="JE86" s="334"/>
      <c r="JF86" s="334"/>
      <c r="JG86" s="334"/>
      <c r="JH86" s="334"/>
      <c r="JI86" s="334"/>
      <c r="JJ86" s="334"/>
      <c r="JK86" s="334"/>
      <c r="JL86" s="334"/>
      <c r="JM86" s="334"/>
      <c r="JN86" s="334"/>
      <c r="JO86" s="334"/>
      <c r="JP86" s="334"/>
      <c r="JQ86" s="334"/>
      <c r="JR86" s="334"/>
      <c r="JS86" s="334"/>
      <c r="JT86" s="334"/>
      <c r="JU86" s="334"/>
      <c r="JV86" s="334"/>
      <c r="JW86" s="334"/>
      <c r="JX86" s="334"/>
      <c r="JY86" s="334"/>
      <c r="JZ86" s="334"/>
      <c r="KA86" s="334"/>
      <c r="KB86" s="334"/>
      <c r="KC86" s="334"/>
      <c r="KD86" s="334"/>
      <c r="KE86" s="334"/>
      <c r="KF86" s="334"/>
      <c r="KG86" s="334"/>
      <c r="KH86" s="334"/>
      <c r="KI86" s="334"/>
      <c r="KJ86" s="334"/>
      <c r="KK86" s="334"/>
      <c r="KL86" s="334"/>
      <c r="KM86" s="334"/>
      <c r="KN86" s="334"/>
      <c r="KO86" s="334"/>
      <c r="KP86" s="334"/>
      <c r="KQ86" s="334"/>
      <c r="KR86" s="334"/>
      <c r="KS86" s="334"/>
      <c r="KT86" s="334"/>
    </row>
    <row r="87" spans="1:306" s="33" customFormat="1" ht="63" customHeight="1" x14ac:dyDescent="0.25">
      <c r="A87" s="334"/>
      <c r="B87" s="27" t="s">
        <v>905</v>
      </c>
      <c r="C87" s="27" t="s">
        <v>1208</v>
      </c>
      <c r="D87" s="28" t="s">
        <v>1831</v>
      </c>
      <c r="E87" s="29" t="s">
        <v>1828</v>
      </c>
      <c r="F87" s="26" t="s">
        <v>1</v>
      </c>
      <c r="G87" s="31">
        <v>100</v>
      </c>
      <c r="H87" s="36">
        <v>1500</v>
      </c>
      <c r="I87" s="319">
        <v>383985</v>
      </c>
      <c r="J87" s="53" t="s">
        <v>1845</v>
      </c>
      <c r="K87" s="45" t="s">
        <v>467</v>
      </c>
      <c r="L87" s="32"/>
      <c r="M87" s="32"/>
      <c r="N87" s="359"/>
      <c r="BW87" s="334"/>
      <c r="BX87" s="334"/>
      <c r="BY87" s="334"/>
      <c r="BZ87" s="334"/>
      <c r="CA87" s="334"/>
      <c r="CB87" s="334"/>
      <c r="CC87" s="334"/>
      <c r="CD87" s="334"/>
      <c r="CE87" s="334"/>
      <c r="CF87" s="334"/>
      <c r="CG87" s="334"/>
      <c r="CH87" s="334"/>
      <c r="CI87" s="334"/>
      <c r="CJ87" s="334"/>
      <c r="CK87" s="334"/>
      <c r="CL87" s="334"/>
      <c r="CM87" s="334"/>
      <c r="CN87" s="334"/>
      <c r="CO87" s="334"/>
      <c r="CP87" s="334"/>
      <c r="CQ87" s="334"/>
      <c r="CR87" s="334"/>
      <c r="CS87" s="334"/>
      <c r="CT87" s="334"/>
      <c r="CU87" s="334"/>
      <c r="CV87" s="334"/>
      <c r="CW87" s="334"/>
      <c r="CX87" s="334"/>
      <c r="CY87" s="334"/>
      <c r="CZ87" s="334"/>
      <c r="DA87" s="334"/>
      <c r="DB87" s="334"/>
      <c r="DC87" s="334"/>
      <c r="DD87" s="334"/>
      <c r="DE87" s="334"/>
      <c r="DF87" s="334"/>
      <c r="DG87" s="334"/>
      <c r="DH87" s="334"/>
      <c r="DI87" s="334"/>
      <c r="DJ87" s="334"/>
      <c r="DK87" s="334"/>
      <c r="DL87" s="334"/>
      <c r="DM87" s="334"/>
      <c r="DN87" s="334"/>
      <c r="DO87" s="334"/>
      <c r="DP87" s="334"/>
      <c r="DQ87" s="334"/>
      <c r="DR87" s="334"/>
      <c r="DS87" s="334"/>
      <c r="DT87" s="334"/>
      <c r="DU87" s="334"/>
      <c r="DV87" s="334"/>
      <c r="DW87" s="334"/>
      <c r="DX87" s="334"/>
      <c r="DY87" s="334"/>
      <c r="DZ87" s="334"/>
      <c r="EA87" s="334"/>
      <c r="EB87" s="334"/>
      <c r="EC87" s="334"/>
      <c r="ED87" s="334"/>
      <c r="EE87" s="334"/>
      <c r="EF87" s="334"/>
      <c r="EG87" s="334"/>
      <c r="EH87" s="334"/>
      <c r="EI87" s="334"/>
      <c r="EJ87" s="334"/>
      <c r="EK87" s="334"/>
      <c r="EL87" s="334"/>
      <c r="EM87" s="334"/>
      <c r="EN87" s="334"/>
      <c r="EO87" s="334"/>
      <c r="EP87" s="334"/>
      <c r="EQ87" s="334"/>
      <c r="ER87" s="334"/>
      <c r="ES87" s="334"/>
      <c r="ET87" s="334"/>
      <c r="EU87" s="334"/>
      <c r="EV87" s="334"/>
      <c r="EW87" s="334"/>
      <c r="EX87" s="334"/>
      <c r="EY87" s="334"/>
      <c r="EZ87" s="334"/>
      <c r="FA87" s="334"/>
      <c r="FB87" s="334"/>
      <c r="FC87" s="334"/>
      <c r="FD87" s="334"/>
      <c r="FE87" s="334"/>
      <c r="FF87" s="334"/>
      <c r="FG87" s="334"/>
      <c r="FH87" s="334"/>
      <c r="FI87" s="334"/>
      <c r="FJ87" s="334"/>
      <c r="FK87" s="334"/>
      <c r="FL87" s="334"/>
      <c r="FM87" s="334"/>
      <c r="FN87" s="334"/>
      <c r="FO87" s="334"/>
      <c r="FP87" s="334"/>
      <c r="FQ87" s="334"/>
      <c r="FR87" s="334"/>
      <c r="FS87" s="334"/>
      <c r="FT87" s="334"/>
      <c r="FU87" s="334"/>
      <c r="FV87" s="334"/>
      <c r="FW87" s="334"/>
      <c r="FX87" s="334"/>
      <c r="FY87" s="334"/>
      <c r="FZ87" s="334"/>
      <c r="GA87" s="334"/>
      <c r="GB87" s="334"/>
      <c r="GC87" s="334"/>
      <c r="GD87" s="334"/>
      <c r="GE87" s="334"/>
      <c r="GF87" s="334"/>
      <c r="GG87" s="334"/>
      <c r="GH87" s="334"/>
      <c r="GI87" s="334"/>
      <c r="GJ87" s="334"/>
      <c r="GK87" s="334"/>
      <c r="GL87" s="334"/>
      <c r="GM87" s="334"/>
      <c r="GN87" s="334"/>
      <c r="GO87" s="334"/>
      <c r="GP87" s="334"/>
      <c r="GQ87" s="334"/>
      <c r="GR87" s="334"/>
      <c r="GS87" s="334"/>
      <c r="GT87" s="334"/>
      <c r="GU87" s="334"/>
      <c r="GV87" s="334"/>
      <c r="GW87" s="334"/>
      <c r="GX87" s="334"/>
      <c r="GY87" s="334"/>
      <c r="GZ87" s="334"/>
      <c r="HA87" s="334"/>
      <c r="HB87" s="334"/>
      <c r="HC87" s="334"/>
      <c r="HD87" s="334"/>
      <c r="HE87" s="334"/>
      <c r="HF87" s="334"/>
      <c r="HG87" s="334"/>
      <c r="HH87" s="334"/>
      <c r="HI87" s="334"/>
      <c r="HJ87" s="334"/>
      <c r="HK87" s="334"/>
      <c r="HL87" s="334"/>
      <c r="HM87" s="334"/>
      <c r="HN87" s="334"/>
      <c r="HO87" s="334"/>
      <c r="HP87" s="334"/>
      <c r="HQ87" s="334"/>
      <c r="HR87" s="334"/>
      <c r="HS87" s="334"/>
      <c r="HT87" s="334"/>
      <c r="HU87" s="334"/>
      <c r="HV87" s="334"/>
      <c r="HW87" s="334"/>
      <c r="HX87" s="334"/>
      <c r="HY87" s="334"/>
      <c r="HZ87" s="334"/>
      <c r="IA87" s="334"/>
      <c r="IB87" s="334"/>
      <c r="IC87" s="334"/>
      <c r="ID87" s="334"/>
      <c r="IE87" s="334"/>
      <c r="IF87" s="334"/>
      <c r="IG87" s="334"/>
      <c r="IH87" s="334"/>
      <c r="II87" s="334"/>
      <c r="IJ87" s="334"/>
      <c r="IK87" s="334"/>
      <c r="IL87" s="334"/>
      <c r="IM87" s="334"/>
      <c r="IN87" s="334"/>
      <c r="IO87" s="334"/>
      <c r="IP87" s="334"/>
      <c r="IQ87" s="334"/>
      <c r="IR87" s="334"/>
      <c r="IS87" s="334"/>
      <c r="IT87" s="334"/>
      <c r="IU87" s="334"/>
      <c r="IV87" s="334"/>
      <c r="IW87" s="334"/>
      <c r="IX87" s="334"/>
      <c r="IY87" s="334"/>
      <c r="IZ87" s="334"/>
      <c r="JA87" s="334"/>
      <c r="JB87" s="334"/>
      <c r="JC87" s="334"/>
      <c r="JD87" s="334"/>
      <c r="JE87" s="334"/>
      <c r="JF87" s="334"/>
      <c r="JG87" s="334"/>
      <c r="JH87" s="334"/>
      <c r="JI87" s="334"/>
      <c r="JJ87" s="334"/>
      <c r="JK87" s="334"/>
      <c r="JL87" s="334"/>
      <c r="JM87" s="334"/>
      <c r="JN87" s="334"/>
      <c r="JO87" s="334"/>
      <c r="JP87" s="334"/>
      <c r="JQ87" s="334"/>
      <c r="JR87" s="334"/>
      <c r="JS87" s="334"/>
      <c r="JT87" s="334"/>
      <c r="JU87" s="334"/>
      <c r="JV87" s="334"/>
      <c r="JW87" s="334"/>
      <c r="JX87" s="334"/>
      <c r="JY87" s="334"/>
      <c r="JZ87" s="334"/>
      <c r="KA87" s="334"/>
      <c r="KB87" s="334"/>
      <c r="KC87" s="334"/>
      <c r="KD87" s="334"/>
      <c r="KE87" s="334"/>
      <c r="KF87" s="334"/>
      <c r="KG87" s="334"/>
      <c r="KH87" s="334"/>
      <c r="KI87" s="334"/>
      <c r="KJ87" s="334"/>
      <c r="KK87" s="334"/>
      <c r="KL87" s="334"/>
      <c r="KM87" s="334"/>
      <c r="KN87" s="334"/>
      <c r="KO87" s="334"/>
      <c r="KP87" s="334"/>
      <c r="KQ87" s="334"/>
      <c r="KR87" s="334"/>
      <c r="KS87" s="334"/>
      <c r="KT87" s="334"/>
    </row>
    <row r="88" spans="1:306" s="33" customFormat="1" ht="63" customHeight="1" x14ac:dyDescent="0.25">
      <c r="A88" s="334"/>
      <c r="B88" s="27" t="s">
        <v>905</v>
      </c>
      <c r="C88" s="24" t="s">
        <v>4149</v>
      </c>
      <c r="D88" s="25" t="s">
        <v>4150</v>
      </c>
      <c r="E88" s="376" t="s">
        <v>1828</v>
      </c>
      <c r="F88" s="26" t="s">
        <v>1</v>
      </c>
      <c r="G88" s="34">
        <v>100</v>
      </c>
      <c r="H88" s="55">
        <v>1500</v>
      </c>
      <c r="I88" s="319">
        <v>383985</v>
      </c>
      <c r="J88" s="52" t="s">
        <v>1845</v>
      </c>
      <c r="K88" s="45" t="s">
        <v>467</v>
      </c>
      <c r="L88" s="32"/>
      <c r="M88" s="32"/>
      <c r="N88" s="359"/>
      <c r="BW88" s="334"/>
      <c r="BX88" s="334"/>
      <c r="BY88" s="334"/>
      <c r="BZ88" s="334"/>
      <c r="CA88" s="334"/>
      <c r="CB88" s="334"/>
      <c r="CC88" s="334"/>
      <c r="CD88" s="334"/>
      <c r="CE88" s="334"/>
      <c r="CF88" s="334"/>
      <c r="CG88" s="334"/>
      <c r="CH88" s="334"/>
      <c r="CI88" s="334"/>
      <c r="CJ88" s="334"/>
      <c r="CK88" s="334"/>
      <c r="CL88" s="334"/>
      <c r="CM88" s="334"/>
      <c r="CN88" s="334"/>
      <c r="CO88" s="334"/>
      <c r="CP88" s="334"/>
      <c r="CQ88" s="334"/>
      <c r="CR88" s="334"/>
      <c r="CS88" s="334"/>
      <c r="CT88" s="334"/>
      <c r="CU88" s="334"/>
      <c r="CV88" s="334"/>
      <c r="CW88" s="334"/>
      <c r="CX88" s="334"/>
      <c r="CY88" s="334"/>
      <c r="CZ88" s="334"/>
      <c r="DA88" s="334"/>
      <c r="DB88" s="334"/>
      <c r="DC88" s="334"/>
      <c r="DD88" s="334"/>
      <c r="DE88" s="334"/>
      <c r="DF88" s="334"/>
      <c r="DG88" s="334"/>
      <c r="DH88" s="334"/>
      <c r="DI88" s="334"/>
      <c r="DJ88" s="334"/>
      <c r="DK88" s="334"/>
      <c r="DL88" s="334"/>
      <c r="DM88" s="334"/>
      <c r="DN88" s="334"/>
      <c r="DO88" s="334"/>
      <c r="DP88" s="334"/>
      <c r="DQ88" s="334"/>
      <c r="DR88" s="334"/>
      <c r="DS88" s="334"/>
      <c r="DT88" s="334"/>
      <c r="DU88" s="334"/>
      <c r="DV88" s="334"/>
      <c r="DW88" s="334"/>
      <c r="DX88" s="334"/>
      <c r="DY88" s="334"/>
      <c r="DZ88" s="334"/>
      <c r="EA88" s="334"/>
      <c r="EB88" s="334"/>
      <c r="EC88" s="334"/>
      <c r="ED88" s="334"/>
      <c r="EE88" s="334"/>
      <c r="EF88" s="334"/>
      <c r="EG88" s="334"/>
      <c r="EH88" s="334"/>
      <c r="EI88" s="334"/>
      <c r="EJ88" s="334"/>
      <c r="EK88" s="334"/>
      <c r="EL88" s="334"/>
      <c r="EM88" s="334"/>
      <c r="EN88" s="334"/>
      <c r="EO88" s="334"/>
      <c r="EP88" s="334"/>
      <c r="EQ88" s="334"/>
      <c r="ER88" s="334"/>
      <c r="ES88" s="334"/>
      <c r="ET88" s="334"/>
      <c r="EU88" s="334"/>
      <c r="EV88" s="334"/>
      <c r="EW88" s="334"/>
      <c r="EX88" s="334"/>
      <c r="EY88" s="334"/>
      <c r="EZ88" s="334"/>
      <c r="FA88" s="334"/>
      <c r="FB88" s="334"/>
      <c r="FC88" s="334"/>
      <c r="FD88" s="334"/>
      <c r="FE88" s="334"/>
      <c r="FF88" s="334"/>
      <c r="FG88" s="334"/>
      <c r="FH88" s="334"/>
      <c r="FI88" s="334"/>
      <c r="FJ88" s="334"/>
      <c r="FK88" s="334"/>
      <c r="FL88" s="334"/>
      <c r="FM88" s="334"/>
      <c r="FN88" s="334"/>
      <c r="FO88" s="334"/>
      <c r="FP88" s="334"/>
      <c r="FQ88" s="334"/>
      <c r="FR88" s="334"/>
      <c r="FS88" s="334"/>
      <c r="FT88" s="334"/>
      <c r="FU88" s="334"/>
      <c r="FV88" s="334"/>
      <c r="FW88" s="334"/>
      <c r="FX88" s="334"/>
      <c r="FY88" s="334"/>
      <c r="FZ88" s="334"/>
      <c r="GA88" s="334"/>
      <c r="GB88" s="334"/>
      <c r="GC88" s="334"/>
      <c r="GD88" s="334"/>
      <c r="GE88" s="334"/>
      <c r="GF88" s="334"/>
      <c r="GG88" s="334"/>
      <c r="GH88" s="334"/>
      <c r="GI88" s="334"/>
      <c r="GJ88" s="334"/>
      <c r="GK88" s="334"/>
      <c r="GL88" s="334"/>
      <c r="GM88" s="334"/>
      <c r="GN88" s="334"/>
      <c r="GO88" s="334"/>
      <c r="GP88" s="334"/>
      <c r="GQ88" s="334"/>
      <c r="GR88" s="334"/>
      <c r="GS88" s="334"/>
      <c r="GT88" s="334"/>
      <c r="GU88" s="334"/>
      <c r="GV88" s="334"/>
      <c r="GW88" s="334"/>
      <c r="GX88" s="334"/>
      <c r="GY88" s="334"/>
      <c r="GZ88" s="334"/>
      <c r="HA88" s="334"/>
      <c r="HB88" s="334"/>
      <c r="HC88" s="334"/>
      <c r="HD88" s="334"/>
      <c r="HE88" s="334"/>
      <c r="HF88" s="334"/>
      <c r="HG88" s="334"/>
      <c r="HH88" s="334"/>
      <c r="HI88" s="334"/>
      <c r="HJ88" s="334"/>
      <c r="HK88" s="334"/>
      <c r="HL88" s="334"/>
      <c r="HM88" s="334"/>
      <c r="HN88" s="334"/>
      <c r="HO88" s="334"/>
      <c r="HP88" s="334"/>
      <c r="HQ88" s="334"/>
      <c r="HR88" s="334"/>
      <c r="HS88" s="334"/>
      <c r="HT88" s="334"/>
      <c r="HU88" s="334"/>
      <c r="HV88" s="334"/>
      <c r="HW88" s="334"/>
      <c r="HX88" s="334"/>
      <c r="HY88" s="334"/>
      <c r="HZ88" s="334"/>
      <c r="IA88" s="334"/>
      <c r="IB88" s="334"/>
      <c r="IC88" s="334"/>
      <c r="ID88" s="334"/>
      <c r="IE88" s="334"/>
      <c r="IF88" s="334"/>
      <c r="IG88" s="334"/>
      <c r="IH88" s="334"/>
      <c r="II88" s="334"/>
      <c r="IJ88" s="334"/>
      <c r="IK88" s="334"/>
      <c r="IL88" s="334"/>
      <c r="IM88" s="334"/>
      <c r="IN88" s="334"/>
      <c r="IO88" s="334"/>
      <c r="IP88" s="334"/>
      <c r="IQ88" s="334"/>
      <c r="IR88" s="334"/>
      <c r="IS88" s="334"/>
      <c r="IT88" s="334"/>
      <c r="IU88" s="334"/>
      <c r="IV88" s="334"/>
      <c r="IW88" s="334"/>
      <c r="IX88" s="334"/>
      <c r="IY88" s="334"/>
      <c r="IZ88" s="334"/>
      <c r="JA88" s="334"/>
      <c r="JB88" s="334"/>
      <c r="JC88" s="334"/>
      <c r="JD88" s="334"/>
      <c r="JE88" s="334"/>
      <c r="JF88" s="334"/>
      <c r="JG88" s="334"/>
      <c r="JH88" s="334"/>
      <c r="JI88" s="334"/>
      <c r="JJ88" s="334"/>
      <c r="JK88" s="334"/>
      <c r="JL88" s="334"/>
      <c r="JM88" s="334"/>
      <c r="JN88" s="334"/>
      <c r="JO88" s="334"/>
      <c r="JP88" s="334"/>
      <c r="JQ88" s="334"/>
      <c r="JR88" s="334"/>
      <c r="JS88" s="334"/>
      <c r="JT88" s="334"/>
      <c r="JU88" s="334"/>
      <c r="JV88" s="334"/>
      <c r="JW88" s="334"/>
      <c r="JX88" s="334"/>
      <c r="JY88" s="334"/>
      <c r="JZ88" s="334"/>
      <c r="KA88" s="334"/>
      <c r="KB88" s="334"/>
      <c r="KC88" s="334"/>
      <c r="KD88" s="334"/>
      <c r="KE88" s="334"/>
      <c r="KF88" s="334"/>
      <c r="KG88" s="334"/>
      <c r="KH88" s="334"/>
      <c r="KI88" s="334"/>
      <c r="KJ88" s="334"/>
      <c r="KK88" s="334"/>
      <c r="KL88" s="334"/>
      <c r="KM88" s="334"/>
      <c r="KN88" s="334"/>
      <c r="KO88" s="334"/>
      <c r="KP88" s="334"/>
      <c r="KQ88" s="334"/>
      <c r="KR88" s="334"/>
      <c r="KS88" s="334"/>
      <c r="KT88" s="334"/>
    </row>
    <row r="89" spans="1:306" s="33" customFormat="1" ht="63" customHeight="1" x14ac:dyDescent="0.25">
      <c r="A89" s="334"/>
      <c r="B89" s="27" t="s">
        <v>905</v>
      </c>
      <c r="C89" s="24" t="s">
        <v>5406</v>
      </c>
      <c r="D89" s="25" t="s">
        <v>5407</v>
      </c>
      <c r="E89" s="376" t="s">
        <v>1828</v>
      </c>
      <c r="F89" s="26" t="s">
        <v>1</v>
      </c>
      <c r="G89" s="34">
        <v>100</v>
      </c>
      <c r="H89" s="55">
        <v>1500</v>
      </c>
      <c r="I89" s="319">
        <v>383985</v>
      </c>
      <c r="J89" s="52" t="s">
        <v>5875</v>
      </c>
      <c r="K89" s="45" t="s">
        <v>467</v>
      </c>
      <c r="L89" s="32"/>
      <c r="M89" s="32"/>
      <c r="N89" s="359"/>
      <c r="BW89" s="334"/>
      <c r="BX89" s="334"/>
      <c r="BY89" s="334"/>
      <c r="BZ89" s="334"/>
      <c r="CA89" s="334"/>
      <c r="CB89" s="334"/>
      <c r="CC89" s="334"/>
      <c r="CD89" s="334"/>
      <c r="CE89" s="334"/>
      <c r="CF89" s="334"/>
      <c r="CG89" s="334"/>
      <c r="CH89" s="334"/>
      <c r="CI89" s="334"/>
      <c r="CJ89" s="334"/>
      <c r="CK89" s="334"/>
      <c r="CL89" s="334"/>
      <c r="CM89" s="334"/>
      <c r="CN89" s="334"/>
      <c r="CO89" s="334"/>
      <c r="CP89" s="334"/>
      <c r="CQ89" s="334"/>
      <c r="CR89" s="334"/>
      <c r="CS89" s="334"/>
      <c r="CT89" s="334"/>
      <c r="CU89" s="334"/>
      <c r="CV89" s="334"/>
      <c r="CW89" s="334"/>
      <c r="CX89" s="334"/>
      <c r="CY89" s="334"/>
      <c r="CZ89" s="334"/>
      <c r="DA89" s="334"/>
      <c r="DB89" s="334"/>
      <c r="DC89" s="334"/>
      <c r="DD89" s="334"/>
      <c r="DE89" s="334"/>
      <c r="DF89" s="334"/>
      <c r="DG89" s="334"/>
      <c r="DH89" s="334"/>
      <c r="DI89" s="334"/>
      <c r="DJ89" s="334"/>
      <c r="DK89" s="334"/>
      <c r="DL89" s="334"/>
      <c r="DM89" s="334"/>
      <c r="DN89" s="334"/>
      <c r="DO89" s="334"/>
      <c r="DP89" s="334"/>
      <c r="DQ89" s="334"/>
      <c r="DR89" s="334"/>
      <c r="DS89" s="334"/>
      <c r="DT89" s="334"/>
      <c r="DU89" s="334"/>
      <c r="DV89" s="334"/>
      <c r="DW89" s="334"/>
      <c r="DX89" s="334"/>
      <c r="DY89" s="334"/>
      <c r="DZ89" s="334"/>
      <c r="EA89" s="334"/>
      <c r="EB89" s="334"/>
      <c r="EC89" s="334"/>
      <c r="ED89" s="334"/>
      <c r="EE89" s="334"/>
      <c r="EF89" s="334"/>
      <c r="EG89" s="334"/>
      <c r="EH89" s="334"/>
      <c r="EI89" s="334"/>
      <c r="EJ89" s="334"/>
      <c r="EK89" s="334"/>
      <c r="EL89" s="334"/>
      <c r="EM89" s="334"/>
      <c r="EN89" s="334"/>
      <c r="EO89" s="334"/>
      <c r="EP89" s="334"/>
      <c r="EQ89" s="334"/>
      <c r="ER89" s="334"/>
      <c r="ES89" s="334"/>
      <c r="ET89" s="334"/>
      <c r="EU89" s="334"/>
      <c r="EV89" s="334"/>
      <c r="EW89" s="334"/>
      <c r="EX89" s="334"/>
      <c r="EY89" s="334"/>
      <c r="EZ89" s="334"/>
      <c r="FA89" s="334"/>
      <c r="FB89" s="334"/>
      <c r="FC89" s="334"/>
      <c r="FD89" s="334"/>
      <c r="FE89" s="334"/>
      <c r="FF89" s="334"/>
      <c r="FG89" s="334"/>
      <c r="FH89" s="334"/>
      <c r="FI89" s="334"/>
      <c r="FJ89" s="334"/>
      <c r="FK89" s="334"/>
      <c r="FL89" s="334"/>
      <c r="FM89" s="334"/>
      <c r="FN89" s="334"/>
      <c r="FO89" s="334"/>
      <c r="FP89" s="334"/>
      <c r="FQ89" s="334"/>
      <c r="FR89" s="334"/>
      <c r="FS89" s="334"/>
      <c r="FT89" s="334"/>
      <c r="FU89" s="334"/>
      <c r="FV89" s="334"/>
      <c r="FW89" s="334"/>
      <c r="FX89" s="334"/>
      <c r="FY89" s="334"/>
      <c r="FZ89" s="334"/>
      <c r="GA89" s="334"/>
      <c r="GB89" s="334"/>
      <c r="GC89" s="334"/>
      <c r="GD89" s="334"/>
      <c r="GE89" s="334"/>
      <c r="GF89" s="334"/>
      <c r="GG89" s="334"/>
      <c r="GH89" s="334"/>
      <c r="GI89" s="334"/>
      <c r="GJ89" s="334"/>
      <c r="GK89" s="334"/>
      <c r="GL89" s="334"/>
      <c r="GM89" s="334"/>
      <c r="GN89" s="334"/>
      <c r="GO89" s="334"/>
      <c r="GP89" s="334"/>
      <c r="GQ89" s="334"/>
      <c r="GR89" s="334"/>
      <c r="GS89" s="334"/>
      <c r="GT89" s="334"/>
      <c r="GU89" s="334"/>
      <c r="GV89" s="334"/>
      <c r="GW89" s="334"/>
      <c r="GX89" s="334"/>
      <c r="GY89" s="334"/>
      <c r="GZ89" s="334"/>
      <c r="HA89" s="334"/>
      <c r="HB89" s="334"/>
      <c r="HC89" s="334"/>
      <c r="HD89" s="334"/>
      <c r="HE89" s="334"/>
      <c r="HF89" s="334"/>
      <c r="HG89" s="334"/>
      <c r="HH89" s="334"/>
      <c r="HI89" s="334"/>
      <c r="HJ89" s="334"/>
      <c r="HK89" s="334"/>
      <c r="HL89" s="334"/>
      <c r="HM89" s="334"/>
      <c r="HN89" s="334"/>
      <c r="HO89" s="334"/>
      <c r="HP89" s="334"/>
      <c r="HQ89" s="334"/>
      <c r="HR89" s="334"/>
      <c r="HS89" s="334"/>
      <c r="HT89" s="334"/>
      <c r="HU89" s="334"/>
      <c r="HV89" s="334"/>
      <c r="HW89" s="334"/>
      <c r="HX89" s="334"/>
      <c r="HY89" s="334"/>
      <c r="HZ89" s="334"/>
      <c r="IA89" s="334"/>
      <c r="IB89" s="334"/>
      <c r="IC89" s="334"/>
      <c r="ID89" s="334"/>
      <c r="IE89" s="334"/>
      <c r="IF89" s="334"/>
      <c r="IG89" s="334"/>
      <c r="IH89" s="334"/>
      <c r="II89" s="334"/>
      <c r="IJ89" s="334"/>
      <c r="IK89" s="334"/>
      <c r="IL89" s="334"/>
      <c r="IM89" s="334"/>
      <c r="IN89" s="334"/>
      <c r="IO89" s="334"/>
      <c r="IP89" s="334"/>
      <c r="IQ89" s="334"/>
      <c r="IR89" s="334"/>
      <c r="IS89" s="334"/>
      <c r="IT89" s="334"/>
      <c r="IU89" s="334"/>
      <c r="IV89" s="334"/>
      <c r="IW89" s="334"/>
      <c r="IX89" s="334"/>
      <c r="IY89" s="334"/>
      <c r="IZ89" s="334"/>
      <c r="JA89" s="334"/>
      <c r="JB89" s="334"/>
      <c r="JC89" s="334"/>
      <c r="JD89" s="334"/>
      <c r="JE89" s="334"/>
      <c r="JF89" s="334"/>
      <c r="JG89" s="334"/>
      <c r="JH89" s="334"/>
      <c r="JI89" s="334"/>
      <c r="JJ89" s="334"/>
      <c r="JK89" s="334"/>
      <c r="JL89" s="334"/>
      <c r="JM89" s="334"/>
      <c r="JN89" s="334"/>
      <c r="JO89" s="334"/>
      <c r="JP89" s="334"/>
      <c r="JQ89" s="334"/>
      <c r="JR89" s="334"/>
      <c r="JS89" s="334"/>
      <c r="JT89" s="334"/>
      <c r="JU89" s="334"/>
      <c r="JV89" s="334"/>
      <c r="JW89" s="334"/>
      <c r="JX89" s="334"/>
      <c r="JY89" s="334"/>
      <c r="JZ89" s="334"/>
      <c r="KA89" s="334"/>
      <c r="KB89" s="334"/>
      <c r="KC89" s="334"/>
      <c r="KD89" s="334"/>
      <c r="KE89" s="334"/>
      <c r="KF89" s="334"/>
      <c r="KG89" s="334"/>
      <c r="KH89" s="334"/>
      <c r="KI89" s="334"/>
      <c r="KJ89" s="334"/>
      <c r="KK89" s="334"/>
      <c r="KL89" s="334"/>
      <c r="KM89" s="334"/>
      <c r="KN89" s="334"/>
      <c r="KO89" s="334"/>
      <c r="KP89" s="334"/>
      <c r="KQ89" s="334"/>
      <c r="KR89" s="334"/>
      <c r="KS89" s="334"/>
      <c r="KT89" s="334"/>
    </row>
    <row r="90" spans="1:306" s="33" customFormat="1" ht="63" customHeight="1" x14ac:dyDescent="0.25">
      <c r="A90" s="334"/>
      <c r="B90" s="27" t="s">
        <v>905</v>
      </c>
      <c r="C90" s="480" t="s">
        <v>5408</v>
      </c>
      <c r="D90" s="473" t="s">
        <v>5408</v>
      </c>
      <c r="E90" s="481" t="s">
        <v>1828</v>
      </c>
      <c r="F90" s="473" t="s">
        <v>1</v>
      </c>
      <c r="G90" s="482">
        <v>100</v>
      </c>
      <c r="H90" s="361"/>
      <c r="I90" s="319">
        <v>383985</v>
      </c>
      <c r="J90" s="52" t="s">
        <v>5875</v>
      </c>
      <c r="K90" s="45" t="s">
        <v>467</v>
      </c>
      <c r="L90" s="32"/>
      <c r="M90" s="32"/>
      <c r="N90" s="359"/>
      <c r="BW90" s="334"/>
      <c r="BX90" s="334"/>
      <c r="BY90" s="334"/>
      <c r="BZ90" s="334"/>
      <c r="CA90" s="334"/>
      <c r="CB90" s="334"/>
      <c r="CC90" s="334"/>
      <c r="CD90" s="334"/>
      <c r="CE90" s="334"/>
      <c r="CF90" s="334"/>
      <c r="CG90" s="334"/>
      <c r="CH90" s="334"/>
      <c r="CI90" s="334"/>
      <c r="CJ90" s="334"/>
      <c r="CK90" s="334"/>
      <c r="CL90" s="334"/>
      <c r="CM90" s="334"/>
      <c r="CN90" s="334"/>
      <c r="CO90" s="334"/>
      <c r="CP90" s="334"/>
      <c r="CQ90" s="334"/>
      <c r="CR90" s="334"/>
      <c r="CS90" s="334"/>
      <c r="CT90" s="334"/>
      <c r="CU90" s="334"/>
      <c r="CV90" s="334"/>
      <c r="CW90" s="334"/>
      <c r="CX90" s="334"/>
      <c r="CY90" s="334"/>
      <c r="CZ90" s="334"/>
      <c r="DA90" s="334"/>
      <c r="DB90" s="334"/>
      <c r="DC90" s="334"/>
      <c r="DD90" s="334"/>
      <c r="DE90" s="334"/>
      <c r="DF90" s="334"/>
      <c r="DG90" s="334"/>
      <c r="DH90" s="334"/>
      <c r="DI90" s="334"/>
      <c r="DJ90" s="334"/>
      <c r="DK90" s="334"/>
      <c r="DL90" s="334"/>
      <c r="DM90" s="334"/>
      <c r="DN90" s="334"/>
      <c r="DO90" s="334"/>
      <c r="DP90" s="334"/>
      <c r="DQ90" s="334"/>
      <c r="DR90" s="334"/>
      <c r="DS90" s="334"/>
      <c r="DT90" s="334"/>
      <c r="DU90" s="334"/>
      <c r="DV90" s="334"/>
      <c r="DW90" s="334"/>
      <c r="DX90" s="334"/>
      <c r="DY90" s="334"/>
      <c r="DZ90" s="334"/>
      <c r="EA90" s="334"/>
      <c r="EB90" s="334"/>
      <c r="EC90" s="334"/>
      <c r="ED90" s="334"/>
      <c r="EE90" s="334"/>
      <c r="EF90" s="334"/>
      <c r="EG90" s="334"/>
      <c r="EH90" s="334"/>
      <c r="EI90" s="334"/>
      <c r="EJ90" s="334"/>
      <c r="EK90" s="334"/>
      <c r="EL90" s="334"/>
      <c r="EM90" s="334"/>
      <c r="EN90" s="334"/>
      <c r="EO90" s="334"/>
      <c r="EP90" s="334"/>
      <c r="EQ90" s="334"/>
      <c r="ER90" s="334"/>
      <c r="ES90" s="334"/>
      <c r="ET90" s="334"/>
      <c r="EU90" s="334"/>
      <c r="EV90" s="334"/>
      <c r="EW90" s="334"/>
      <c r="EX90" s="334"/>
      <c r="EY90" s="334"/>
      <c r="EZ90" s="334"/>
      <c r="FA90" s="334"/>
      <c r="FB90" s="334"/>
      <c r="FC90" s="334"/>
      <c r="FD90" s="334"/>
      <c r="FE90" s="334"/>
      <c r="FF90" s="334"/>
      <c r="FG90" s="334"/>
      <c r="FH90" s="334"/>
      <c r="FI90" s="334"/>
      <c r="FJ90" s="334"/>
      <c r="FK90" s="334"/>
      <c r="FL90" s="334"/>
      <c r="FM90" s="334"/>
      <c r="FN90" s="334"/>
      <c r="FO90" s="334"/>
      <c r="FP90" s="334"/>
      <c r="FQ90" s="334"/>
      <c r="FR90" s="334"/>
      <c r="FS90" s="334"/>
      <c r="FT90" s="334"/>
      <c r="FU90" s="334"/>
      <c r="FV90" s="334"/>
      <c r="FW90" s="334"/>
      <c r="FX90" s="334"/>
      <c r="FY90" s="334"/>
      <c r="FZ90" s="334"/>
      <c r="GA90" s="334"/>
      <c r="GB90" s="334"/>
      <c r="GC90" s="334"/>
      <c r="GD90" s="334"/>
      <c r="GE90" s="334"/>
      <c r="GF90" s="334"/>
      <c r="GG90" s="334"/>
      <c r="GH90" s="334"/>
      <c r="GI90" s="334"/>
      <c r="GJ90" s="334"/>
      <c r="GK90" s="334"/>
      <c r="GL90" s="334"/>
      <c r="GM90" s="334"/>
      <c r="GN90" s="334"/>
      <c r="GO90" s="334"/>
      <c r="GP90" s="334"/>
      <c r="GQ90" s="334"/>
      <c r="GR90" s="334"/>
      <c r="GS90" s="334"/>
      <c r="GT90" s="334"/>
      <c r="GU90" s="334"/>
      <c r="GV90" s="334"/>
      <c r="GW90" s="334"/>
      <c r="GX90" s="334"/>
      <c r="GY90" s="334"/>
      <c r="GZ90" s="334"/>
      <c r="HA90" s="334"/>
      <c r="HB90" s="334"/>
      <c r="HC90" s="334"/>
      <c r="HD90" s="334"/>
      <c r="HE90" s="334"/>
      <c r="HF90" s="334"/>
      <c r="HG90" s="334"/>
      <c r="HH90" s="334"/>
      <c r="HI90" s="334"/>
      <c r="HJ90" s="334"/>
      <c r="HK90" s="334"/>
      <c r="HL90" s="334"/>
      <c r="HM90" s="334"/>
      <c r="HN90" s="334"/>
      <c r="HO90" s="334"/>
      <c r="HP90" s="334"/>
      <c r="HQ90" s="334"/>
      <c r="HR90" s="334"/>
      <c r="HS90" s="334"/>
      <c r="HT90" s="334"/>
      <c r="HU90" s="334"/>
      <c r="HV90" s="334"/>
      <c r="HW90" s="334"/>
      <c r="HX90" s="334"/>
      <c r="HY90" s="334"/>
      <c r="HZ90" s="334"/>
      <c r="IA90" s="334"/>
      <c r="IB90" s="334"/>
      <c r="IC90" s="334"/>
      <c r="ID90" s="334"/>
      <c r="IE90" s="334"/>
      <c r="IF90" s="334"/>
      <c r="IG90" s="334"/>
      <c r="IH90" s="334"/>
      <c r="II90" s="334"/>
      <c r="IJ90" s="334"/>
      <c r="IK90" s="334"/>
      <c r="IL90" s="334"/>
      <c r="IM90" s="334"/>
      <c r="IN90" s="334"/>
      <c r="IO90" s="334"/>
      <c r="IP90" s="334"/>
      <c r="IQ90" s="334"/>
      <c r="IR90" s="334"/>
      <c r="IS90" s="334"/>
      <c r="IT90" s="334"/>
      <c r="IU90" s="334"/>
      <c r="IV90" s="334"/>
      <c r="IW90" s="334"/>
      <c r="IX90" s="334"/>
      <c r="IY90" s="334"/>
      <c r="IZ90" s="334"/>
      <c r="JA90" s="334"/>
      <c r="JB90" s="334"/>
      <c r="JC90" s="334"/>
      <c r="JD90" s="334"/>
      <c r="JE90" s="334"/>
      <c r="JF90" s="334"/>
      <c r="JG90" s="334"/>
      <c r="JH90" s="334"/>
      <c r="JI90" s="334"/>
      <c r="JJ90" s="334"/>
      <c r="JK90" s="334"/>
      <c r="JL90" s="334"/>
      <c r="JM90" s="334"/>
      <c r="JN90" s="334"/>
      <c r="JO90" s="334"/>
      <c r="JP90" s="334"/>
      <c r="JQ90" s="334"/>
      <c r="JR90" s="334"/>
      <c r="JS90" s="334"/>
      <c r="JT90" s="334"/>
      <c r="JU90" s="334"/>
      <c r="JV90" s="334"/>
      <c r="JW90" s="334"/>
      <c r="JX90" s="334"/>
      <c r="JY90" s="334"/>
      <c r="JZ90" s="334"/>
      <c r="KA90" s="334"/>
      <c r="KB90" s="334"/>
      <c r="KC90" s="334"/>
      <c r="KD90" s="334"/>
      <c r="KE90" s="334"/>
      <c r="KF90" s="334"/>
      <c r="KG90" s="334"/>
      <c r="KH90" s="334"/>
      <c r="KI90" s="334"/>
      <c r="KJ90" s="334"/>
      <c r="KK90" s="334"/>
      <c r="KL90" s="334"/>
      <c r="KM90" s="334"/>
      <c r="KN90" s="334"/>
      <c r="KO90" s="334"/>
      <c r="KP90" s="334"/>
      <c r="KQ90" s="334"/>
      <c r="KR90" s="334"/>
      <c r="KS90" s="334"/>
      <c r="KT90" s="334"/>
    </row>
    <row r="91" spans="1:306" s="471" customFormat="1" ht="63" customHeight="1" x14ac:dyDescent="0.25">
      <c r="A91" s="355"/>
      <c r="B91" s="117" t="s">
        <v>905</v>
      </c>
      <c r="C91" s="113" t="s">
        <v>6026</v>
      </c>
      <c r="D91" s="235" t="s">
        <v>6027</v>
      </c>
      <c r="E91" s="546" t="s">
        <v>1828</v>
      </c>
      <c r="F91" s="526" t="s">
        <v>1</v>
      </c>
      <c r="G91" s="74">
        <v>100</v>
      </c>
      <c r="H91" s="380">
        <v>989</v>
      </c>
      <c r="I91" s="115">
        <v>379380.4</v>
      </c>
      <c r="J91" s="113"/>
      <c r="K91" s="528" t="s">
        <v>467</v>
      </c>
      <c r="L91" s="118"/>
      <c r="M91" s="118"/>
      <c r="N91" s="359"/>
      <c r="BW91" s="355"/>
      <c r="BX91" s="355"/>
      <c r="BY91" s="355"/>
      <c r="BZ91" s="355"/>
      <c r="CA91" s="355"/>
      <c r="CB91" s="355"/>
      <c r="CC91" s="355"/>
      <c r="CD91" s="355"/>
      <c r="CE91" s="355"/>
      <c r="CF91" s="355"/>
      <c r="CG91" s="355"/>
      <c r="CH91" s="355"/>
      <c r="CI91" s="355"/>
      <c r="CJ91" s="355"/>
      <c r="CK91" s="355"/>
      <c r="CL91" s="355"/>
      <c r="CM91" s="355"/>
      <c r="CN91" s="355"/>
      <c r="CO91" s="355"/>
      <c r="CP91" s="355"/>
      <c r="CQ91" s="355"/>
      <c r="CR91" s="355"/>
      <c r="CS91" s="355"/>
      <c r="CT91" s="355"/>
      <c r="CU91" s="355"/>
      <c r="CV91" s="355"/>
      <c r="CW91" s="355"/>
      <c r="CX91" s="355"/>
      <c r="CY91" s="355"/>
      <c r="CZ91" s="355"/>
      <c r="DA91" s="355"/>
      <c r="DB91" s="355"/>
      <c r="DC91" s="355"/>
      <c r="DD91" s="355"/>
      <c r="DE91" s="355"/>
      <c r="DF91" s="355"/>
      <c r="DG91" s="355"/>
      <c r="DH91" s="355"/>
      <c r="DI91" s="355"/>
      <c r="DJ91" s="355"/>
      <c r="DK91" s="355"/>
      <c r="DL91" s="355"/>
      <c r="DM91" s="355"/>
      <c r="DN91" s="355"/>
      <c r="DO91" s="355"/>
      <c r="DP91" s="355"/>
      <c r="DQ91" s="355"/>
      <c r="DR91" s="355"/>
      <c r="DS91" s="355"/>
      <c r="DT91" s="355"/>
      <c r="DU91" s="355"/>
      <c r="DV91" s="355"/>
      <c r="DW91" s="355"/>
      <c r="DX91" s="355"/>
      <c r="DY91" s="355"/>
      <c r="DZ91" s="355"/>
      <c r="EA91" s="355"/>
      <c r="EB91" s="355"/>
      <c r="EC91" s="355"/>
      <c r="ED91" s="355"/>
      <c r="EE91" s="355"/>
      <c r="EF91" s="355"/>
      <c r="EG91" s="355"/>
      <c r="EH91" s="355"/>
      <c r="EI91" s="355"/>
      <c r="EJ91" s="355"/>
      <c r="EK91" s="355"/>
      <c r="EL91" s="355"/>
      <c r="EM91" s="355"/>
      <c r="EN91" s="355"/>
      <c r="EO91" s="355"/>
      <c r="EP91" s="355"/>
      <c r="EQ91" s="355"/>
      <c r="ER91" s="355"/>
      <c r="ES91" s="355"/>
      <c r="ET91" s="355"/>
      <c r="EU91" s="355"/>
      <c r="EV91" s="355"/>
      <c r="EW91" s="355"/>
      <c r="EX91" s="355"/>
      <c r="EY91" s="355"/>
      <c r="EZ91" s="355"/>
      <c r="FA91" s="355"/>
      <c r="FB91" s="355"/>
      <c r="FC91" s="355"/>
      <c r="FD91" s="355"/>
      <c r="FE91" s="355"/>
      <c r="FF91" s="355"/>
      <c r="FG91" s="355"/>
      <c r="FH91" s="355"/>
      <c r="FI91" s="355"/>
      <c r="FJ91" s="355"/>
      <c r="FK91" s="355"/>
      <c r="FL91" s="355"/>
      <c r="FM91" s="355"/>
      <c r="FN91" s="355"/>
      <c r="FO91" s="355"/>
      <c r="FP91" s="355"/>
      <c r="FQ91" s="355"/>
      <c r="FR91" s="355"/>
      <c r="FS91" s="355"/>
      <c r="FT91" s="355"/>
      <c r="FU91" s="355"/>
      <c r="FV91" s="355"/>
      <c r="FW91" s="355"/>
      <c r="FX91" s="355"/>
      <c r="FY91" s="355"/>
      <c r="FZ91" s="355"/>
      <c r="GA91" s="355"/>
      <c r="GB91" s="355"/>
      <c r="GC91" s="355"/>
      <c r="GD91" s="355"/>
      <c r="GE91" s="355"/>
      <c r="GF91" s="355"/>
      <c r="GG91" s="355"/>
      <c r="GH91" s="355"/>
      <c r="GI91" s="355"/>
      <c r="GJ91" s="355"/>
      <c r="GK91" s="355"/>
      <c r="GL91" s="355"/>
      <c r="GM91" s="355"/>
      <c r="GN91" s="355"/>
      <c r="GO91" s="355"/>
      <c r="GP91" s="355"/>
      <c r="GQ91" s="355"/>
      <c r="GR91" s="355"/>
      <c r="GS91" s="355"/>
      <c r="GT91" s="355"/>
      <c r="GU91" s="355"/>
      <c r="GV91" s="355"/>
      <c r="GW91" s="355"/>
      <c r="GX91" s="355"/>
      <c r="GY91" s="355"/>
      <c r="GZ91" s="355"/>
      <c r="HA91" s="355"/>
      <c r="HB91" s="355"/>
      <c r="HC91" s="355"/>
      <c r="HD91" s="355"/>
      <c r="HE91" s="355"/>
      <c r="HF91" s="355"/>
      <c r="HG91" s="355"/>
      <c r="HH91" s="355"/>
      <c r="HI91" s="355"/>
      <c r="HJ91" s="355"/>
      <c r="HK91" s="355"/>
      <c r="HL91" s="355"/>
      <c r="HM91" s="355"/>
      <c r="HN91" s="355"/>
      <c r="HO91" s="355"/>
      <c r="HP91" s="355"/>
      <c r="HQ91" s="355"/>
      <c r="HR91" s="355"/>
      <c r="HS91" s="355"/>
      <c r="HT91" s="355"/>
      <c r="HU91" s="355"/>
      <c r="HV91" s="355"/>
      <c r="HW91" s="355"/>
      <c r="HX91" s="355"/>
      <c r="HY91" s="355"/>
      <c r="HZ91" s="355"/>
      <c r="IA91" s="355"/>
      <c r="IB91" s="355"/>
      <c r="IC91" s="355"/>
      <c r="ID91" s="355"/>
      <c r="IE91" s="355"/>
      <c r="IF91" s="355"/>
      <c r="IG91" s="355"/>
      <c r="IH91" s="355"/>
      <c r="II91" s="355"/>
      <c r="IJ91" s="355"/>
      <c r="IK91" s="355"/>
      <c r="IL91" s="355"/>
      <c r="IM91" s="355"/>
      <c r="IN91" s="355"/>
      <c r="IO91" s="355"/>
      <c r="IP91" s="355"/>
      <c r="IQ91" s="355"/>
      <c r="IR91" s="355"/>
      <c r="IS91" s="355"/>
      <c r="IT91" s="355"/>
      <c r="IU91" s="355"/>
      <c r="IV91" s="355"/>
      <c r="IW91" s="355"/>
      <c r="IX91" s="355"/>
      <c r="IY91" s="355"/>
      <c r="IZ91" s="355"/>
      <c r="JA91" s="355"/>
      <c r="JB91" s="355"/>
      <c r="JC91" s="355"/>
      <c r="JD91" s="355"/>
      <c r="JE91" s="355"/>
      <c r="JF91" s="355"/>
      <c r="JG91" s="355"/>
      <c r="JH91" s="355"/>
      <c r="JI91" s="355"/>
      <c r="JJ91" s="355"/>
      <c r="JK91" s="355"/>
      <c r="JL91" s="355"/>
      <c r="JM91" s="355"/>
      <c r="JN91" s="355"/>
      <c r="JO91" s="355"/>
      <c r="JP91" s="355"/>
      <c r="JQ91" s="355"/>
      <c r="JR91" s="355"/>
      <c r="JS91" s="355"/>
      <c r="JT91" s="355"/>
      <c r="JU91" s="355"/>
      <c r="JV91" s="355"/>
      <c r="JW91" s="355"/>
      <c r="JX91" s="355"/>
      <c r="JY91" s="355"/>
      <c r="JZ91" s="355"/>
      <c r="KA91" s="355"/>
      <c r="KB91" s="355"/>
      <c r="KC91" s="355"/>
      <c r="KD91" s="355"/>
      <c r="KE91" s="355"/>
      <c r="KF91" s="355"/>
      <c r="KG91" s="355"/>
      <c r="KH91" s="355"/>
      <c r="KI91" s="355"/>
      <c r="KJ91" s="355"/>
      <c r="KK91" s="355"/>
      <c r="KL91" s="355"/>
      <c r="KM91" s="355"/>
      <c r="KN91" s="355"/>
      <c r="KO91" s="355"/>
      <c r="KP91" s="355"/>
      <c r="KQ91" s="355"/>
      <c r="KR91" s="355"/>
      <c r="KS91" s="355"/>
      <c r="KT91" s="355"/>
    </row>
    <row r="92" spans="1:306" s="33" customFormat="1" ht="63" customHeight="1" x14ac:dyDescent="0.25">
      <c r="A92" s="334"/>
      <c r="B92" s="27" t="s">
        <v>905</v>
      </c>
      <c r="C92" s="499" t="s">
        <v>5587</v>
      </c>
      <c r="D92" s="500" t="s">
        <v>5589</v>
      </c>
      <c r="E92" s="501" t="s">
        <v>1828</v>
      </c>
      <c r="F92" s="490" t="s">
        <v>1</v>
      </c>
      <c r="G92" s="502">
        <v>100</v>
      </c>
      <c r="H92" s="365">
        <v>1200</v>
      </c>
      <c r="I92" s="319">
        <v>376992</v>
      </c>
      <c r="J92" s="235" t="s">
        <v>5588</v>
      </c>
      <c r="K92" s="45" t="s">
        <v>467</v>
      </c>
      <c r="L92" s="32"/>
      <c r="M92" s="32"/>
      <c r="N92" s="359"/>
      <c r="BW92" s="334"/>
      <c r="BX92" s="334"/>
      <c r="BY92" s="334"/>
      <c r="BZ92" s="334"/>
      <c r="CA92" s="334"/>
      <c r="CB92" s="334"/>
      <c r="CC92" s="334"/>
      <c r="CD92" s="334"/>
      <c r="CE92" s="334"/>
      <c r="CF92" s="334"/>
      <c r="CG92" s="334"/>
      <c r="CH92" s="334"/>
      <c r="CI92" s="334"/>
      <c r="CJ92" s="334"/>
      <c r="CK92" s="334"/>
      <c r="CL92" s="334"/>
      <c r="CM92" s="334"/>
      <c r="CN92" s="334"/>
      <c r="CO92" s="334"/>
      <c r="CP92" s="334"/>
      <c r="CQ92" s="334"/>
      <c r="CR92" s="334"/>
      <c r="CS92" s="334"/>
      <c r="CT92" s="334"/>
      <c r="CU92" s="334"/>
      <c r="CV92" s="334"/>
      <c r="CW92" s="334"/>
      <c r="CX92" s="334"/>
      <c r="CY92" s="334"/>
      <c r="CZ92" s="334"/>
      <c r="DA92" s="334"/>
      <c r="DB92" s="334"/>
      <c r="DC92" s="334"/>
      <c r="DD92" s="334"/>
      <c r="DE92" s="334"/>
      <c r="DF92" s="334"/>
      <c r="DG92" s="334"/>
      <c r="DH92" s="334"/>
      <c r="DI92" s="334"/>
      <c r="DJ92" s="334"/>
      <c r="DK92" s="334"/>
      <c r="DL92" s="334"/>
      <c r="DM92" s="334"/>
      <c r="DN92" s="334"/>
      <c r="DO92" s="334"/>
      <c r="DP92" s="334"/>
      <c r="DQ92" s="334"/>
      <c r="DR92" s="334"/>
      <c r="DS92" s="334"/>
      <c r="DT92" s="334"/>
      <c r="DU92" s="334"/>
      <c r="DV92" s="334"/>
      <c r="DW92" s="334"/>
      <c r="DX92" s="334"/>
      <c r="DY92" s="334"/>
      <c r="DZ92" s="334"/>
      <c r="EA92" s="334"/>
      <c r="EB92" s="334"/>
      <c r="EC92" s="334"/>
      <c r="ED92" s="334"/>
      <c r="EE92" s="334"/>
      <c r="EF92" s="334"/>
      <c r="EG92" s="334"/>
      <c r="EH92" s="334"/>
      <c r="EI92" s="334"/>
      <c r="EJ92" s="334"/>
      <c r="EK92" s="334"/>
      <c r="EL92" s="334"/>
      <c r="EM92" s="334"/>
      <c r="EN92" s="334"/>
      <c r="EO92" s="334"/>
      <c r="EP92" s="334"/>
      <c r="EQ92" s="334"/>
      <c r="ER92" s="334"/>
      <c r="ES92" s="334"/>
      <c r="ET92" s="334"/>
      <c r="EU92" s="334"/>
      <c r="EV92" s="334"/>
      <c r="EW92" s="334"/>
      <c r="EX92" s="334"/>
      <c r="EY92" s="334"/>
      <c r="EZ92" s="334"/>
      <c r="FA92" s="334"/>
      <c r="FB92" s="334"/>
      <c r="FC92" s="334"/>
      <c r="FD92" s="334"/>
      <c r="FE92" s="334"/>
      <c r="FF92" s="334"/>
      <c r="FG92" s="334"/>
      <c r="FH92" s="334"/>
      <c r="FI92" s="334"/>
      <c r="FJ92" s="334"/>
      <c r="FK92" s="334"/>
      <c r="FL92" s="334"/>
      <c r="FM92" s="334"/>
      <c r="FN92" s="334"/>
      <c r="FO92" s="334"/>
      <c r="FP92" s="334"/>
      <c r="FQ92" s="334"/>
      <c r="FR92" s="334"/>
      <c r="FS92" s="334"/>
      <c r="FT92" s="334"/>
      <c r="FU92" s="334"/>
      <c r="FV92" s="334"/>
      <c r="FW92" s="334"/>
      <c r="FX92" s="334"/>
      <c r="FY92" s="334"/>
      <c r="FZ92" s="334"/>
      <c r="GA92" s="334"/>
      <c r="GB92" s="334"/>
      <c r="GC92" s="334"/>
      <c r="GD92" s="334"/>
      <c r="GE92" s="334"/>
      <c r="GF92" s="334"/>
      <c r="GG92" s="334"/>
      <c r="GH92" s="334"/>
      <c r="GI92" s="334"/>
      <c r="GJ92" s="334"/>
      <c r="GK92" s="334"/>
      <c r="GL92" s="334"/>
      <c r="GM92" s="334"/>
      <c r="GN92" s="334"/>
      <c r="GO92" s="334"/>
      <c r="GP92" s="334"/>
      <c r="GQ92" s="334"/>
      <c r="GR92" s="334"/>
      <c r="GS92" s="334"/>
      <c r="GT92" s="334"/>
      <c r="GU92" s="334"/>
      <c r="GV92" s="334"/>
      <c r="GW92" s="334"/>
      <c r="GX92" s="334"/>
      <c r="GY92" s="334"/>
      <c r="GZ92" s="334"/>
      <c r="HA92" s="334"/>
      <c r="HB92" s="334"/>
      <c r="HC92" s="334"/>
      <c r="HD92" s="334"/>
      <c r="HE92" s="334"/>
      <c r="HF92" s="334"/>
      <c r="HG92" s="334"/>
      <c r="HH92" s="334"/>
      <c r="HI92" s="334"/>
      <c r="HJ92" s="334"/>
      <c r="HK92" s="334"/>
      <c r="HL92" s="334"/>
      <c r="HM92" s="334"/>
      <c r="HN92" s="334"/>
      <c r="HO92" s="334"/>
      <c r="HP92" s="334"/>
      <c r="HQ92" s="334"/>
      <c r="HR92" s="334"/>
      <c r="HS92" s="334"/>
      <c r="HT92" s="334"/>
      <c r="HU92" s="334"/>
      <c r="HV92" s="334"/>
      <c r="HW92" s="334"/>
      <c r="HX92" s="334"/>
      <c r="HY92" s="334"/>
      <c r="HZ92" s="334"/>
      <c r="IA92" s="334"/>
      <c r="IB92" s="334"/>
      <c r="IC92" s="334"/>
      <c r="ID92" s="334"/>
      <c r="IE92" s="334"/>
      <c r="IF92" s="334"/>
      <c r="IG92" s="334"/>
      <c r="IH92" s="334"/>
      <c r="II92" s="334"/>
      <c r="IJ92" s="334"/>
      <c r="IK92" s="334"/>
      <c r="IL92" s="334"/>
      <c r="IM92" s="334"/>
      <c r="IN92" s="334"/>
      <c r="IO92" s="334"/>
      <c r="IP92" s="334"/>
      <c r="IQ92" s="334"/>
      <c r="IR92" s="334"/>
      <c r="IS92" s="334"/>
      <c r="IT92" s="334"/>
      <c r="IU92" s="334"/>
      <c r="IV92" s="334"/>
      <c r="IW92" s="334"/>
      <c r="IX92" s="334"/>
      <c r="IY92" s="334"/>
      <c r="IZ92" s="334"/>
      <c r="JA92" s="334"/>
      <c r="JB92" s="334"/>
      <c r="JC92" s="334"/>
      <c r="JD92" s="334"/>
      <c r="JE92" s="334"/>
      <c r="JF92" s="334"/>
      <c r="JG92" s="334"/>
      <c r="JH92" s="334"/>
      <c r="JI92" s="334"/>
      <c r="JJ92" s="334"/>
      <c r="JK92" s="334"/>
      <c r="JL92" s="334"/>
      <c r="JM92" s="334"/>
      <c r="JN92" s="334"/>
      <c r="JO92" s="334"/>
      <c r="JP92" s="334"/>
      <c r="JQ92" s="334"/>
      <c r="JR92" s="334"/>
      <c r="JS92" s="334"/>
      <c r="JT92" s="334"/>
      <c r="JU92" s="334"/>
      <c r="JV92" s="334"/>
      <c r="JW92" s="334"/>
      <c r="JX92" s="334"/>
      <c r="JY92" s="334"/>
      <c r="JZ92" s="334"/>
      <c r="KA92" s="334"/>
      <c r="KB92" s="334"/>
      <c r="KC92" s="334"/>
      <c r="KD92" s="334"/>
      <c r="KE92" s="334"/>
      <c r="KF92" s="334"/>
      <c r="KG92" s="334"/>
      <c r="KH92" s="334"/>
      <c r="KI92" s="334"/>
      <c r="KJ92" s="334"/>
      <c r="KK92" s="334"/>
      <c r="KL92" s="334"/>
      <c r="KM92" s="334"/>
      <c r="KN92" s="334"/>
      <c r="KO92" s="334"/>
      <c r="KP92" s="334"/>
      <c r="KQ92" s="334"/>
      <c r="KR92" s="334"/>
      <c r="KS92" s="334"/>
      <c r="KT92" s="334"/>
    </row>
    <row r="93" spans="1:306" s="33" customFormat="1" ht="63" customHeight="1" x14ac:dyDescent="0.25">
      <c r="A93" s="334"/>
      <c r="B93" s="27" t="s">
        <v>905</v>
      </c>
      <c r="C93" s="37" t="s">
        <v>1793</v>
      </c>
      <c r="D93" s="28" t="s">
        <v>1794</v>
      </c>
      <c r="E93" s="27" t="s">
        <v>1828</v>
      </c>
      <c r="F93" s="26" t="s">
        <v>1</v>
      </c>
      <c r="G93" s="44">
        <v>100</v>
      </c>
      <c r="H93" s="36">
        <v>2300</v>
      </c>
      <c r="I93" s="357">
        <v>372991</v>
      </c>
      <c r="J93" s="53" t="s">
        <v>1795</v>
      </c>
      <c r="K93" s="45" t="s">
        <v>467</v>
      </c>
      <c r="L93" s="32"/>
      <c r="M93" s="32"/>
      <c r="N93" s="359"/>
      <c r="BW93" s="334"/>
      <c r="BX93" s="334"/>
      <c r="BY93" s="334"/>
      <c r="BZ93" s="334"/>
      <c r="CA93" s="334"/>
      <c r="CB93" s="334"/>
      <c r="CC93" s="334"/>
      <c r="CD93" s="334"/>
      <c r="CE93" s="334"/>
      <c r="CF93" s="334"/>
      <c r="CG93" s="334"/>
      <c r="CH93" s="334"/>
      <c r="CI93" s="334"/>
      <c r="CJ93" s="334"/>
      <c r="CK93" s="334"/>
      <c r="CL93" s="334"/>
      <c r="CM93" s="334"/>
      <c r="CN93" s="334"/>
      <c r="CO93" s="334"/>
      <c r="CP93" s="334"/>
      <c r="CQ93" s="334"/>
      <c r="CR93" s="334"/>
      <c r="CS93" s="334"/>
      <c r="CT93" s="334"/>
      <c r="CU93" s="334"/>
      <c r="CV93" s="334"/>
      <c r="CW93" s="334"/>
      <c r="CX93" s="334"/>
      <c r="CY93" s="334"/>
      <c r="CZ93" s="334"/>
      <c r="DA93" s="334"/>
      <c r="DB93" s="334"/>
      <c r="DC93" s="334"/>
      <c r="DD93" s="334"/>
      <c r="DE93" s="334"/>
      <c r="DF93" s="334"/>
      <c r="DG93" s="334"/>
      <c r="DH93" s="334"/>
      <c r="DI93" s="334"/>
      <c r="DJ93" s="334"/>
      <c r="DK93" s="334"/>
      <c r="DL93" s="334"/>
      <c r="DM93" s="334"/>
      <c r="DN93" s="334"/>
      <c r="DO93" s="334"/>
      <c r="DP93" s="334"/>
      <c r="DQ93" s="334"/>
      <c r="DR93" s="334"/>
      <c r="DS93" s="334"/>
      <c r="DT93" s="334"/>
      <c r="DU93" s="334"/>
      <c r="DV93" s="334"/>
      <c r="DW93" s="334"/>
      <c r="DX93" s="334"/>
      <c r="DY93" s="334"/>
      <c r="DZ93" s="334"/>
      <c r="EA93" s="334"/>
      <c r="EB93" s="334"/>
      <c r="EC93" s="334"/>
      <c r="ED93" s="334"/>
      <c r="EE93" s="334"/>
      <c r="EF93" s="334"/>
      <c r="EG93" s="334"/>
      <c r="EH93" s="334"/>
      <c r="EI93" s="334"/>
      <c r="EJ93" s="334"/>
      <c r="EK93" s="334"/>
      <c r="EL93" s="334"/>
      <c r="EM93" s="334"/>
      <c r="EN93" s="334"/>
      <c r="EO93" s="334"/>
      <c r="EP93" s="334"/>
      <c r="EQ93" s="334"/>
      <c r="ER93" s="334"/>
      <c r="ES93" s="334"/>
      <c r="ET93" s="334"/>
      <c r="EU93" s="334"/>
      <c r="EV93" s="334"/>
      <c r="EW93" s="334"/>
      <c r="EX93" s="334"/>
      <c r="EY93" s="334"/>
      <c r="EZ93" s="334"/>
      <c r="FA93" s="334"/>
      <c r="FB93" s="334"/>
      <c r="FC93" s="334"/>
      <c r="FD93" s="334"/>
      <c r="FE93" s="334"/>
      <c r="FF93" s="334"/>
      <c r="FG93" s="334"/>
      <c r="FH93" s="334"/>
      <c r="FI93" s="334"/>
      <c r="FJ93" s="334"/>
      <c r="FK93" s="334"/>
      <c r="FL93" s="334"/>
      <c r="FM93" s="334"/>
      <c r="FN93" s="334"/>
      <c r="FO93" s="334"/>
      <c r="FP93" s="334"/>
      <c r="FQ93" s="334"/>
      <c r="FR93" s="334"/>
      <c r="FS93" s="334"/>
      <c r="FT93" s="334"/>
      <c r="FU93" s="334"/>
      <c r="FV93" s="334"/>
      <c r="FW93" s="334"/>
      <c r="FX93" s="334"/>
      <c r="FY93" s="334"/>
      <c r="FZ93" s="334"/>
      <c r="GA93" s="334"/>
      <c r="GB93" s="334"/>
      <c r="GC93" s="334"/>
      <c r="GD93" s="334"/>
      <c r="GE93" s="334"/>
      <c r="GF93" s="334"/>
      <c r="GG93" s="334"/>
      <c r="GH93" s="334"/>
      <c r="GI93" s="334"/>
      <c r="GJ93" s="334"/>
      <c r="GK93" s="334"/>
      <c r="GL93" s="334"/>
      <c r="GM93" s="334"/>
      <c r="GN93" s="334"/>
      <c r="GO93" s="334"/>
      <c r="GP93" s="334"/>
      <c r="GQ93" s="334"/>
      <c r="GR93" s="334"/>
      <c r="GS93" s="334"/>
      <c r="GT93" s="334"/>
      <c r="GU93" s="334"/>
      <c r="GV93" s="334"/>
      <c r="GW93" s="334"/>
      <c r="GX93" s="334"/>
      <c r="GY93" s="334"/>
      <c r="GZ93" s="334"/>
      <c r="HA93" s="334"/>
      <c r="HB93" s="334"/>
      <c r="HC93" s="334"/>
      <c r="HD93" s="334"/>
      <c r="HE93" s="334"/>
      <c r="HF93" s="334"/>
      <c r="HG93" s="334"/>
      <c r="HH93" s="334"/>
      <c r="HI93" s="334"/>
      <c r="HJ93" s="334"/>
      <c r="HK93" s="334"/>
      <c r="HL93" s="334"/>
      <c r="HM93" s="334"/>
      <c r="HN93" s="334"/>
      <c r="HO93" s="334"/>
      <c r="HP93" s="334"/>
      <c r="HQ93" s="334"/>
      <c r="HR93" s="334"/>
      <c r="HS93" s="334"/>
      <c r="HT93" s="334"/>
      <c r="HU93" s="334"/>
      <c r="HV93" s="334"/>
      <c r="HW93" s="334"/>
      <c r="HX93" s="334"/>
      <c r="HY93" s="334"/>
      <c r="HZ93" s="334"/>
      <c r="IA93" s="334"/>
      <c r="IB93" s="334"/>
      <c r="IC93" s="334"/>
      <c r="ID93" s="334"/>
      <c r="IE93" s="334"/>
      <c r="IF93" s="334"/>
      <c r="IG93" s="334"/>
      <c r="IH93" s="334"/>
      <c r="II93" s="334"/>
      <c r="IJ93" s="334"/>
      <c r="IK93" s="334"/>
      <c r="IL93" s="334"/>
      <c r="IM93" s="334"/>
      <c r="IN93" s="334"/>
      <c r="IO93" s="334"/>
      <c r="IP93" s="334"/>
      <c r="IQ93" s="334"/>
      <c r="IR93" s="334"/>
      <c r="IS93" s="334"/>
      <c r="IT93" s="334"/>
      <c r="IU93" s="334"/>
      <c r="IV93" s="334"/>
      <c r="IW93" s="334"/>
      <c r="IX93" s="334"/>
      <c r="IY93" s="334"/>
      <c r="IZ93" s="334"/>
      <c r="JA93" s="334"/>
      <c r="JB93" s="334"/>
      <c r="JC93" s="334"/>
      <c r="JD93" s="334"/>
      <c r="JE93" s="334"/>
      <c r="JF93" s="334"/>
      <c r="JG93" s="334"/>
      <c r="JH93" s="334"/>
      <c r="JI93" s="334"/>
      <c r="JJ93" s="334"/>
      <c r="JK93" s="334"/>
      <c r="JL93" s="334"/>
      <c r="JM93" s="334"/>
      <c r="JN93" s="334"/>
      <c r="JO93" s="334"/>
      <c r="JP93" s="334"/>
      <c r="JQ93" s="334"/>
      <c r="JR93" s="334"/>
      <c r="JS93" s="334"/>
      <c r="JT93" s="334"/>
      <c r="JU93" s="334"/>
      <c r="JV93" s="334"/>
      <c r="JW93" s="334"/>
      <c r="JX93" s="334"/>
      <c r="JY93" s="334"/>
      <c r="JZ93" s="334"/>
      <c r="KA93" s="334"/>
      <c r="KB93" s="334"/>
      <c r="KC93" s="334"/>
      <c r="KD93" s="334"/>
      <c r="KE93" s="334"/>
      <c r="KF93" s="334"/>
      <c r="KG93" s="334"/>
      <c r="KH93" s="334"/>
      <c r="KI93" s="334"/>
      <c r="KJ93" s="334"/>
      <c r="KK93" s="334"/>
      <c r="KL93" s="334"/>
      <c r="KM93" s="334"/>
      <c r="KN93" s="334"/>
      <c r="KO93" s="334"/>
      <c r="KP93" s="334"/>
      <c r="KQ93" s="334"/>
      <c r="KR93" s="334"/>
      <c r="KS93" s="334"/>
      <c r="KT93" s="334"/>
    </row>
    <row r="94" spans="1:306" s="33" customFormat="1" ht="63" customHeight="1" x14ac:dyDescent="0.25">
      <c r="A94" s="334"/>
      <c r="B94" s="27" t="s">
        <v>905</v>
      </c>
      <c r="C94" s="387" t="s">
        <v>911</v>
      </c>
      <c r="D94" s="379" t="s">
        <v>5676</v>
      </c>
      <c r="E94" s="29" t="s">
        <v>1829</v>
      </c>
      <c r="F94" s="26" t="s">
        <v>1</v>
      </c>
      <c r="G94" s="31">
        <v>100</v>
      </c>
      <c r="H94" s="36">
        <v>406277</v>
      </c>
      <c r="I94" s="319">
        <v>371681.28000000003</v>
      </c>
      <c r="J94" s="53" t="s">
        <v>1840</v>
      </c>
      <c r="K94" s="45" t="s">
        <v>467</v>
      </c>
      <c r="L94" s="27"/>
      <c r="M94" s="32"/>
      <c r="N94" s="359"/>
      <c r="BW94" s="334"/>
      <c r="BX94" s="334"/>
      <c r="BY94" s="334"/>
      <c r="BZ94" s="334"/>
      <c r="CA94" s="334"/>
      <c r="CB94" s="334"/>
      <c r="CC94" s="334"/>
      <c r="CD94" s="334"/>
      <c r="CE94" s="334"/>
      <c r="CF94" s="334"/>
      <c r="CG94" s="334"/>
      <c r="CH94" s="334"/>
      <c r="CI94" s="334"/>
      <c r="CJ94" s="334"/>
      <c r="CK94" s="334"/>
      <c r="CL94" s="334"/>
      <c r="CM94" s="334"/>
      <c r="CN94" s="334"/>
      <c r="CO94" s="334"/>
      <c r="CP94" s="334"/>
      <c r="CQ94" s="334"/>
      <c r="CR94" s="334"/>
      <c r="CS94" s="334"/>
      <c r="CT94" s="334"/>
      <c r="CU94" s="334"/>
      <c r="CV94" s="334"/>
      <c r="CW94" s="334"/>
      <c r="CX94" s="334"/>
      <c r="CY94" s="334"/>
      <c r="CZ94" s="334"/>
      <c r="DA94" s="334"/>
      <c r="DB94" s="334"/>
      <c r="DC94" s="334"/>
      <c r="DD94" s="334"/>
      <c r="DE94" s="334"/>
      <c r="DF94" s="334"/>
      <c r="DG94" s="334"/>
      <c r="DH94" s="334"/>
      <c r="DI94" s="334"/>
      <c r="DJ94" s="334"/>
      <c r="DK94" s="334"/>
      <c r="DL94" s="334"/>
      <c r="DM94" s="334"/>
      <c r="DN94" s="334"/>
      <c r="DO94" s="334"/>
      <c r="DP94" s="334"/>
      <c r="DQ94" s="334"/>
      <c r="DR94" s="334"/>
      <c r="DS94" s="334"/>
      <c r="DT94" s="334"/>
      <c r="DU94" s="334"/>
      <c r="DV94" s="334"/>
      <c r="DW94" s="334"/>
      <c r="DX94" s="334"/>
      <c r="DY94" s="334"/>
      <c r="DZ94" s="334"/>
      <c r="EA94" s="334"/>
      <c r="EB94" s="334"/>
      <c r="EC94" s="334"/>
      <c r="ED94" s="334"/>
      <c r="EE94" s="334"/>
      <c r="EF94" s="334"/>
      <c r="EG94" s="334"/>
      <c r="EH94" s="334"/>
      <c r="EI94" s="334"/>
      <c r="EJ94" s="334"/>
      <c r="EK94" s="334"/>
      <c r="EL94" s="334"/>
      <c r="EM94" s="334"/>
      <c r="EN94" s="334"/>
      <c r="EO94" s="334"/>
      <c r="EP94" s="334"/>
      <c r="EQ94" s="334"/>
      <c r="ER94" s="334"/>
      <c r="ES94" s="334"/>
      <c r="ET94" s="334"/>
      <c r="EU94" s="334"/>
      <c r="EV94" s="334"/>
      <c r="EW94" s="334"/>
      <c r="EX94" s="334"/>
      <c r="EY94" s="334"/>
      <c r="EZ94" s="334"/>
      <c r="FA94" s="334"/>
      <c r="FB94" s="334"/>
      <c r="FC94" s="334"/>
      <c r="FD94" s="334"/>
      <c r="FE94" s="334"/>
      <c r="FF94" s="334"/>
      <c r="FG94" s="334"/>
      <c r="FH94" s="334"/>
      <c r="FI94" s="334"/>
      <c r="FJ94" s="334"/>
      <c r="FK94" s="334"/>
      <c r="FL94" s="334"/>
      <c r="FM94" s="334"/>
      <c r="FN94" s="334"/>
      <c r="FO94" s="334"/>
      <c r="FP94" s="334"/>
      <c r="FQ94" s="334"/>
      <c r="FR94" s="334"/>
      <c r="FS94" s="334"/>
      <c r="FT94" s="334"/>
      <c r="FU94" s="334"/>
      <c r="FV94" s="334"/>
      <c r="FW94" s="334"/>
      <c r="FX94" s="334"/>
      <c r="FY94" s="334"/>
      <c r="FZ94" s="334"/>
      <c r="GA94" s="334"/>
      <c r="GB94" s="334"/>
      <c r="GC94" s="334"/>
      <c r="GD94" s="334"/>
      <c r="GE94" s="334"/>
      <c r="GF94" s="334"/>
      <c r="GG94" s="334"/>
      <c r="GH94" s="334"/>
      <c r="GI94" s="334"/>
      <c r="GJ94" s="334"/>
      <c r="GK94" s="334"/>
      <c r="GL94" s="334"/>
      <c r="GM94" s="334"/>
      <c r="GN94" s="334"/>
      <c r="GO94" s="334"/>
      <c r="GP94" s="334"/>
      <c r="GQ94" s="334"/>
      <c r="GR94" s="334"/>
      <c r="GS94" s="334"/>
      <c r="GT94" s="334"/>
      <c r="GU94" s="334"/>
      <c r="GV94" s="334"/>
      <c r="GW94" s="334"/>
      <c r="GX94" s="334"/>
      <c r="GY94" s="334"/>
      <c r="GZ94" s="334"/>
      <c r="HA94" s="334"/>
      <c r="HB94" s="334"/>
      <c r="HC94" s="334"/>
      <c r="HD94" s="334"/>
      <c r="HE94" s="334"/>
      <c r="HF94" s="334"/>
      <c r="HG94" s="334"/>
      <c r="HH94" s="334"/>
      <c r="HI94" s="334"/>
      <c r="HJ94" s="334"/>
      <c r="HK94" s="334"/>
      <c r="HL94" s="334"/>
      <c r="HM94" s="334"/>
      <c r="HN94" s="334"/>
      <c r="HO94" s="334"/>
      <c r="HP94" s="334"/>
      <c r="HQ94" s="334"/>
      <c r="HR94" s="334"/>
      <c r="HS94" s="334"/>
      <c r="HT94" s="334"/>
      <c r="HU94" s="334"/>
      <c r="HV94" s="334"/>
      <c r="HW94" s="334"/>
      <c r="HX94" s="334"/>
      <c r="HY94" s="334"/>
      <c r="HZ94" s="334"/>
      <c r="IA94" s="334"/>
      <c r="IB94" s="334"/>
      <c r="IC94" s="334"/>
      <c r="ID94" s="334"/>
      <c r="IE94" s="334"/>
      <c r="IF94" s="334"/>
      <c r="IG94" s="334"/>
      <c r="IH94" s="334"/>
      <c r="II94" s="334"/>
      <c r="IJ94" s="334"/>
      <c r="IK94" s="334"/>
      <c r="IL94" s="334"/>
      <c r="IM94" s="334"/>
      <c r="IN94" s="334"/>
      <c r="IO94" s="334"/>
      <c r="IP94" s="334"/>
      <c r="IQ94" s="334"/>
      <c r="IR94" s="334"/>
      <c r="IS94" s="334"/>
      <c r="IT94" s="334"/>
      <c r="IU94" s="334"/>
      <c r="IV94" s="334"/>
      <c r="IW94" s="334"/>
      <c r="IX94" s="334"/>
      <c r="IY94" s="334"/>
      <c r="IZ94" s="334"/>
      <c r="JA94" s="334"/>
      <c r="JB94" s="334"/>
      <c r="JC94" s="334"/>
      <c r="JD94" s="334"/>
      <c r="JE94" s="334"/>
      <c r="JF94" s="334"/>
      <c r="JG94" s="334"/>
      <c r="JH94" s="334"/>
      <c r="JI94" s="334"/>
      <c r="JJ94" s="334"/>
      <c r="JK94" s="334"/>
      <c r="JL94" s="334"/>
      <c r="JM94" s="334"/>
      <c r="JN94" s="334"/>
      <c r="JO94" s="334"/>
      <c r="JP94" s="334"/>
      <c r="JQ94" s="334"/>
      <c r="JR94" s="334"/>
      <c r="JS94" s="334"/>
      <c r="JT94" s="334"/>
      <c r="JU94" s="334"/>
      <c r="JV94" s="334"/>
      <c r="JW94" s="334"/>
      <c r="JX94" s="334"/>
      <c r="JY94" s="334"/>
      <c r="JZ94" s="334"/>
      <c r="KA94" s="334"/>
      <c r="KB94" s="334"/>
      <c r="KC94" s="334"/>
      <c r="KD94" s="334"/>
      <c r="KE94" s="334"/>
      <c r="KF94" s="334"/>
      <c r="KG94" s="334"/>
      <c r="KH94" s="334"/>
      <c r="KI94" s="334"/>
      <c r="KJ94" s="334"/>
      <c r="KK94" s="334"/>
      <c r="KL94" s="334"/>
      <c r="KM94" s="334"/>
      <c r="KN94" s="334"/>
      <c r="KO94" s="334"/>
      <c r="KP94" s="334"/>
      <c r="KQ94" s="334"/>
      <c r="KR94" s="334"/>
      <c r="KS94" s="334"/>
      <c r="KT94" s="334"/>
    </row>
    <row r="95" spans="1:306" s="33" customFormat="1" ht="63" customHeight="1" x14ac:dyDescent="0.25">
      <c r="A95" s="334"/>
      <c r="B95" s="27" t="s">
        <v>905</v>
      </c>
      <c r="C95" s="378" t="s">
        <v>1039</v>
      </c>
      <c r="D95" s="35" t="s">
        <v>1040</v>
      </c>
      <c r="E95" s="29" t="s">
        <v>1829</v>
      </c>
      <c r="F95" s="26" t="s">
        <v>1</v>
      </c>
      <c r="G95" s="31">
        <v>100</v>
      </c>
      <c r="H95" s="299">
        <v>130400</v>
      </c>
      <c r="I95" s="357">
        <v>370336</v>
      </c>
      <c r="J95" s="53" t="s">
        <v>1523</v>
      </c>
      <c r="K95" s="45" t="s">
        <v>467</v>
      </c>
      <c r="L95" s="32"/>
      <c r="M95" s="32"/>
      <c r="N95" s="359"/>
      <c r="BW95" s="334"/>
      <c r="BX95" s="334"/>
      <c r="BY95" s="334"/>
      <c r="BZ95" s="334"/>
      <c r="CA95" s="334"/>
      <c r="CB95" s="334"/>
      <c r="CC95" s="334"/>
      <c r="CD95" s="334"/>
      <c r="CE95" s="334"/>
      <c r="CF95" s="334"/>
      <c r="CG95" s="334"/>
      <c r="CH95" s="334"/>
      <c r="CI95" s="334"/>
      <c r="CJ95" s="334"/>
      <c r="CK95" s="334"/>
      <c r="CL95" s="334"/>
      <c r="CM95" s="334"/>
      <c r="CN95" s="334"/>
      <c r="CO95" s="334"/>
      <c r="CP95" s="334"/>
      <c r="CQ95" s="334"/>
      <c r="CR95" s="334"/>
      <c r="CS95" s="334"/>
      <c r="CT95" s="334"/>
      <c r="CU95" s="334"/>
      <c r="CV95" s="334"/>
      <c r="CW95" s="334"/>
      <c r="CX95" s="334"/>
      <c r="CY95" s="334"/>
      <c r="CZ95" s="334"/>
      <c r="DA95" s="334"/>
      <c r="DB95" s="334"/>
      <c r="DC95" s="334"/>
      <c r="DD95" s="334"/>
      <c r="DE95" s="334"/>
      <c r="DF95" s="334"/>
      <c r="DG95" s="334"/>
      <c r="DH95" s="334"/>
      <c r="DI95" s="334"/>
      <c r="DJ95" s="334"/>
      <c r="DK95" s="334"/>
      <c r="DL95" s="334"/>
      <c r="DM95" s="334"/>
      <c r="DN95" s="334"/>
      <c r="DO95" s="334"/>
      <c r="DP95" s="334"/>
      <c r="DQ95" s="334"/>
      <c r="DR95" s="334"/>
      <c r="DS95" s="334"/>
      <c r="DT95" s="334"/>
      <c r="DU95" s="334"/>
      <c r="DV95" s="334"/>
      <c r="DW95" s="334"/>
      <c r="DX95" s="334"/>
      <c r="DY95" s="334"/>
      <c r="DZ95" s="334"/>
      <c r="EA95" s="334"/>
      <c r="EB95" s="334"/>
      <c r="EC95" s="334"/>
      <c r="ED95" s="334"/>
      <c r="EE95" s="334"/>
      <c r="EF95" s="334"/>
      <c r="EG95" s="334"/>
      <c r="EH95" s="334"/>
      <c r="EI95" s="334"/>
      <c r="EJ95" s="334"/>
      <c r="EK95" s="334"/>
      <c r="EL95" s="334"/>
      <c r="EM95" s="334"/>
      <c r="EN95" s="334"/>
      <c r="EO95" s="334"/>
      <c r="EP95" s="334"/>
      <c r="EQ95" s="334"/>
      <c r="ER95" s="334"/>
      <c r="ES95" s="334"/>
      <c r="ET95" s="334"/>
      <c r="EU95" s="334"/>
      <c r="EV95" s="334"/>
      <c r="EW95" s="334"/>
      <c r="EX95" s="334"/>
      <c r="EY95" s="334"/>
      <c r="EZ95" s="334"/>
      <c r="FA95" s="334"/>
      <c r="FB95" s="334"/>
      <c r="FC95" s="334"/>
      <c r="FD95" s="334"/>
      <c r="FE95" s="334"/>
      <c r="FF95" s="334"/>
      <c r="FG95" s="334"/>
      <c r="FH95" s="334"/>
      <c r="FI95" s="334"/>
      <c r="FJ95" s="334"/>
      <c r="FK95" s="334"/>
      <c r="FL95" s="334"/>
      <c r="FM95" s="334"/>
      <c r="FN95" s="334"/>
      <c r="FO95" s="334"/>
      <c r="FP95" s="334"/>
      <c r="FQ95" s="334"/>
      <c r="FR95" s="334"/>
      <c r="FS95" s="334"/>
      <c r="FT95" s="334"/>
      <c r="FU95" s="334"/>
      <c r="FV95" s="334"/>
      <c r="FW95" s="334"/>
      <c r="FX95" s="334"/>
      <c r="FY95" s="334"/>
      <c r="FZ95" s="334"/>
      <c r="GA95" s="334"/>
      <c r="GB95" s="334"/>
      <c r="GC95" s="334"/>
      <c r="GD95" s="334"/>
      <c r="GE95" s="334"/>
      <c r="GF95" s="334"/>
      <c r="GG95" s="334"/>
      <c r="GH95" s="334"/>
      <c r="GI95" s="334"/>
      <c r="GJ95" s="334"/>
      <c r="GK95" s="334"/>
      <c r="GL95" s="334"/>
      <c r="GM95" s="334"/>
      <c r="GN95" s="334"/>
      <c r="GO95" s="334"/>
      <c r="GP95" s="334"/>
      <c r="GQ95" s="334"/>
      <c r="GR95" s="334"/>
      <c r="GS95" s="334"/>
      <c r="GT95" s="334"/>
      <c r="GU95" s="334"/>
      <c r="GV95" s="334"/>
      <c r="GW95" s="334"/>
      <c r="GX95" s="334"/>
      <c r="GY95" s="334"/>
      <c r="GZ95" s="334"/>
      <c r="HA95" s="334"/>
      <c r="HB95" s="334"/>
      <c r="HC95" s="334"/>
      <c r="HD95" s="334"/>
      <c r="HE95" s="334"/>
      <c r="HF95" s="334"/>
      <c r="HG95" s="334"/>
      <c r="HH95" s="334"/>
      <c r="HI95" s="334"/>
      <c r="HJ95" s="334"/>
      <c r="HK95" s="334"/>
      <c r="HL95" s="334"/>
      <c r="HM95" s="334"/>
      <c r="HN95" s="334"/>
      <c r="HO95" s="334"/>
      <c r="HP95" s="334"/>
      <c r="HQ95" s="334"/>
      <c r="HR95" s="334"/>
      <c r="HS95" s="334"/>
      <c r="HT95" s="334"/>
      <c r="HU95" s="334"/>
      <c r="HV95" s="334"/>
      <c r="HW95" s="334"/>
      <c r="HX95" s="334"/>
      <c r="HY95" s="334"/>
      <c r="HZ95" s="334"/>
      <c r="IA95" s="334"/>
      <c r="IB95" s="334"/>
      <c r="IC95" s="334"/>
      <c r="ID95" s="334"/>
      <c r="IE95" s="334"/>
      <c r="IF95" s="334"/>
      <c r="IG95" s="334"/>
      <c r="IH95" s="334"/>
      <c r="II95" s="334"/>
      <c r="IJ95" s="334"/>
      <c r="IK95" s="334"/>
      <c r="IL95" s="334"/>
      <c r="IM95" s="334"/>
      <c r="IN95" s="334"/>
      <c r="IO95" s="334"/>
      <c r="IP95" s="334"/>
      <c r="IQ95" s="334"/>
      <c r="IR95" s="334"/>
      <c r="IS95" s="334"/>
      <c r="IT95" s="334"/>
      <c r="IU95" s="334"/>
      <c r="IV95" s="334"/>
      <c r="IW95" s="334"/>
      <c r="IX95" s="334"/>
      <c r="IY95" s="334"/>
      <c r="IZ95" s="334"/>
      <c r="JA95" s="334"/>
      <c r="JB95" s="334"/>
      <c r="JC95" s="334"/>
      <c r="JD95" s="334"/>
      <c r="JE95" s="334"/>
      <c r="JF95" s="334"/>
      <c r="JG95" s="334"/>
      <c r="JH95" s="334"/>
      <c r="JI95" s="334"/>
      <c r="JJ95" s="334"/>
      <c r="JK95" s="334"/>
      <c r="JL95" s="334"/>
      <c r="JM95" s="334"/>
      <c r="JN95" s="334"/>
      <c r="JO95" s="334"/>
      <c r="JP95" s="334"/>
      <c r="JQ95" s="334"/>
      <c r="JR95" s="334"/>
      <c r="JS95" s="334"/>
      <c r="JT95" s="334"/>
      <c r="JU95" s="334"/>
      <c r="JV95" s="334"/>
      <c r="JW95" s="334"/>
      <c r="JX95" s="334"/>
      <c r="JY95" s="334"/>
      <c r="JZ95" s="334"/>
      <c r="KA95" s="334"/>
      <c r="KB95" s="334"/>
      <c r="KC95" s="334"/>
      <c r="KD95" s="334"/>
      <c r="KE95" s="334"/>
      <c r="KF95" s="334"/>
      <c r="KG95" s="334"/>
      <c r="KH95" s="334"/>
      <c r="KI95" s="334"/>
      <c r="KJ95" s="334"/>
      <c r="KK95" s="334"/>
      <c r="KL95" s="334"/>
      <c r="KM95" s="334"/>
      <c r="KN95" s="334"/>
      <c r="KO95" s="334"/>
      <c r="KP95" s="334"/>
      <c r="KQ95" s="334"/>
      <c r="KR95" s="334"/>
      <c r="KS95" s="334"/>
      <c r="KT95" s="334"/>
    </row>
    <row r="96" spans="1:306" s="33" customFormat="1" ht="63" customHeight="1" x14ac:dyDescent="0.25">
      <c r="A96" s="334"/>
      <c r="B96" s="27" t="s">
        <v>905</v>
      </c>
      <c r="C96" s="24" t="s">
        <v>2102</v>
      </c>
      <c r="D96" s="25" t="s">
        <v>2103</v>
      </c>
      <c r="E96" s="27" t="s">
        <v>1828</v>
      </c>
      <c r="F96" s="26" t="s">
        <v>1</v>
      </c>
      <c r="G96" s="28">
        <v>100</v>
      </c>
      <c r="H96" s="36">
        <v>1497</v>
      </c>
      <c r="I96" s="319">
        <v>363800.94</v>
      </c>
      <c r="J96" s="53" t="s">
        <v>1845</v>
      </c>
      <c r="K96" s="45" t="s">
        <v>467</v>
      </c>
      <c r="L96" s="32"/>
      <c r="M96" s="32"/>
      <c r="N96" s="359"/>
      <c r="BW96" s="334"/>
      <c r="BX96" s="334"/>
      <c r="BY96" s="334"/>
      <c r="BZ96" s="334"/>
      <c r="CA96" s="334"/>
      <c r="CB96" s="334"/>
      <c r="CC96" s="334"/>
      <c r="CD96" s="334"/>
      <c r="CE96" s="334"/>
      <c r="CF96" s="334"/>
      <c r="CG96" s="334"/>
      <c r="CH96" s="334"/>
      <c r="CI96" s="334"/>
      <c r="CJ96" s="334"/>
      <c r="CK96" s="334"/>
      <c r="CL96" s="334"/>
      <c r="CM96" s="334"/>
      <c r="CN96" s="334"/>
      <c r="CO96" s="334"/>
      <c r="CP96" s="334"/>
      <c r="CQ96" s="334"/>
      <c r="CR96" s="334"/>
      <c r="CS96" s="334"/>
      <c r="CT96" s="334"/>
      <c r="CU96" s="334"/>
      <c r="CV96" s="334"/>
      <c r="CW96" s="334"/>
      <c r="CX96" s="334"/>
      <c r="CY96" s="334"/>
      <c r="CZ96" s="334"/>
      <c r="DA96" s="334"/>
      <c r="DB96" s="334"/>
      <c r="DC96" s="334"/>
      <c r="DD96" s="334"/>
      <c r="DE96" s="334"/>
      <c r="DF96" s="334"/>
      <c r="DG96" s="334"/>
      <c r="DH96" s="334"/>
      <c r="DI96" s="334"/>
      <c r="DJ96" s="334"/>
      <c r="DK96" s="334"/>
      <c r="DL96" s="334"/>
      <c r="DM96" s="334"/>
      <c r="DN96" s="334"/>
      <c r="DO96" s="334"/>
      <c r="DP96" s="334"/>
      <c r="DQ96" s="334"/>
      <c r="DR96" s="334"/>
      <c r="DS96" s="334"/>
      <c r="DT96" s="334"/>
      <c r="DU96" s="334"/>
      <c r="DV96" s="334"/>
      <c r="DW96" s="334"/>
      <c r="DX96" s="334"/>
      <c r="DY96" s="334"/>
      <c r="DZ96" s="334"/>
      <c r="EA96" s="334"/>
      <c r="EB96" s="334"/>
      <c r="EC96" s="334"/>
      <c r="ED96" s="334"/>
      <c r="EE96" s="334"/>
      <c r="EF96" s="334"/>
      <c r="EG96" s="334"/>
      <c r="EH96" s="334"/>
      <c r="EI96" s="334"/>
      <c r="EJ96" s="334"/>
      <c r="EK96" s="334"/>
      <c r="EL96" s="334"/>
      <c r="EM96" s="334"/>
      <c r="EN96" s="334"/>
      <c r="EO96" s="334"/>
      <c r="EP96" s="334"/>
      <c r="EQ96" s="334"/>
      <c r="ER96" s="334"/>
      <c r="ES96" s="334"/>
      <c r="ET96" s="334"/>
      <c r="EU96" s="334"/>
      <c r="EV96" s="334"/>
      <c r="EW96" s="334"/>
      <c r="EX96" s="334"/>
      <c r="EY96" s="334"/>
      <c r="EZ96" s="334"/>
      <c r="FA96" s="334"/>
      <c r="FB96" s="334"/>
      <c r="FC96" s="334"/>
      <c r="FD96" s="334"/>
      <c r="FE96" s="334"/>
      <c r="FF96" s="334"/>
      <c r="FG96" s="334"/>
      <c r="FH96" s="334"/>
      <c r="FI96" s="334"/>
      <c r="FJ96" s="334"/>
      <c r="FK96" s="334"/>
      <c r="FL96" s="334"/>
      <c r="FM96" s="334"/>
      <c r="FN96" s="334"/>
      <c r="FO96" s="334"/>
      <c r="FP96" s="334"/>
      <c r="FQ96" s="334"/>
      <c r="FR96" s="334"/>
      <c r="FS96" s="334"/>
      <c r="FT96" s="334"/>
      <c r="FU96" s="334"/>
      <c r="FV96" s="334"/>
      <c r="FW96" s="334"/>
      <c r="FX96" s="334"/>
      <c r="FY96" s="334"/>
      <c r="FZ96" s="334"/>
      <c r="GA96" s="334"/>
      <c r="GB96" s="334"/>
      <c r="GC96" s="334"/>
      <c r="GD96" s="334"/>
      <c r="GE96" s="334"/>
      <c r="GF96" s="334"/>
      <c r="GG96" s="334"/>
      <c r="GH96" s="334"/>
      <c r="GI96" s="334"/>
      <c r="GJ96" s="334"/>
      <c r="GK96" s="334"/>
      <c r="GL96" s="334"/>
      <c r="GM96" s="334"/>
      <c r="GN96" s="334"/>
      <c r="GO96" s="334"/>
      <c r="GP96" s="334"/>
      <c r="GQ96" s="334"/>
      <c r="GR96" s="334"/>
      <c r="GS96" s="334"/>
      <c r="GT96" s="334"/>
      <c r="GU96" s="334"/>
      <c r="GV96" s="334"/>
      <c r="GW96" s="334"/>
      <c r="GX96" s="334"/>
      <c r="GY96" s="334"/>
      <c r="GZ96" s="334"/>
      <c r="HA96" s="334"/>
      <c r="HB96" s="334"/>
      <c r="HC96" s="334"/>
      <c r="HD96" s="334"/>
      <c r="HE96" s="334"/>
      <c r="HF96" s="334"/>
      <c r="HG96" s="334"/>
      <c r="HH96" s="334"/>
      <c r="HI96" s="334"/>
      <c r="HJ96" s="334"/>
      <c r="HK96" s="334"/>
      <c r="HL96" s="334"/>
      <c r="HM96" s="334"/>
      <c r="HN96" s="334"/>
      <c r="HO96" s="334"/>
      <c r="HP96" s="334"/>
      <c r="HQ96" s="334"/>
      <c r="HR96" s="334"/>
      <c r="HS96" s="334"/>
      <c r="HT96" s="334"/>
      <c r="HU96" s="334"/>
      <c r="HV96" s="334"/>
      <c r="HW96" s="334"/>
      <c r="HX96" s="334"/>
      <c r="HY96" s="334"/>
      <c r="HZ96" s="334"/>
      <c r="IA96" s="334"/>
      <c r="IB96" s="334"/>
      <c r="IC96" s="334"/>
      <c r="ID96" s="334"/>
      <c r="IE96" s="334"/>
      <c r="IF96" s="334"/>
      <c r="IG96" s="334"/>
      <c r="IH96" s="334"/>
      <c r="II96" s="334"/>
      <c r="IJ96" s="334"/>
      <c r="IK96" s="334"/>
      <c r="IL96" s="334"/>
      <c r="IM96" s="334"/>
      <c r="IN96" s="334"/>
      <c r="IO96" s="334"/>
      <c r="IP96" s="334"/>
      <c r="IQ96" s="334"/>
      <c r="IR96" s="334"/>
      <c r="IS96" s="334"/>
      <c r="IT96" s="334"/>
      <c r="IU96" s="334"/>
      <c r="IV96" s="334"/>
      <c r="IW96" s="334"/>
      <c r="IX96" s="334"/>
      <c r="IY96" s="334"/>
      <c r="IZ96" s="334"/>
      <c r="JA96" s="334"/>
      <c r="JB96" s="334"/>
      <c r="JC96" s="334"/>
      <c r="JD96" s="334"/>
      <c r="JE96" s="334"/>
      <c r="JF96" s="334"/>
      <c r="JG96" s="334"/>
      <c r="JH96" s="334"/>
      <c r="JI96" s="334"/>
      <c r="JJ96" s="334"/>
      <c r="JK96" s="334"/>
      <c r="JL96" s="334"/>
      <c r="JM96" s="334"/>
      <c r="JN96" s="334"/>
      <c r="JO96" s="334"/>
      <c r="JP96" s="334"/>
      <c r="JQ96" s="334"/>
      <c r="JR96" s="334"/>
      <c r="JS96" s="334"/>
      <c r="JT96" s="334"/>
      <c r="JU96" s="334"/>
      <c r="JV96" s="334"/>
      <c r="JW96" s="334"/>
      <c r="JX96" s="334"/>
      <c r="JY96" s="334"/>
      <c r="JZ96" s="334"/>
      <c r="KA96" s="334"/>
      <c r="KB96" s="334"/>
      <c r="KC96" s="334"/>
      <c r="KD96" s="334"/>
      <c r="KE96" s="334"/>
      <c r="KF96" s="334"/>
      <c r="KG96" s="334"/>
      <c r="KH96" s="334"/>
      <c r="KI96" s="334"/>
      <c r="KJ96" s="334"/>
      <c r="KK96" s="334"/>
      <c r="KL96" s="334"/>
      <c r="KM96" s="334"/>
      <c r="KN96" s="334"/>
      <c r="KO96" s="334"/>
      <c r="KP96" s="334"/>
      <c r="KQ96" s="334"/>
      <c r="KR96" s="334"/>
      <c r="KS96" s="334"/>
      <c r="KT96" s="334"/>
    </row>
    <row r="97" spans="1:306" s="33" customFormat="1" ht="63" customHeight="1" x14ac:dyDescent="0.25">
      <c r="A97" s="334"/>
      <c r="B97" s="27" t="s">
        <v>905</v>
      </c>
      <c r="C97" s="24" t="s">
        <v>4057</v>
      </c>
      <c r="D97" s="26" t="s">
        <v>4058</v>
      </c>
      <c r="E97" s="29" t="s">
        <v>1828</v>
      </c>
      <c r="F97" s="26" t="s">
        <v>1</v>
      </c>
      <c r="G97" s="24">
        <v>100</v>
      </c>
      <c r="H97" s="299">
        <v>973</v>
      </c>
      <c r="I97" s="357">
        <v>340559.73</v>
      </c>
      <c r="J97" s="52" t="s">
        <v>1845</v>
      </c>
      <c r="K97" s="45" t="s">
        <v>467</v>
      </c>
      <c r="L97" s="27"/>
      <c r="M97" s="27"/>
      <c r="N97" s="360"/>
      <c r="O97" s="352"/>
      <c r="P97" s="352"/>
      <c r="BW97" s="334"/>
      <c r="BX97" s="334"/>
      <c r="BY97" s="334"/>
      <c r="BZ97" s="334"/>
      <c r="CA97" s="334"/>
      <c r="CB97" s="334"/>
      <c r="CC97" s="334"/>
      <c r="CD97" s="334"/>
      <c r="CE97" s="334"/>
      <c r="CF97" s="334"/>
      <c r="CG97" s="334"/>
      <c r="CH97" s="334"/>
      <c r="CI97" s="334"/>
      <c r="CJ97" s="334"/>
      <c r="CK97" s="334"/>
      <c r="CL97" s="334"/>
      <c r="CM97" s="334"/>
      <c r="CN97" s="334"/>
      <c r="CO97" s="334"/>
      <c r="CP97" s="334"/>
      <c r="CQ97" s="334"/>
      <c r="CR97" s="334"/>
      <c r="CS97" s="334"/>
      <c r="CT97" s="334"/>
      <c r="CU97" s="334"/>
      <c r="CV97" s="334"/>
      <c r="CW97" s="334"/>
      <c r="CX97" s="334"/>
      <c r="CY97" s="334"/>
      <c r="CZ97" s="334"/>
      <c r="DA97" s="334"/>
      <c r="DB97" s="334"/>
      <c r="DC97" s="334"/>
      <c r="DD97" s="334"/>
      <c r="DE97" s="334"/>
      <c r="DF97" s="334"/>
      <c r="DG97" s="334"/>
      <c r="DH97" s="334"/>
      <c r="DI97" s="334"/>
      <c r="DJ97" s="334"/>
      <c r="DK97" s="334"/>
      <c r="DL97" s="334"/>
      <c r="DM97" s="334"/>
      <c r="DN97" s="334"/>
      <c r="DO97" s="334"/>
      <c r="DP97" s="334"/>
      <c r="DQ97" s="334"/>
      <c r="DR97" s="334"/>
      <c r="DS97" s="334"/>
      <c r="DT97" s="334"/>
      <c r="DU97" s="334"/>
      <c r="DV97" s="334"/>
      <c r="DW97" s="334"/>
      <c r="DX97" s="334"/>
      <c r="DY97" s="334"/>
      <c r="DZ97" s="334"/>
      <c r="EA97" s="334"/>
      <c r="EB97" s="334"/>
      <c r="EC97" s="334"/>
      <c r="ED97" s="334"/>
      <c r="EE97" s="334"/>
      <c r="EF97" s="334"/>
      <c r="EG97" s="334"/>
      <c r="EH97" s="334"/>
      <c r="EI97" s="334"/>
      <c r="EJ97" s="334"/>
      <c r="EK97" s="334"/>
      <c r="EL97" s="334"/>
      <c r="EM97" s="334"/>
      <c r="EN97" s="334"/>
      <c r="EO97" s="334"/>
      <c r="EP97" s="334"/>
      <c r="EQ97" s="334"/>
      <c r="ER97" s="334"/>
      <c r="ES97" s="334"/>
      <c r="ET97" s="334"/>
      <c r="EU97" s="334"/>
      <c r="EV97" s="334"/>
      <c r="EW97" s="334"/>
      <c r="EX97" s="334"/>
      <c r="EY97" s="334"/>
      <c r="EZ97" s="334"/>
      <c r="FA97" s="334"/>
      <c r="FB97" s="334"/>
      <c r="FC97" s="334"/>
      <c r="FD97" s="334"/>
      <c r="FE97" s="334"/>
      <c r="FF97" s="334"/>
      <c r="FG97" s="334"/>
      <c r="FH97" s="334"/>
      <c r="FI97" s="334"/>
      <c r="FJ97" s="334"/>
      <c r="FK97" s="334"/>
      <c r="FL97" s="334"/>
      <c r="FM97" s="334"/>
      <c r="FN97" s="334"/>
      <c r="FO97" s="334"/>
      <c r="FP97" s="334"/>
      <c r="FQ97" s="334"/>
      <c r="FR97" s="334"/>
      <c r="FS97" s="334"/>
      <c r="FT97" s="334"/>
      <c r="FU97" s="334"/>
      <c r="FV97" s="334"/>
      <c r="FW97" s="334"/>
      <c r="FX97" s="334"/>
      <c r="FY97" s="334"/>
      <c r="FZ97" s="334"/>
      <c r="GA97" s="334"/>
      <c r="GB97" s="334"/>
      <c r="GC97" s="334"/>
      <c r="GD97" s="334"/>
      <c r="GE97" s="334"/>
      <c r="GF97" s="334"/>
      <c r="GG97" s="334"/>
      <c r="GH97" s="334"/>
      <c r="GI97" s="334"/>
      <c r="GJ97" s="334"/>
      <c r="GK97" s="334"/>
      <c r="GL97" s="334"/>
      <c r="GM97" s="334"/>
      <c r="GN97" s="334"/>
      <c r="GO97" s="334"/>
      <c r="GP97" s="334"/>
      <c r="GQ97" s="334"/>
      <c r="GR97" s="334"/>
      <c r="GS97" s="334"/>
      <c r="GT97" s="334"/>
      <c r="GU97" s="334"/>
      <c r="GV97" s="334"/>
      <c r="GW97" s="334"/>
      <c r="GX97" s="334"/>
      <c r="GY97" s="334"/>
      <c r="GZ97" s="334"/>
      <c r="HA97" s="334"/>
      <c r="HB97" s="334"/>
      <c r="HC97" s="334"/>
      <c r="HD97" s="334"/>
      <c r="HE97" s="334"/>
      <c r="HF97" s="334"/>
      <c r="HG97" s="334"/>
      <c r="HH97" s="334"/>
      <c r="HI97" s="334"/>
      <c r="HJ97" s="334"/>
      <c r="HK97" s="334"/>
      <c r="HL97" s="334"/>
      <c r="HM97" s="334"/>
      <c r="HN97" s="334"/>
      <c r="HO97" s="334"/>
      <c r="HP97" s="334"/>
      <c r="HQ97" s="334"/>
      <c r="HR97" s="334"/>
      <c r="HS97" s="334"/>
      <c r="HT97" s="334"/>
      <c r="HU97" s="334"/>
      <c r="HV97" s="334"/>
      <c r="HW97" s="334"/>
      <c r="HX97" s="334"/>
      <c r="HY97" s="334"/>
      <c r="HZ97" s="334"/>
      <c r="IA97" s="334"/>
      <c r="IB97" s="334"/>
      <c r="IC97" s="334"/>
      <c r="ID97" s="334"/>
      <c r="IE97" s="334"/>
      <c r="IF97" s="334"/>
      <c r="IG97" s="334"/>
      <c r="IH97" s="334"/>
      <c r="II97" s="334"/>
      <c r="IJ97" s="334"/>
      <c r="IK97" s="334"/>
      <c r="IL97" s="334"/>
      <c r="IM97" s="334"/>
      <c r="IN97" s="334"/>
      <c r="IO97" s="334"/>
      <c r="IP97" s="334"/>
      <c r="IQ97" s="334"/>
      <c r="IR97" s="334"/>
      <c r="IS97" s="334"/>
      <c r="IT97" s="334"/>
      <c r="IU97" s="334"/>
      <c r="IV97" s="334"/>
      <c r="IW97" s="334"/>
      <c r="IX97" s="334"/>
      <c r="IY97" s="334"/>
      <c r="IZ97" s="334"/>
      <c r="JA97" s="334"/>
      <c r="JB97" s="334"/>
      <c r="JC97" s="334"/>
      <c r="JD97" s="334"/>
      <c r="JE97" s="334"/>
      <c r="JF97" s="334"/>
      <c r="JG97" s="334"/>
      <c r="JH97" s="334"/>
      <c r="JI97" s="334"/>
      <c r="JJ97" s="334"/>
      <c r="JK97" s="334"/>
      <c r="JL97" s="334"/>
      <c r="JM97" s="334"/>
      <c r="JN97" s="334"/>
      <c r="JO97" s="334"/>
      <c r="JP97" s="334"/>
      <c r="JQ97" s="334"/>
      <c r="JR97" s="334"/>
      <c r="JS97" s="334"/>
      <c r="JT97" s="334"/>
      <c r="JU97" s="334"/>
      <c r="JV97" s="334"/>
      <c r="JW97" s="334"/>
      <c r="JX97" s="334"/>
      <c r="JY97" s="334"/>
      <c r="JZ97" s="334"/>
      <c r="KA97" s="334"/>
      <c r="KB97" s="334"/>
      <c r="KC97" s="334"/>
      <c r="KD97" s="334"/>
      <c r="KE97" s="334"/>
      <c r="KF97" s="334"/>
      <c r="KG97" s="334"/>
      <c r="KH97" s="334"/>
      <c r="KI97" s="334"/>
      <c r="KJ97" s="334"/>
      <c r="KK97" s="334"/>
      <c r="KL97" s="334"/>
      <c r="KM97" s="334"/>
      <c r="KN97" s="334"/>
      <c r="KO97" s="334"/>
      <c r="KP97" s="334"/>
      <c r="KQ97" s="334"/>
      <c r="KR97" s="334"/>
      <c r="KS97" s="334"/>
      <c r="KT97" s="334"/>
    </row>
    <row r="98" spans="1:306" s="33" customFormat="1" ht="63" customHeight="1" x14ac:dyDescent="0.3">
      <c r="A98" s="338"/>
      <c r="B98" s="27" t="s">
        <v>905</v>
      </c>
      <c r="C98" s="144" t="s">
        <v>5187</v>
      </c>
      <c r="D98" s="330" t="s">
        <v>4607</v>
      </c>
      <c r="E98" s="144" t="s">
        <v>5185</v>
      </c>
      <c r="F98" s="340" t="s">
        <v>1</v>
      </c>
      <c r="G98" s="339">
        <v>100</v>
      </c>
      <c r="H98" s="369" t="s">
        <v>5188</v>
      </c>
      <c r="I98" s="381">
        <v>337797.8</v>
      </c>
      <c r="J98" s="390" t="s">
        <v>1845</v>
      </c>
      <c r="K98" s="45" t="s">
        <v>467</v>
      </c>
      <c r="L98" s="339"/>
      <c r="M98" s="339"/>
      <c r="N98" s="391"/>
      <c r="O98" s="336"/>
      <c r="P98" s="336"/>
      <c r="Q98" s="336"/>
      <c r="R98" s="336"/>
      <c r="S98" s="336"/>
      <c r="T98" s="336"/>
      <c r="U98" s="336"/>
      <c r="V98" s="336"/>
      <c r="W98" s="336"/>
      <c r="X98" s="336"/>
      <c r="Y98" s="336"/>
      <c r="Z98" s="336"/>
      <c r="AA98" s="336"/>
      <c r="AB98" s="336"/>
      <c r="AC98" s="336"/>
      <c r="AD98" s="336"/>
      <c r="AE98" s="336"/>
      <c r="AF98" s="336"/>
      <c r="AG98" s="336"/>
      <c r="AH98" s="336"/>
      <c r="AI98" s="336"/>
      <c r="AJ98" s="336"/>
      <c r="AK98" s="336"/>
      <c r="AL98" s="336"/>
      <c r="AM98" s="336"/>
      <c r="AN98" s="336"/>
      <c r="AO98" s="336"/>
      <c r="AP98" s="336"/>
      <c r="AQ98" s="336"/>
      <c r="AR98" s="336"/>
      <c r="AS98" s="336"/>
      <c r="AT98" s="336"/>
      <c r="AU98" s="336"/>
      <c r="AV98" s="336"/>
      <c r="AW98" s="336"/>
      <c r="AX98" s="336"/>
      <c r="AY98" s="336"/>
      <c r="AZ98" s="336"/>
      <c r="BA98" s="336"/>
      <c r="BB98" s="336"/>
      <c r="BC98" s="336"/>
      <c r="BD98" s="336"/>
      <c r="BE98" s="336"/>
      <c r="BF98" s="336"/>
      <c r="BG98" s="336"/>
      <c r="BH98" s="336"/>
      <c r="BI98" s="336"/>
      <c r="BJ98" s="336"/>
      <c r="BK98" s="336"/>
      <c r="BL98" s="336"/>
      <c r="BM98" s="336"/>
      <c r="BN98" s="336"/>
      <c r="BO98" s="336"/>
      <c r="BP98" s="336"/>
      <c r="BQ98" s="336"/>
      <c r="BR98" s="336"/>
      <c r="BS98" s="336"/>
      <c r="BT98" s="336"/>
      <c r="BU98" s="336"/>
      <c r="BV98" s="336"/>
      <c r="BW98" s="338"/>
      <c r="BX98" s="338"/>
      <c r="BY98" s="338"/>
      <c r="BZ98" s="338"/>
      <c r="CA98" s="338"/>
      <c r="CB98" s="338"/>
      <c r="CC98" s="338"/>
      <c r="CD98" s="338"/>
      <c r="CE98" s="338"/>
      <c r="CF98" s="338"/>
      <c r="CG98" s="338"/>
      <c r="CH98" s="338"/>
      <c r="CI98" s="338"/>
      <c r="CJ98" s="338"/>
      <c r="CK98" s="338"/>
      <c r="CL98" s="338"/>
      <c r="CM98" s="338"/>
      <c r="CN98" s="338"/>
      <c r="CO98" s="338"/>
      <c r="CP98" s="338"/>
      <c r="CQ98" s="338"/>
      <c r="CR98" s="338"/>
      <c r="CS98" s="338"/>
      <c r="CT98" s="338"/>
      <c r="CU98" s="338"/>
      <c r="CV98" s="338"/>
      <c r="CW98" s="338"/>
      <c r="CX98" s="338"/>
      <c r="CY98" s="338"/>
      <c r="CZ98" s="338"/>
      <c r="DA98" s="338"/>
      <c r="DB98" s="338"/>
      <c r="DC98" s="338"/>
      <c r="DD98" s="338"/>
      <c r="DE98" s="338"/>
      <c r="DF98" s="338"/>
      <c r="DG98" s="338"/>
      <c r="DH98" s="338"/>
      <c r="DI98" s="338"/>
      <c r="DJ98" s="338"/>
      <c r="DK98" s="338"/>
      <c r="DL98" s="338"/>
      <c r="DM98" s="338"/>
      <c r="DN98" s="338"/>
      <c r="DO98" s="338"/>
      <c r="DP98" s="338"/>
      <c r="DQ98" s="338"/>
      <c r="DR98" s="338"/>
      <c r="DS98" s="338"/>
      <c r="DT98" s="338"/>
      <c r="DU98" s="338"/>
      <c r="DV98" s="338"/>
      <c r="DW98" s="338"/>
      <c r="DX98" s="338"/>
      <c r="DY98" s="338"/>
      <c r="DZ98" s="338"/>
      <c r="EA98" s="338"/>
      <c r="EB98" s="338"/>
      <c r="EC98" s="338"/>
      <c r="ED98" s="338"/>
      <c r="EE98" s="338"/>
      <c r="EF98" s="338"/>
      <c r="EG98" s="338"/>
      <c r="EH98" s="338"/>
      <c r="EI98" s="338"/>
      <c r="EJ98" s="338"/>
      <c r="EK98" s="338"/>
      <c r="EL98" s="338"/>
      <c r="EM98" s="338"/>
      <c r="EN98" s="338"/>
      <c r="EO98" s="338"/>
      <c r="EP98" s="338"/>
      <c r="EQ98" s="338"/>
      <c r="ER98" s="338"/>
      <c r="ES98" s="338"/>
      <c r="ET98" s="338"/>
      <c r="EU98" s="338"/>
      <c r="EV98" s="338"/>
      <c r="EW98" s="338"/>
      <c r="EX98" s="338"/>
      <c r="EY98" s="338"/>
      <c r="EZ98" s="338"/>
      <c r="FA98" s="338"/>
      <c r="FB98" s="338"/>
      <c r="FC98" s="338"/>
      <c r="FD98" s="338"/>
      <c r="FE98" s="338"/>
      <c r="FF98" s="338"/>
      <c r="FG98" s="338"/>
      <c r="FH98" s="338"/>
      <c r="FI98" s="338"/>
      <c r="FJ98" s="338"/>
      <c r="FK98" s="338"/>
      <c r="FL98" s="338"/>
      <c r="FM98" s="338"/>
      <c r="FN98" s="338"/>
      <c r="FO98" s="338"/>
      <c r="FP98" s="338"/>
      <c r="FQ98" s="338"/>
      <c r="FR98" s="338"/>
      <c r="FS98" s="338"/>
      <c r="FT98" s="338"/>
      <c r="FU98" s="338"/>
      <c r="FV98" s="338"/>
      <c r="FW98" s="338"/>
      <c r="FX98" s="338"/>
      <c r="FY98" s="338"/>
      <c r="FZ98" s="338"/>
      <c r="GA98" s="338"/>
      <c r="GB98" s="338"/>
      <c r="GC98" s="338"/>
      <c r="GD98" s="338"/>
      <c r="GE98" s="338"/>
      <c r="GF98" s="338"/>
      <c r="GG98" s="338"/>
      <c r="GH98" s="338"/>
      <c r="GI98" s="338"/>
      <c r="GJ98" s="338"/>
      <c r="GK98" s="338"/>
      <c r="GL98" s="338"/>
      <c r="GM98" s="338"/>
      <c r="GN98" s="338"/>
      <c r="GO98" s="338"/>
      <c r="GP98" s="338"/>
      <c r="GQ98" s="338"/>
      <c r="GR98" s="338"/>
      <c r="GS98" s="338"/>
      <c r="GT98" s="338"/>
      <c r="GU98" s="338"/>
      <c r="GV98" s="338"/>
      <c r="GW98" s="338"/>
      <c r="GX98" s="338"/>
      <c r="GY98" s="338"/>
      <c r="GZ98" s="338"/>
      <c r="HA98" s="338"/>
      <c r="HB98" s="338"/>
      <c r="HC98" s="338"/>
      <c r="HD98" s="338"/>
      <c r="HE98" s="338"/>
      <c r="HF98" s="338"/>
      <c r="HG98" s="338"/>
      <c r="HH98" s="338"/>
      <c r="HI98" s="338"/>
      <c r="HJ98" s="338"/>
      <c r="HK98" s="338"/>
      <c r="HL98" s="338"/>
      <c r="HM98" s="338"/>
      <c r="HN98" s="338"/>
      <c r="HO98" s="338"/>
      <c r="HP98" s="338"/>
      <c r="HQ98" s="338"/>
      <c r="HR98" s="338"/>
      <c r="HS98" s="338"/>
      <c r="HT98" s="338"/>
      <c r="HU98" s="338"/>
      <c r="HV98" s="338"/>
      <c r="HW98" s="338"/>
      <c r="HX98" s="338"/>
      <c r="HY98" s="338"/>
      <c r="HZ98" s="338"/>
      <c r="IA98" s="338"/>
      <c r="IB98" s="338"/>
      <c r="IC98" s="338"/>
      <c r="ID98" s="338"/>
      <c r="IE98" s="338"/>
      <c r="IF98" s="338"/>
      <c r="IG98" s="338"/>
      <c r="IH98" s="338"/>
      <c r="II98" s="338"/>
      <c r="IJ98" s="338"/>
      <c r="IK98" s="338"/>
      <c r="IL98" s="338"/>
      <c r="IM98" s="338"/>
      <c r="IN98" s="338"/>
      <c r="IO98" s="338"/>
      <c r="IP98" s="338"/>
      <c r="IQ98" s="338"/>
      <c r="IR98" s="338"/>
      <c r="IS98" s="338"/>
      <c r="IT98" s="338"/>
      <c r="IU98" s="338"/>
      <c r="IV98" s="338"/>
      <c r="IW98" s="338"/>
      <c r="IX98" s="338"/>
      <c r="IY98" s="338"/>
      <c r="IZ98" s="338"/>
      <c r="JA98" s="338"/>
      <c r="JB98" s="338"/>
      <c r="JC98" s="338"/>
      <c r="JD98" s="338"/>
      <c r="JE98" s="338"/>
      <c r="JF98" s="338"/>
      <c r="JG98" s="338"/>
      <c r="JH98" s="338"/>
      <c r="JI98" s="338"/>
      <c r="JJ98" s="338"/>
      <c r="JK98" s="338"/>
      <c r="JL98" s="338"/>
      <c r="JM98" s="338"/>
      <c r="JN98" s="338"/>
      <c r="JO98" s="338"/>
      <c r="JP98" s="338"/>
      <c r="JQ98" s="338"/>
      <c r="JR98" s="338"/>
      <c r="JS98" s="338"/>
      <c r="JT98" s="338"/>
      <c r="JU98" s="338"/>
      <c r="JV98" s="338"/>
      <c r="JW98" s="338"/>
      <c r="JX98" s="338"/>
      <c r="JY98" s="338"/>
      <c r="JZ98" s="338"/>
      <c r="KA98" s="338"/>
      <c r="KB98" s="338"/>
      <c r="KC98" s="338"/>
      <c r="KD98" s="338"/>
      <c r="KE98" s="338"/>
      <c r="KF98" s="338"/>
      <c r="KG98" s="338"/>
      <c r="KH98" s="338"/>
      <c r="KI98" s="338"/>
      <c r="KJ98" s="338"/>
      <c r="KK98" s="338"/>
      <c r="KL98" s="338"/>
      <c r="KM98" s="338"/>
      <c r="KN98" s="338"/>
      <c r="KO98" s="338"/>
      <c r="KP98" s="338"/>
      <c r="KQ98" s="338"/>
      <c r="KR98" s="338"/>
      <c r="KS98" s="338"/>
      <c r="KT98" s="338"/>
    </row>
    <row r="99" spans="1:306" s="33" customFormat="1" ht="63" customHeight="1" x14ac:dyDescent="0.3">
      <c r="A99" s="338"/>
      <c r="B99" s="27" t="s">
        <v>905</v>
      </c>
      <c r="C99" s="344" t="s">
        <v>5871</v>
      </c>
      <c r="D99" s="386" t="s">
        <v>5872</v>
      </c>
      <c r="E99" s="479" t="s">
        <v>5873</v>
      </c>
      <c r="F99" s="483" t="s">
        <v>1</v>
      </c>
      <c r="G99" s="484">
        <v>100</v>
      </c>
      <c r="H99" s="478">
        <v>1380</v>
      </c>
      <c r="I99" s="381">
        <v>335367.59999999998</v>
      </c>
      <c r="J99" s="390" t="s">
        <v>5874</v>
      </c>
      <c r="K99" s="45" t="s">
        <v>467</v>
      </c>
      <c r="L99" s="339"/>
      <c r="M99" s="339"/>
      <c r="N99" s="391"/>
      <c r="O99" s="336"/>
      <c r="P99" s="336"/>
      <c r="Q99" s="336"/>
      <c r="R99" s="336"/>
      <c r="S99" s="336"/>
      <c r="T99" s="336"/>
      <c r="U99" s="336"/>
      <c r="V99" s="336"/>
      <c r="W99" s="336"/>
      <c r="X99" s="336"/>
      <c r="Y99" s="336"/>
      <c r="Z99" s="336"/>
      <c r="AA99" s="336"/>
      <c r="AB99" s="336"/>
      <c r="AC99" s="336"/>
      <c r="AD99" s="336"/>
      <c r="AE99" s="336"/>
      <c r="AF99" s="336"/>
      <c r="AG99" s="336"/>
      <c r="AH99" s="336"/>
      <c r="AI99" s="336"/>
      <c r="AJ99" s="336"/>
      <c r="AK99" s="336"/>
      <c r="AL99" s="336"/>
      <c r="AM99" s="336"/>
      <c r="AN99" s="336"/>
      <c r="AO99" s="336"/>
      <c r="AP99" s="336"/>
      <c r="AQ99" s="336"/>
      <c r="AR99" s="336"/>
      <c r="AS99" s="336"/>
      <c r="AT99" s="336"/>
      <c r="AU99" s="336"/>
      <c r="AV99" s="336"/>
      <c r="AW99" s="336"/>
      <c r="AX99" s="336"/>
      <c r="AY99" s="336"/>
      <c r="AZ99" s="336"/>
      <c r="BA99" s="336"/>
      <c r="BB99" s="336"/>
      <c r="BC99" s="336"/>
      <c r="BD99" s="336"/>
      <c r="BE99" s="336"/>
      <c r="BF99" s="336"/>
      <c r="BG99" s="336"/>
      <c r="BH99" s="336"/>
      <c r="BI99" s="336"/>
      <c r="BJ99" s="336"/>
      <c r="BK99" s="336"/>
      <c r="BL99" s="336"/>
      <c r="BM99" s="336"/>
      <c r="BN99" s="336"/>
      <c r="BO99" s="336"/>
      <c r="BP99" s="336"/>
      <c r="BQ99" s="336"/>
      <c r="BR99" s="336"/>
      <c r="BS99" s="336"/>
      <c r="BT99" s="336"/>
      <c r="BU99" s="336"/>
      <c r="BV99" s="336"/>
      <c r="BW99" s="338"/>
      <c r="BX99" s="338"/>
      <c r="BY99" s="338"/>
      <c r="BZ99" s="338"/>
      <c r="CA99" s="338"/>
      <c r="CB99" s="338"/>
      <c r="CC99" s="338"/>
      <c r="CD99" s="338"/>
      <c r="CE99" s="338"/>
      <c r="CF99" s="338"/>
      <c r="CG99" s="338"/>
      <c r="CH99" s="338"/>
      <c r="CI99" s="338"/>
      <c r="CJ99" s="338"/>
      <c r="CK99" s="338"/>
      <c r="CL99" s="338"/>
      <c r="CM99" s="338"/>
      <c r="CN99" s="338"/>
      <c r="CO99" s="338"/>
      <c r="CP99" s="338"/>
      <c r="CQ99" s="338"/>
      <c r="CR99" s="338"/>
      <c r="CS99" s="338"/>
      <c r="CT99" s="338"/>
      <c r="CU99" s="338"/>
      <c r="CV99" s="338"/>
      <c r="CW99" s="338"/>
      <c r="CX99" s="338"/>
      <c r="CY99" s="338"/>
      <c r="CZ99" s="338"/>
      <c r="DA99" s="338"/>
      <c r="DB99" s="338"/>
      <c r="DC99" s="338"/>
      <c r="DD99" s="338"/>
      <c r="DE99" s="338"/>
      <c r="DF99" s="338"/>
      <c r="DG99" s="338"/>
      <c r="DH99" s="338"/>
      <c r="DI99" s="338"/>
      <c r="DJ99" s="338"/>
      <c r="DK99" s="338"/>
      <c r="DL99" s="338"/>
      <c r="DM99" s="338"/>
      <c r="DN99" s="338"/>
      <c r="DO99" s="338"/>
      <c r="DP99" s="338"/>
      <c r="DQ99" s="338"/>
      <c r="DR99" s="338"/>
      <c r="DS99" s="338"/>
      <c r="DT99" s="338"/>
      <c r="DU99" s="338"/>
      <c r="DV99" s="338"/>
      <c r="DW99" s="338"/>
      <c r="DX99" s="338"/>
      <c r="DY99" s="338"/>
      <c r="DZ99" s="338"/>
      <c r="EA99" s="338"/>
      <c r="EB99" s="338"/>
      <c r="EC99" s="338"/>
      <c r="ED99" s="338"/>
      <c r="EE99" s="338"/>
      <c r="EF99" s="338"/>
      <c r="EG99" s="338"/>
      <c r="EH99" s="338"/>
      <c r="EI99" s="338"/>
      <c r="EJ99" s="338"/>
      <c r="EK99" s="338"/>
      <c r="EL99" s="338"/>
      <c r="EM99" s="338"/>
      <c r="EN99" s="338"/>
      <c r="EO99" s="338"/>
      <c r="EP99" s="338"/>
      <c r="EQ99" s="338"/>
      <c r="ER99" s="338"/>
      <c r="ES99" s="338"/>
      <c r="ET99" s="338"/>
      <c r="EU99" s="338"/>
      <c r="EV99" s="338"/>
      <c r="EW99" s="338"/>
      <c r="EX99" s="338"/>
      <c r="EY99" s="338"/>
      <c r="EZ99" s="338"/>
      <c r="FA99" s="338"/>
      <c r="FB99" s="338"/>
      <c r="FC99" s="338"/>
      <c r="FD99" s="338"/>
      <c r="FE99" s="338"/>
      <c r="FF99" s="338"/>
      <c r="FG99" s="338"/>
      <c r="FH99" s="338"/>
      <c r="FI99" s="338"/>
      <c r="FJ99" s="338"/>
      <c r="FK99" s="338"/>
      <c r="FL99" s="338"/>
      <c r="FM99" s="338"/>
      <c r="FN99" s="338"/>
      <c r="FO99" s="338"/>
      <c r="FP99" s="338"/>
      <c r="FQ99" s="338"/>
      <c r="FR99" s="338"/>
      <c r="FS99" s="338"/>
      <c r="FT99" s="338"/>
      <c r="FU99" s="338"/>
      <c r="FV99" s="338"/>
      <c r="FW99" s="338"/>
      <c r="FX99" s="338"/>
      <c r="FY99" s="338"/>
      <c r="FZ99" s="338"/>
      <c r="GA99" s="338"/>
      <c r="GB99" s="338"/>
      <c r="GC99" s="338"/>
      <c r="GD99" s="338"/>
      <c r="GE99" s="338"/>
      <c r="GF99" s="338"/>
      <c r="GG99" s="338"/>
      <c r="GH99" s="338"/>
      <c r="GI99" s="338"/>
      <c r="GJ99" s="338"/>
      <c r="GK99" s="338"/>
      <c r="GL99" s="338"/>
      <c r="GM99" s="338"/>
      <c r="GN99" s="338"/>
      <c r="GO99" s="338"/>
      <c r="GP99" s="338"/>
      <c r="GQ99" s="338"/>
      <c r="GR99" s="338"/>
      <c r="GS99" s="338"/>
      <c r="GT99" s="338"/>
      <c r="GU99" s="338"/>
      <c r="GV99" s="338"/>
      <c r="GW99" s="338"/>
      <c r="GX99" s="338"/>
      <c r="GY99" s="338"/>
      <c r="GZ99" s="338"/>
      <c r="HA99" s="338"/>
      <c r="HB99" s="338"/>
      <c r="HC99" s="338"/>
      <c r="HD99" s="338"/>
      <c r="HE99" s="338"/>
      <c r="HF99" s="338"/>
      <c r="HG99" s="338"/>
      <c r="HH99" s="338"/>
      <c r="HI99" s="338"/>
      <c r="HJ99" s="338"/>
      <c r="HK99" s="338"/>
      <c r="HL99" s="338"/>
      <c r="HM99" s="338"/>
      <c r="HN99" s="338"/>
      <c r="HO99" s="338"/>
      <c r="HP99" s="338"/>
      <c r="HQ99" s="338"/>
      <c r="HR99" s="338"/>
      <c r="HS99" s="338"/>
      <c r="HT99" s="338"/>
      <c r="HU99" s="338"/>
      <c r="HV99" s="338"/>
      <c r="HW99" s="338"/>
      <c r="HX99" s="338"/>
      <c r="HY99" s="338"/>
      <c r="HZ99" s="338"/>
      <c r="IA99" s="338"/>
      <c r="IB99" s="338"/>
      <c r="IC99" s="338"/>
      <c r="ID99" s="338"/>
      <c r="IE99" s="338"/>
      <c r="IF99" s="338"/>
      <c r="IG99" s="338"/>
      <c r="IH99" s="338"/>
      <c r="II99" s="338"/>
      <c r="IJ99" s="338"/>
      <c r="IK99" s="338"/>
      <c r="IL99" s="338"/>
      <c r="IM99" s="338"/>
      <c r="IN99" s="338"/>
      <c r="IO99" s="338"/>
      <c r="IP99" s="338"/>
      <c r="IQ99" s="338"/>
      <c r="IR99" s="338"/>
      <c r="IS99" s="338"/>
      <c r="IT99" s="338"/>
      <c r="IU99" s="338"/>
      <c r="IV99" s="338"/>
      <c r="IW99" s="338"/>
      <c r="IX99" s="338"/>
      <c r="IY99" s="338"/>
      <c r="IZ99" s="338"/>
      <c r="JA99" s="338"/>
      <c r="JB99" s="338"/>
      <c r="JC99" s="338"/>
      <c r="JD99" s="338"/>
      <c r="JE99" s="338"/>
      <c r="JF99" s="338"/>
      <c r="JG99" s="338"/>
      <c r="JH99" s="338"/>
      <c r="JI99" s="338"/>
      <c r="JJ99" s="338"/>
      <c r="JK99" s="338"/>
      <c r="JL99" s="338"/>
      <c r="JM99" s="338"/>
      <c r="JN99" s="338"/>
      <c r="JO99" s="338"/>
      <c r="JP99" s="338"/>
      <c r="JQ99" s="338"/>
      <c r="JR99" s="338"/>
      <c r="JS99" s="338"/>
      <c r="JT99" s="338"/>
      <c r="JU99" s="338"/>
      <c r="JV99" s="338"/>
      <c r="JW99" s="338"/>
      <c r="JX99" s="338"/>
      <c r="JY99" s="338"/>
      <c r="JZ99" s="338"/>
      <c r="KA99" s="338"/>
      <c r="KB99" s="338"/>
      <c r="KC99" s="338"/>
      <c r="KD99" s="338"/>
      <c r="KE99" s="338"/>
      <c r="KF99" s="338"/>
      <c r="KG99" s="338"/>
      <c r="KH99" s="338"/>
      <c r="KI99" s="338"/>
      <c r="KJ99" s="338"/>
      <c r="KK99" s="338"/>
      <c r="KL99" s="338"/>
      <c r="KM99" s="338"/>
      <c r="KN99" s="338"/>
      <c r="KO99" s="338"/>
      <c r="KP99" s="338"/>
      <c r="KQ99" s="338"/>
      <c r="KR99" s="338"/>
      <c r="KS99" s="338"/>
      <c r="KT99" s="338"/>
    </row>
    <row r="100" spans="1:306" s="471" customFormat="1" ht="63" customHeight="1" x14ac:dyDescent="0.3">
      <c r="A100" s="522"/>
      <c r="B100" s="117" t="s">
        <v>905</v>
      </c>
      <c r="C100" s="549" t="s">
        <v>6222</v>
      </c>
      <c r="D100" s="330" t="s">
        <v>2500</v>
      </c>
      <c r="E100" s="507" t="s">
        <v>1828</v>
      </c>
      <c r="F100" s="524" t="s">
        <v>1</v>
      </c>
      <c r="G100" s="523">
        <v>100</v>
      </c>
      <c r="H100" s="518">
        <v>1500</v>
      </c>
      <c r="I100" s="516">
        <v>330765</v>
      </c>
      <c r="J100" s="550" t="s">
        <v>6259</v>
      </c>
      <c r="K100" s="528" t="s">
        <v>467</v>
      </c>
      <c r="L100" s="523"/>
      <c r="M100" s="523"/>
      <c r="N100" s="391"/>
      <c r="O100" s="167"/>
      <c r="P100" s="167"/>
      <c r="Q100" s="167"/>
      <c r="R100" s="167"/>
      <c r="S100" s="167"/>
      <c r="T100" s="167"/>
      <c r="U100" s="167"/>
      <c r="V100" s="167"/>
      <c r="W100" s="167"/>
      <c r="X100" s="167"/>
      <c r="Y100" s="167"/>
      <c r="Z100" s="167"/>
      <c r="AA100" s="167"/>
      <c r="AB100" s="167"/>
      <c r="AC100" s="167"/>
      <c r="AD100" s="167"/>
      <c r="AE100" s="167"/>
      <c r="AF100" s="167"/>
      <c r="AG100" s="167"/>
      <c r="AH100" s="167"/>
      <c r="AI100" s="167"/>
      <c r="AJ100" s="167"/>
      <c r="AK100" s="167"/>
      <c r="AL100" s="167"/>
      <c r="AM100" s="167"/>
      <c r="AN100" s="167"/>
      <c r="AO100" s="167"/>
      <c r="AP100" s="167"/>
      <c r="AQ100" s="167"/>
      <c r="AR100" s="167"/>
      <c r="AS100" s="167"/>
      <c r="AT100" s="167"/>
      <c r="AU100" s="167"/>
      <c r="AV100" s="167"/>
      <c r="AW100" s="167"/>
      <c r="AX100" s="167"/>
      <c r="AY100" s="167"/>
      <c r="AZ100" s="167"/>
      <c r="BA100" s="167"/>
      <c r="BB100" s="167"/>
      <c r="BC100" s="167"/>
      <c r="BD100" s="167"/>
      <c r="BE100" s="167"/>
      <c r="BF100" s="167"/>
      <c r="BG100" s="167"/>
      <c r="BH100" s="167"/>
      <c r="BI100" s="167"/>
      <c r="BJ100" s="167"/>
      <c r="BK100" s="167"/>
      <c r="BL100" s="167"/>
      <c r="BM100" s="167"/>
      <c r="BN100" s="167"/>
      <c r="BO100" s="167"/>
      <c r="BP100" s="167"/>
      <c r="BQ100" s="167"/>
      <c r="BR100" s="167"/>
      <c r="BS100" s="167"/>
      <c r="BT100" s="167"/>
      <c r="BU100" s="167"/>
      <c r="BV100" s="167"/>
      <c r="BW100" s="522"/>
      <c r="BX100" s="522"/>
      <c r="BY100" s="522"/>
      <c r="BZ100" s="522"/>
      <c r="CA100" s="522"/>
      <c r="CB100" s="522"/>
      <c r="CC100" s="522"/>
      <c r="CD100" s="522"/>
      <c r="CE100" s="522"/>
      <c r="CF100" s="522"/>
      <c r="CG100" s="522"/>
      <c r="CH100" s="522"/>
      <c r="CI100" s="522"/>
      <c r="CJ100" s="522"/>
      <c r="CK100" s="522"/>
      <c r="CL100" s="522"/>
      <c r="CM100" s="522"/>
      <c r="CN100" s="522"/>
      <c r="CO100" s="522"/>
      <c r="CP100" s="522"/>
      <c r="CQ100" s="522"/>
      <c r="CR100" s="522"/>
      <c r="CS100" s="522"/>
      <c r="CT100" s="522"/>
      <c r="CU100" s="522"/>
      <c r="CV100" s="522"/>
      <c r="CW100" s="522"/>
      <c r="CX100" s="522"/>
      <c r="CY100" s="522"/>
      <c r="CZ100" s="522"/>
      <c r="DA100" s="522"/>
      <c r="DB100" s="522"/>
      <c r="DC100" s="522"/>
      <c r="DD100" s="522"/>
      <c r="DE100" s="522"/>
      <c r="DF100" s="522"/>
      <c r="DG100" s="522"/>
      <c r="DH100" s="522"/>
      <c r="DI100" s="522"/>
      <c r="DJ100" s="522"/>
      <c r="DK100" s="522"/>
      <c r="DL100" s="522"/>
      <c r="DM100" s="522"/>
      <c r="DN100" s="522"/>
      <c r="DO100" s="522"/>
      <c r="DP100" s="522"/>
      <c r="DQ100" s="522"/>
      <c r="DR100" s="522"/>
      <c r="DS100" s="522"/>
      <c r="DT100" s="522"/>
      <c r="DU100" s="522"/>
      <c r="DV100" s="522"/>
      <c r="DW100" s="522"/>
      <c r="DX100" s="522"/>
      <c r="DY100" s="522"/>
      <c r="DZ100" s="522"/>
      <c r="EA100" s="522"/>
      <c r="EB100" s="522"/>
      <c r="EC100" s="522"/>
      <c r="ED100" s="522"/>
      <c r="EE100" s="522"/>
      <c r="EF100" s="522"/>
      <c r="EG100" s="522"/>
      <c r="EH100" s="522"/>
      <c r="EI100" s="522"/>
      <c r="EJ100" s="522"/>
      <c r="EK100" s="522"/>
      <c r="EL100" s="522"/>
      <c r="EM100" s="522"/>
      <c r="EN100" s="522"/>
      <c r="EO100" s="522"/>
      <c r="EP100" s="522"/>
      <c r="EQ100" s="522"/>
      <c r="ER100" s="522"/>
      <c r="ES100" s="522"/>
      <c r="ET100" s="522"/>
      <c r="EU100" s="522"/>
      <c r="EV100" s="522"/>
      <c r="EW100" s="522"/>
      <c r="EX100" s="522"/>
      <c r="EY100" s="522"/>
      <c r="EZ100" s="522"/>
      <c r="FA100" s="522"/>
      <c r="FB100" s="522"/>
      <c r="FC100" s="522"/>
      <c r="FD100" s="522"/>
      <c r="FE100" s="522"/>
      <c r="FF100" s="522"/>
      <c r="FG100" s="522"/>
      <c r="FH100" s="522"/>
      <c r="FI100" s="522"/>
      <c r="FJ100" s="522"/>
      <c r="FK100" s="522"/>
      <c r="FL100" s="522"/>
      <c r="FM100" s="522"/>
      <c r="FN100" s="522"/>
      <c r="FO100" s="522"/>
      <c r="FP100" s="522"/>
      <c r="FQ100" s="522"/>
      <c r="FR100" s="522"/>
      <c r="FS100" s="522"/>
      <c r="FT100" s="522"/>
      <c r="FU100" s="522"/>
      <c r="FV100" s="522"/>
      <c r="FW100" s="522"/>
      <c r="FX100" s="522"/>
      <c r="FY100" s="522"/>
      <c r="FZ100" s="522"/>
      <c r="GA100" s="522"/>
      <c r="GB100" s="522"/>
      <c r="GC100" s="522"/>
      <c r="GD100" s="522"/>
      <c r="GE100" s="522"/>
      <c r="GF100" s="522"/>
      <c r="GG100" s="522"/>
      <c r="GH100" s="522"/>
      <c r="GI100" s="522"/>
      <c r="GJ100" s="522"/>
      <c r="GK100" s="522"/>
      <c r="GL100" s="522"/>
      <c r="GM100" s="522"/>
      <c r="GN100" s="522"/>
      <c r="GO100" s="522"/>
      <c r="GP100" s="522"/>
      <c r="GQ100" s="522"/>
      <c r="GR100" s="522"/>
      <c r="GS100" s="522"/>
      <c r="GT100" s="522"/>
      <c r="GU100" s="522"/>
      <c r="GV100" s="522"/>
      <c r="GW100" s="522"/>
      <c r="GX100" s="522"/>
      <c r="GY100" s="522"/>
      <c r="GZ100" s="522"/>
      <c r="HA100" s="522"/>
      <c r="HB100" s="522"/>
      <c r="HC100" s="522"/>
      <c r="HD100" s="522"/>
      <c r="HE100" s="522"/>
      <c r="HF100" s="522"/>
      <c r="HG100" s="522"/>
      <c r="HH100" s="522"/>
      <c r="HI100" s="522"/>
      <c r="HJ100" s="522"/>
      <c r="HK100" s="522"/>
      <c r="HL100" s="522"/>
      <c r="HM100" s="522"/>
      <c r="HN100" s="522"/>
      <c r="HO100" s="522"/>
      <c r="HP100" s="522"/>
      <c r="HQ100" s="522"/>
      <c r="HR100" s="522"/>
      <c r="HS100" s="522"/>
      <c r="HT100" s="522"/>
      <c r="HU100" s="522"/>
      <c r="HV100" s="522"/>
      <c r="HW100" s="522"/>
      <c r="HX100" s="522"/>
      <c r="HY100" s="522"/>
      <c r="HZ100" s="522"/>
      <c r="IA100" s="522"/>
      <c r="IB100" s="522"/>
      <c r="IC100" s="522"/>
      <c r="ID100" s="522"/>
      <c r="IE100" s="522"/>
      <c r="IF100" s="522"/>
      <c r="IG100" s="522"/>
      <c r="IH100" s="522"/>
      <c r="II100" s="522"/>
      <c r="IJ100" s="522"/>
      <c r="IK100" s="522"/>
      <c r="IL100" s="522"/>
      <c r="IM100" s="522"/>
      <c r="IN100" s="522"/>
      <c r="IO100" s="522"/>
      <c r="IP100" s="522"/>
      <c r="IQ100" s="522"/>
      <c r="IR100" s="522"/>
      <c r="IS100" s="522"/>
      <c r="IT100" s="522"/>
      <c r="IU100" s="522"/>
      <c r="IV100" s="522"/>
      <c r="IW100" s="522"/>
      <c r="IX100" s="522"/>
      <c r="IY100" s="522"/>
      <c r="IZ100" s="522"/>
      <c r="JA100" s="522"/>
      <c r="JB100" s="522"/>
      <c r="JC100" s="522"/>
      <c r="JD100" s="522"/>
      <c r="JE100" s="522"/>
      <c r="JF100" s="522"/>
      <c r="JG100" s="522"/>
      <c r="JH100" s="522"/>
      <c r="JI100" s="522"/>
      <c r="JJ100" s="522"/>
      <c r="JK100" s="522"/>
      <c r="JL100" s="522"/>
      <c r="JM100" s="522"/>
      <c r="JN100" s="522"/>
      <c r="JO100" s="522"/>
      <c r="JP100" s="522"/>
      <c r="JQ100" s="522"/>
      <c r="JR100" s="522"/>
      <c r="JS100" s="522"/>
      <c r="JT100" s="522"/>
      <c r="JU100" s="522"/>
      <c r="JV100" s="522"/>
      <c r="JW100" s="522"/>
      <c r="JX100" s="522"/>
      <c r="JY100" s="522"/>
      <c r="JZ100" s="522"/>
      <c r="KA100" s="522"/>
      <c r="KB100" s="522"/>
      <c r="KC100" s="522"/>
      <c r="KD100" s="522"/>
      <c r="KE100" s="522"/>
      <c r="KF100" s="522"/>
      <c r="KG100" s="522"/>
      <c r="KH100" s="522"/>
      <c r="KI100" s="522"/>
      <c r="KJ100" s="522"/>
      <c r="KK100" s="522"/>
      <c r="KL100" s="522"/>
      <c r="KM100" s="522"/>
      <c r="KN100" s="522"/>
      <c r="KO100" s="522"/>
      <c r="KP100" s="522"/>
      <c r="KQ100" s="522"/>
      <c r="KR100" s="522"/>
      <c r="KS100" s="522"/>
      <c r="KT100" s="522"/>
    </row>
    <row r="101" spans="1:306" s="33" customFormat="1" ht="63" customHeight="1" x14ac:dyDescent="0.3">
      <c r="A101" s="338"/>
      <c r="B101" s="27" t="s">
        <v>905</v>
      </c>
      <c r="C101" s="499" t="s">
        <v>5618</v>
      </c>
      <c r="D101" s="347" t="s">
        <v>5619</v>
      </c>
      <c r="E101" s="503" t="s">
        <v>1828</v>
      </c>
      <c r="F101" s="504" t="s">
        <v>1</v>
      </c>
      <c r="G101" s="505">
        <v>100</v>
      </c>
      <c r="H101" s="506">
        <v>849</v>
      </c>
      <c r="I101" s="381">
        <v>325676.40000000002</v>
      </c>
      <c r="J101" s="235" t="s">
        <v>5620</v>
      </c>
      <c r="K101" s="45" t="s">
        <v>467</v>
      </c>
      <c r="L101" s="339"/>
      <c r="M101" s="339"/>
      <c r="N101" s="391"/>
      <c r="O101" s="336"/>
      <c r="P101" s="336"/>
      <c r="Q101" s="336"/>
      <c r="R101" s="336"/>
      <c r="S101" s="336"/>
      <c r="T101" s="336"/>
      <c r="U101" s="336"/>
      <c r="V101" s="336"/>
      <c r="W101" s="336"/>
      <c r="X101" s="336"/>
      <c r="Y101" s="336"/>
      <c r="Z101" s="336"/>
      <c r="AA101" s="336"/>
      <c r="AB101" s="336"/>
      <c r="AC101" s="336"/>
      <c r="AD101" s="336"/>
      <c r="AE101" s="336"/>
      <c r="AF101" s="336"/>
      <c r="AG101" s="336"/>
      <c r="AH101" s="336"/>
      <c r="AI101" s="336"/>
      <c r="AJ101" s="336"/>
      <c r="AK101" s="336"/>
      <c r="AL101" s="336"/>
      <c r="AM101" s="336"/>
      <c r="AN101" s="336"/>
      <c r="AO101" s="336"/>
      <c r="AP101" s="336"/>
      <c r="AQ101" s="336"/>
      <c r="AR101" s="336"/>
      <c r="AS101" s="336"/>
      <c r="AT101" s="336"/>
      <c r="AU101" s="336"/>
      <c r="AV101" s="336"/>
      <c r="AW101" s="336"/>
      <c r="AX101" s="336"/>
      <c r="AY101" s="336"/>
      <c r="AZ101" s="336"/>
      <c r="BA101" s="336"/>
      <c r="BB101" s="336"/>
      <c r="BC101" s="336"/>
      <c r="BD101" s="336"/>
      <c r="BE101" s="336"/>
      <c r="BF101" s="336"/>
      <c r="BG101" s="336"/>
      <c r="BH101" s="336"/>
      <c r="BI101" s="336"/>
      <c r="BJ101" s="336"/>
      <c r="BK101" s="336"/>
      <c r="BL101" s="336"/>
      <c r="BM101" s="336"/>
      <c r="BN101" s="336"/>
      <c r="BO101" s="336"/>
      <c r="BP101" s="336"/>
      <c r="BQ101" s="336"/>
      <c r="BR101" s="336"/>
      <c r="BS101" s="336"/>
      <c r="BT101" s="336"/>
      <c r="BU101" s="336"/>
      <c r="BV101" s="336"/>
      <c r="BW101" s="338"/>
      <c r="BX101" s="338"/>
      <c r="BY101" s="338"/>
      <c r="BZ101" s="338"/>
      <c r="CA101" s="338"/>
      <c r="CB101" s="338"/>
      <c r="CC101" s="338"/>
      <c r="CD101" s="338"/>
      <c r="CE101" s="338"/>
      <c r="CF101" s="338"/>
      <c r="CG101" s="338"/>
      <c r="CH101" s="338"/>
      <c r="CI101" s="338"/>
      <c r="CJ101" s="338"/>
      <c r="CK101" s="338"/>
      <c r="CL101" s="338"/>
      <c r="CM101" s="338"/>
      <c r="CN101" s="338"/>
      <c r="CO101" s="338"/>
      <c r="CP101" s="338"/>
      <c r="CQ101" s="338"/>
      <c r="CR101" s="338"/>
      <c r="CS101" s="338"/>
      <c r="CT101" s="338"/>
      <c r="CU101" s="338"/>
      <c r="CV101" s="338"/>
      <c r="CW101" s="338"/>
      <c r="CX101" s="338"/>
      <c r="CY101" s="338"/>
      <c r="CZ101" s="338"/>
      <c r="DA101" s="338"/>
      <c r="DB101" s="338"/>
      <c r="DC101" s="338"/>
      <c r="DD101" s="338"/>
      <c r="DE101" s="338"/>
      <c r="DF101" s="338"/>
      <c r="DG101" s="338"/>
      <c r="DH101" s="338"/>
      <c r="DI101" s="338"/>
      <c r="DJ101" s="338"/>
      <c r="DK101" s="338"/>
      <c r="DL101" s="338"/>
      <c r="DM101" s="338"/>
      <c r="DN101" s="338"/>
      <c r="DO101" s="338"/>
      <c r="DP101" s="338"/>
      <c r="DQ101" s="338"/>
      <c r="DR101" s="338"/>
      <c r="DS101" s="338"/>
      <c r="DT101" s="338"/>
      <c r="DU101" s="338"/>
      <c r="DV101" s="338"/>
      <c r="DW101" s="338"/>
      <c r="DX101" s="338"/>
      <c r="DY101" s="338"/>
      <c r="DZ101" s="338"/>
      <c r="EA101" s="338"/>
      <c r="EB101" s="338"/>
      <c r="EC101" s="338"/>
      <c r="ED101" s="338"/>
      <c r="EE101" s="338"/>
      <c r="EF101" s="338"/>
      <c r="EG101" s="338"/>
      <c r="EH101" s="338"/>
      <c r="EI101" s="338"/>
      <c r="EJ101" s="338"/>
      <c r="EK101" s="338"/>
      <c r="EL101" s="338"/>
      <c r="EM101" s="338"/>
      <c r="EN101" s="338"/>
      <c r="EO101" s="338"/>
      <c r="EP101" s="338"/>
      <c r="EQ101" s="338"/>
      <c r="ER101" s="338"/>
      <c r="ES101" s="338"/>
      <c r="ET101" s="338"/>
      <c r="EU101" s="338"/>
      <c r="EV101" s="338"/>
      <c r="EW101" s="338"/>
      <c r="EX101" s="338"/>
      <c r="EY101" s="338"/>
      <c r="EZ101" s="338"/>
      <c r="FA101" s="338"/>
      <c r="FB101" s="338"/>
      <c r="FC101" s="338"/>
      <c r="FD101" s="338"/>
      <c r="FE101" s="338"/>
      <c r="FF101" s="338"/>
      <c r="FG101" s="338"/>
      <c r="FH101" s="338"/>
      <c r="FI101" s="338"/>
      <c r="FJ101" s="338"/>
      <c r="FK101" s="338"/>
      <c r="FL101" s="338"/>
      <c r="FM101" s="338"/>
      <c r="FN101" s="338"/>
      <c r="FO101" s="338"/>
      <c r="FP101" s="338"/>
      <c r="FQ101" s="338"/>
      <c r="FR101" s="338"/>
      <c r="FS101" s="338"/>
      <c r="FT101" s="338"/>
      <c r="FU101" s="338"/>
      <c r="FV101" s="338"/>
      <c r="FW101" s="338"/>
      <c r="FX101" s="338"/>
      <c r="FY101" s="338"/>
      <c r="FZ101" s="338"/>
      <c r="GA101" s="338"/>
      <c r="GB101" s="338"/>
      <c r="GC101" s="338"/>
      <c r="GD101" s="338"/>
      <c r="GE101" s="338"/>
      <c r="GF101" s="338"/>
      <c r="GG101" s="338"/>
      <c r="GH101" s="338"/>
      <c r="GI101" s="338"/>
      <c r="GJ101" s="338"/>
      <c r="GK101" s="338"/>
      <c r="GL101" s="338"/>
      <c r="GM101" s="338"/>
      <c r="GN101" s="338"/>
      <c r="GO101" s="338"/>
      <c r="GP101" s="338"/>
      <c r="GQ101" s="338"/>
      <c r="GR101" s="338"/>
      <c r="GS101" s="338"/>
      <c r="GT101" s="338"/>
      <c r="GU101" s="338"/>
      <c r="GV101" s="338"/>
      <c r="GW101" s="338"/>
      <c r="GX101" s="338"/>
      <c r="GY101" s="338"/>
      <c r="GZ101" s="338"/>
      <c r="HA101" s="338"/>
      <c r="HB101" s="338"/>
      <c r="HC101" s="338"/>
      <c r="HD101" s="338"/>
      <c r="HE101" s="338"/>
      <c r="HF101" s="338"/>
      <c r="HG101" s="338"/>
      <c r="HH101" s="338"/>
      <c r="HI101" s="338"/>
      <c r="HJ101" s="338"/>
      <c r="HK101" s="338"/>
      <c r="HL101" s="338"/>
      <c r="HM101" s="338"/>
      <c r="HN101" s="338"/>
      <c r="HO101" s="338"/>
      <c r="HP101" s="338"/>
      <c r="HQ101" s="338"/>
      <c r="HR101" s="338"/>
      <c r="HS101" s="338"/>
      <c r="HT101" s="338"/>
      <c r="HU101" s="338"/>
      <c r="HV101" s="338"/>
      <c r="HW101" s="338"/>
      <c r="HX101" s="338"/>
      <c r="HY101" s="338"/>
      <c r="HZ101" s="338"/>
      <c r="IA101" s="338"/>
      <c r="IB101" s="338"/>
      <c r="IC101" s="338"/>
      <c r="ID101" s="338"/>
      <c r="IE101" s="338"/>
      <c r="IF101" s="338"/>
      <c r="IG101" s="338"/>
      <c r="IH101" s="338"/>
      <c r="II101" s="338"/>
      <c r="IJ101" s="338"/>
      <c r="IK101" s="338"/>
      <c r="IL101" s="338"/>
      <c r="IM101" s="338"/>
      <c r="IN101" s="338"/>
      <c r="IO101" s="338"/>
      <c r="IP101" s="338"/>
      <c r="IQ101" s="338"/>
      <c r="IR101" s="338"/>
      <c r="IS101" s="338"/>
      <c r="IT101" s="338"/>
      <c r="IU101" s="338"/>
      <c r="IV101" s="338"/>
      <c r="IW101" s="338"/>
      <c r="IX101" s="338"/>
      <c r="IY101" s="338"/>
      <c r="IZ101" s="338"/>
      <c r="JA101" s="338"/>
      <c r="JB101" s="338"/>
      <c r="JC101" s="338"/>
      <c r="JD101" s="338"/>
      <c r="JE101" s="338"/>
      <c r="JF101" s="338"/>
      <c r="JG101" s="338"/>
      <c r="JH101" s="338"/>
      <c r="JI101" s="338"/>
      <c r="JJ101" s="338"/>
      <c r="JK101" s="338"/>
      <c r="JL101" s="338"/>
      <c r="JM101" s="338"/>
      <c r="JN101" s="338"/>
      <c r="JO101" s="338"/>
      <c r="JP101" s="338"/>
      <c r="JQ101" s="338"/>
      <c r="JR101" s="338"/>
      <c r="JS101" s="338"/>
      <c r="JT101" s="338"/>
      <c r="JU101" s="338"/>
      <c r="JV101" s="338"/>
      <c r="JW101" s="338"/>
      <c r="JX101" s="338"/>
      <c r="JY101" s="338"/>
      <c r="JZ101" s="338"/>
      <c r="KA101" s="338"/>
      <c r="KB101" s="338"/>
      <c r="KC101" s="338"/>
      <c r="KD101" s="338"/>
      <c r="KE101" s="338"/>
      <c r="KF101" s="338"/>
      <c r="KG101" s="338"/>
      <c r="KH101" s="338"/>
      <c r="KI101" s="338"/>
      <c r="KJ101" s="338"/>
      <c r="KK101" s="338"/>
      <c r="KL101" s="338"/>
      <c r="KM101" s="338"/>
      <c r="KN101" s="338"/>
      <c r="KO101" s="338"/>
      <c r="KP101" s="338"/>
      <c r="KQ101" s="338"/>
      <c r="KR101" s="338"/>
      <c r="KS101" s="338"/>
      <c r="KT101" s="338"/>
    </row>
    <row r="102" spans="1:306" s="33" customFormat="1" ht="63" customHeight="1" x14ac:dyDescent="0.3">
      <c r="A102" s="338"/>
      <c r="B102" s="27" t="s">
        <v>905</v>
      </c>
      <c r="C102" s="343" t="s">
        <v>5621</v>
      </c>
      <c r="D102" s="392" t="s">
        <v>5622</v>
      </c>
      <c r="E102" s="144" t="s">
        <v>1828</v>
      </c>
      <c r="F102" s="340" t="s">
        <v>1</v>
      </c>
      <c r="G102" s="339">
        <v>100</v>
      </c>
      <c r="H102" s="369">
        <v>2000</v>
      </c>
      <c r="I102" s="381">
        <v>324340</v>
      </c>
      <c r="J102" s="235" t="s">
        <v>5623</v>
      </c>
      <c r="K102" s="45" t="s">
        <v>467</v>
      </c>
      <c r="L102" s="339"/>
      <c r="M102" s="339"/>
      <c r="N102" s="391"/>
      <c r="O102" s="336"/>
      <c r="P102" s="336"/>
      <c r="Q102" s="336"/>
      <c r="R102" s="336"/>
      <c r="S102" s="336"/>
      <c r="T102" s="336"/>
      <c r="U102" s="336"/>
      <c r="V102" s="336"/>
      <c r="W102" s="336"/>
      <c r="X102" s="336"/>
      <c r="Y102" s="336"/>
      <c r="Z102" s="336"/>
      <c r="AA102" s="336"/>
      <c r="AB102" s="336"/>
      <c r="AC102" s="336"/>
      <c r="AD102" s="336"/>
      <c r="AE102" s="336"/>
      <c r="AF102" s="336"/>
      <c r="AG102" s="336"/>
      <c r="AH102" s="336"/>
      <c r="AI102" s="336"/>
      <c r="AJ102" s="336"/>
      <c r="AK102" s="336"/>
      <c r="AL102" s="336"/>
      <c r="AM102" s="336"/>
      <c r="AN102" s="336"/>
      <c r="AO102" s="336"/>
      <c r="AP102" s="336"/>
      <c r="AQ102" s="336"/>
      <c r="AR102" s="336"/>
      <c r="AS102" s="336"/>
      <c r="AT102" s="336"/>
      <c r="AU102" s="336"/>
      <c r="AV102" s="336"/>
      <c r="AW102" s="336"/>
      <c r="AX102" s="336"/>
      <c r="AY102" s="336"/>
      <c r="AZ102" s="336"/>
      <c r="BA102" s="336"/>
      <c r="BB102" s="336"/>
      <c r="BC102" s="336"/>
      <c r="BD102" s="336"/>
      <c r="BE102" s="336"/>
      <c r="BF102" s="336"/>
      <c r="BG102" s="336"/>
      <c r="BH102" s="336"/>
      <c r="BI102" s="336"/>
      <c r="BJ102" s="336"/>
      <c r="BK102" s="336"/>
      <c r="BL102" s="336"/>
      <c r="BM102" s="336"/>
      <c r="BN102" s="336"/>
      <c r="BO102" s="336"/>
      <c r="BP102" s="336"/>
      <c r="BQ102" s="336"/>
      <c r="BR102" s="336"/>
      <c r="BS102" s="336"/>
      <c r="BT102" s="336"/>
      <c r="BU102" s="336"/>
      <c r="BV102" s="336"/>
      <c r="BW102" s="338"/>
      <c r="BX102" s="338"/>
      <c r="BY102" s="338"/>
      <c r="BZ102" s="338"/>
      <c r="CA102" s="338"/>
      <c r="CB102" s="338"/>
      <c r="CC102" s="338"/>
      <c r="CD102" s="338"/>
      <c r="CE102" s="338"/>
      <c r="CF102" s="338"/>
      <c r="CG102" s="338"/>
      <c r="CH102" s="338"/>
      <c r="CI102" s="338"/>
      <c r="CJ102" s="338"/>
      <c r="CK102" s="338"/>
      <c r="CL102" s="338"/>
      <c r="CM102" s="338"/>
      <c r="CN102" s="338"/>
      <c r="CO102" s="338"/>
      <c r="CP102" s="338"/>
      <c r="CQ102" s="338"/>
      <c r="CR102" s="338"/>
      <c r="CS102" s="338"/>
      <c r="CT102" s="338"/>
      <c r="CU102" s="338"/>
      <c r="CV102" s="338"/>
      <c r="CW102" s="338"/>
      <c r="CX102" s="338"/>
      <c r="CY102" s="338"/>
      <c r="CZ102" s="338"/>
      <c r="DA102" s="338"/>
      <c r="DB102" s="338"/>
      <c r="DC102" s="338"/>
      <c r="DD102" s="338"/>
      <c r="DE102" s="338"/>
      <c r="DF102" s="338"/>
      <c r="DG102" s="338"/>
      <c r="DH102" s="338"/>
      <c r="DI102" s="338"/>
      <c r="DJ102" s="338"/>
      <c r="DK102" s="338"/>
      <c r="DL102" s="338"/>
      <c r="DM102" s="338"/>
      <c r="DN102" s="338"/>
      <c r="DO102" s="338"/>
      <c r="DP102" s="338"/>
      <c r="DQ102" s="338"/>
      <c r="DR102" s="338"/>
      <c r="DS102" s="338"/>
      <c r="DT102" s="338"/>
      <c r="DU102" s="338"/>
      <c r="DV102" s="338"/>
      <c r="DW102" s="338"/>
      <c r="DX102" s="338"/>
      <c r="DY102" s="338"/>
      <c r="DZ102" s="338"/>
      <c r="EA102" s="338"/>
      <c r="EB102" s="338"/>
      <c r="EC102" s="338"/>
      <c r="ED102" s="338"/>
      <c r="EE102" s="338"/>
      <c r="EF102" s="338"/>
      <c r="EG102" s="338"/>
      <c r="EH102" s="338"/>
      <c r="EI102" s="338"/>
      <c r="EJ102" s="338"/>
      <c r="EK102" s="338"/>
      <c r="EL102" s="338"/>
      <c r="EM102" s="338"/>
      <c r="EN102" s="338"/>
      <c r="EO102" s="338"/>
      <c r="EP102" s="338"/>
      <c r="EQ102" s="338"/>
      <c r="ER102" s="338"/>
      <c r="ES102" s="338"/>
      <c r="ET102" s="338"/>
      <c r="EU102" s="338"/>
      <c r="EV102" s="338"/>
      <c r="EW102" s="338"/>
      <c r="EX102" s="338"/>
      <c r="EY102" s="338"/>
      <c r="EZ102" s="338"/>
      <c r="FA102" s="338"/>
      <c r="FB102" s="338"/>
      <c r="FC102" s="338"/>
      <c r="FD102" s="338"/>
      <c r="FE102" s="338"/>
      <c r="FF102" s="338"/>
      <c r="FG102" s="338"/>
      <c r="FH102" s="338"/>
      <c r="FI102" s="338"/>
      <c r="FJ102" s="338"/>
      <c r="FK102" s="338"/>
      <c r="FL102" s="338"/>
      <c r="FM102" s="338"/>
      <c r="FN102" s="338"/>
      <c r="FO102" s="338"/>
      <c r="FP102" s="338"/>
      <c r="FQ102" s="338"/>
      <c r="FR102" s="338"/>
      <c r="FS102" s="338"/>
      <c r="FT102" s="338"/>
      <c r="FU102" s="338"/>
      <c r="FV102" s="338"/>
      <c r="FW102" s="338"/>
      <c r="FX102" s="338"/>
      <c r="FY102" s="338"/>
      <c r="FZ102" s="338"/>
      <c r="GA102" s="338"/>
      <c r="GB102" s="338"/>
      <c r="GC102" s="338"/>
      <c r="GD102" s="338"/>
      <c r="GE102" s="338"/>
      <c r="GF102" s="338"/>
      <c r="GG102" s="338"/>
      <c r="GH102" s="338"/>
      <c r="GI102" s="338"/>
      <c r="GJ102" s="338"/>
      <c r="GK102" s="338"/>
      <c r="GL102" s="338"/>
      <c r="GM102" s="338"/>
      <c r="GN102" s="338"/>
      <c r="GO102" s="338"/>
      <c r="GP102" s="338"/>
      <c r="GQ102" s="338"/>
      <c r="GR102" s="338"/>
      <c r="GS102" s="338"/>
      <c r="GT102" s="338"/>
      <c r="GU102" s="338"/>
      <c r="GV102" s="338"/>
      <c r="GW102" s="338"/>
      <c r="GX102" s="338"/>
      <c r="GY102" s="338"/>
      <c r="GZ102" s="338"/>
      <c r="HA102" s="338"/>
      <c r="HB102" s="338"/>
      <c r="HC102" s="338"/>
      <c r="HD102" s="338"/>
      <c r="HE102" s="338"/>
      <c r="HF102" s="338"/>
      <c r="HG102" s="338"/>
      <c r="HH102" s="338"/>
      <c r="HI102" s="338"/>
      <c r="HJ102" s="338"/>
      <c r="HK102" s="338"/>
      <c r="HL102" s="338"/>
      <c r="HM102" s="338"/>
      <c r="HN102" s="338"/>
      <c r="HO102" s="338"/>
      <c r="HP102" s="338"/>
      <c r="HQ102" s="338"/>
      <c r="HR102" s="338"/>
      <c r="HS102" s="338"/>
      <c r="HT102" s="338"/>
      <c r="HU102" s="338"/>
      <c r="HV102" s="338"/>
      <c r="HW102" s="338"/>
      <c r="HX102" s="338"/>
      <c r="HY102" s="338"/>
      <c r="HZ102" s="338"/>
      <c r="IA102" s="338"/>
      <c r="IB102" s="338"/>
      <c r="IC102" s="338"/>
      <c r="ID102" s="338"/>
      <c r="IE102" s="338"/>
      <c r="IF102" s="338"/>
      <c r="IG102" s="338"/>
      <c r="IH102" s="338"/>
      <c r="II102" s="338"/>
      <c r="IJ102" s="338"/>
      <c r="IK102" s="338"/>
      <c r="IL102" s="338"/>
      <c r="IM102" s="338"/>
      <c r="IN102" s="338"/>
      <c r="IO102" s="338"/>
      <c r="IP102" s="338"/>
      <c r="IQ102" s="338"/>
      <c r="IR102" s="338"/>
      <c r="IS102" s="338"/>
      <c r="IT102" s="338"/>
      <c r="IU102" s="338"/>
      <c r="IV102" s="338"/>
      <c r="IW102" s="338"/>
      <c r="IX102" s="338"/>
      <c r="IY102" s="338"/>
      <c r="IZ102" s="338"/>
      <c r="JA102" s="338"/>
      <c r="JB102" s="338"/>
      <c r="JC102" s="338"/>
      <c r="JD102" s="338"/>
      <c r="JE102" s="338"/>
      <c r="JF102" s="338"/>
      <c r="JG102" s="338"/>
      <c r="JH102" s="338"/>
      <c r="JI102" s="338"/>
      <c r="JJ102" s="338"/>
      <c r="JK102" s="338"/>
      <c r="JL102" s="338"/>
      <c r="JM102" s="338"/>
      <c r="JN102" s="338"/>
      <c r="JO102" s="338"/>
      <c r="JP102" s="338"/>
      <c r="JQ102" s="338"/>
      <c r="JR102" s="338"/>
      <c r="JS102" s="338"/>
      <c r="JT102" s="338"/>
      <c r="JU102" s="338"/>
      <c r="JV102" s="338"/>
      <c r="JW102" s="338"/>
      <c r="JX102" s="338"/>
      <c r="JY102" s="338"/>
      <c r="JZ102" s="338"/>
      <c r="KA102" s="338"/>
      <c r="KB102" s="338"/>
      <c r="KC102" s="338"/>
      <c r="KD102" s="338"/>
      <c r="KE102" s="338"/>
      <c r="KF102" s="338"/>
      <c r="KG102" s="338"/>
      <c r="KH102" s="338"/>
      <c r="KI102" s="338"/>
      <c r="KJ102" s="338"/>
      <c r="KK102" s="338"/>
      <c r="KL102" s="338"/>
      <c r="KM102" s="338"/>
      <c r="KN102" s="338"/>
      <c r="KO102" s="338"/>
      <c r="KP102" s="338"/>
      <c r="KQ102" s="338"/>
      <c r="KR102" s="338"/>
      <c r="KS102" s="338"/>
      <c r="KT102" s="338"/>
    </row>
    <row r="103" spans="1:306" s="33" customFormat="1" ht="63" customHeight="1" x14ac:dyDescent="0.25">
      <c r="A103" s="334"/>
      <c r="B103" s="27" t="s">
        <v>905</v>
      </c>
      <c r="C103" s="378" t="s">
        <v>912</v>
      </c>
      <c r="D103" s="35" t="s">
        <v>915</v>
      </c>
      <c r="E103" s="29" t="s">
        <v>1829</v>
      </c>
      <c r="F103" s="26" t="s">
        <v>1</v>
      </c>
      <c r="G103" s="31">
        <v>100</v>
      </c>
      <c r="H103" s="36">
        <v>167043</v>
      </c>
      <c r="I103" s="319">
        <v>320722.56</v>
      </c>
      <c r="J103" s="54" t="s">
        <v>1845</v>
      </c>
      <c r="K103" s="45" t="s">
        <v>467</v>
      </c>
      <c r="L103" s="32"/>
      <c r="M103" s="32"/>
      <c r="N103" s="359"/>
      <c r="BW103" s="334"/>
      <c r="BX103" s="334"/>
      <c r="BY103" s="334"/>
      <c r="BZ103" s="334"/>
      <c r="CA103" s="334"/>
      <c r="CB103" s="334"/>
      <c r="CC103" s="334"/>
      <c r="CD103" s="334"/>
      <c r="CE103" s="334"/>
      <c r="CF103" s="334"/>
      <c r="CG103" s="334"/>
      <c r="CH103" s="334"/>
      <c r="CI103" s="334"/>
      <c r="CJ103" s="334"/>
      <c r="CK103" s="334"/>
      <c r="CL103" s="334"/>
      <c r="CM103" s="334"/>
      <c r="CN103" s="334"/>
      <c r="CO103" s="334"/>
      <c r="CP103" s="334"/>
      <c r="CQ103" s="334"/>
      <c r="CR103" s="334"/>
      <c r="CS103" s="334"/>
      <c r="CT103" s="334"/>
      <c r="CU103" s="334"/>
      <c r="CV103" s="334"/>
      <c r="CW103" s="334"/>
      <c r="CX103" s="334"/>
      <c r="CY103" s="334"/>
      <c r="CZ103" s="334"/>
      <c r="DA103" s="334"/>
      <c r="DB103" s="334"/>
      <c r="DC103" s="334"/>
      <c r="DD103" s="334"/>
      <c r="DE103" s="334"/>
      <c r="DF103" s="334"/>
      <c r="DG103" s="334"/>
      <c r="DH103" s="334"/>
      <c r="DI103" s="334"/>
      <c r="DJ103" s="334"/>
      <c r="DK103" s="334"/>
      <c r="DL103" s="334"/>
      <c r="DM103" s="334"/>
      <c r="DN103" s="334"/>
      <c r="DO103" s="334"/>
      <c r="DP103" s="334"/>
      <c r="DQ103" s="334"/>
      <c r="DR103" s="334"/>
      <c r="DS103" s="334"/>
      <c r="DT103" s="334"/>
      <c r="DU103" s="334"/>
      <c r="DV103" s="334"/>
      <c r="DW103" s="334"/>
      <c r="DX103" s="334"/>
      <c r="DY103" s="334"/>
      <c r="DZ103" s="334"/>
      <c r="EA103" s="334"/>
      <c r="EB103" s="334"/>
      <c r="EC103" s="334"/>
      <c r="ED103" s="334"/>
      <c r="EE103" s="334"/>
      <c r="EF103" s="334"/>
      <c r="EG103" s="334"/>
      <c r="EH103" s="334"/>
      <c r="EI103" s="334"/>
      <c r="EJ103" s="334"/>
      <c r="EK103" s="334"/>
      <c r="EL103" s="334"/>
      <c r="EM103" s="334"/>
      <c r="EN103" s="334"/>
      <c r="EO103" s="334"/>
      <c r="EP103" s="334"/>
      <c r="EQ103" s="334"/>
      <c r="ER103" s="334"/>
      <c r="ES103" s="334"/>
      <c r="ET103" s="334"/>
      <c r="EU103" s="334"/>
      <c r="EV103" s="334"/>
      <c r="EW103" s="334"/>
      <c r="EX103" s="334"/>
      <c r="EY103" s="334"/>
      <c r="EZ103" s="334"/>
      <c r="FA103" s="334"/>
      <c r="FB103" s="334"/>
      <c r="FC103" s="334"/>
      <c r="FD103" s="334"/>
      <c r="FE103" s="334"/>
      <c r="FF103" s="334"/>
      <c r="FG103" s="334"/>
      <c r="FH103" s="334"/>
      <c r="FI103" s="334"/>
      <c r="FJ103" s="334"/>
      <c r="FK103" s="334"/>
      <c r="FL103" s="334"/>
      <c r="FM103" s="334"/>
      <c r="FN103" s="334"/>
      <c r="FO103" s="334"/>
      <c r="FP103" s="334"/>
      <c r="FQ103" s="334"/>
      <c r="FR103" s="334"/>
      <c r="FS103" s="334"/>
      <c r="FT103" s="334"/>
      <c r="FU103" s="334"/>
      <c r="FV103" s="334"/>
      <c r="FW103" s="334"/>
      <c r="FX103" s="334"/>
      <c r="FY103" s="334"/>
      <c r="FZ103" s="334"/>
      <c r="GA103" s="334"/>
      <c r="GB103" s="334"/>
      <c r="GC103" s="334"/>
      <c r="GD103" s="334"/>
      <c r="GE103" s="334"/>
      <c r="GF103" s="334"/>
      <c r="GG103" s="334"/>
      <c r="GH103" s="334"/>
      <c r="GI103" s="334"/>
      <c r="GJ103" s="334"/>
      <c r="GK103" s="334"/>
      <c r="GL103" s="334"/>
      <c r="GM103" s="334"/>
      <c r="GN103" s="334"/>
      <c r="GO103" s="334"/>
      <c r="GP103" s="334"/>
      <c r="GQ103" s="334"/>
      <c r="GR103" s="334"/>
      <c r="GS103" s="334"/>
      <c r="GT103" s="334"/>
      <c r="GU103" s="334"/>
      <c r="GV103" s="334"/>
      <c r="GW103" s="334"/>
      <c r="GX103" s="334"/>
      <c r="GY103" s="334"/>
      <c r="GZ103" s="334"/>
      <c r="HA103" s="334"/>
      <c r="HB103" s="334"/>
      <c r="HC103" s="334"/>
      <c r="HD103" s="334"/>
      <c r="HE103" s="334"/>
      <c r="HF103" s="334"/>
      <c r="HG103" s="334"/>
      <c r="HH103" s="334"/>
      <c r="HI103" s="334"/>
      <c r="HJ103" s="334"/>
      <c r="HK103" s="334"/>
      <c r="HL103" s="334"/>
      <c r="HM103" s="334"/>
      <c r="HN103" s="334"/>
      <c r="HO103" s="334"/>
      <c r="HP103" s="334"/>
      <c r="HQ103" s="334"/>
      <c r="HR103" s="334"/>
      <c r="HS103" s="334"/>
      <c r="HT103" s="334"/>
      <c r="HU103" s="334"/>
      <c r="HV103" s="334"/>
      <c r="HW103" s="334"/>
      <c r="HX103" s="334"/>
      <c r="HY103" s="334"/>
      <c r="HZ103" s="334"/>
      <c r="IA103" s="334"/>
      <c r="IB103" s="334"/>
      <c r="IC103" s="334"/>
      <c r="ID103" s="334"/>
      <c r="IE103" s="334"/>
      <c r="IF103" s="334"/>
      <c r="IG103" s="334"/>
      <c r="IH103" s="334"/>
      <c r="II103" s="334"/>
      <c r="IJ103" s="334"/>
      <c r="IK103" s="334"/>
      <c r="IL103" s="334"/>
      <c r="IM103" s="334"/>
      <c r="IN103" s="334"/>
      <c r="IO103" s="334"/>
      <c r="IP103" s="334"/>
      <c r="IQ103" s="334"/>
      <c r="IR103" s="334"/>
      <c r="IS103" s="334"/>
      <c r="IT103" s="334"/>
      <c r="IU103" s="334"/>
      <c r="IV103" s="334"/>
      <c r="IW103" s="334"/>
      <c r="IX103" s="334"/>
      <c r="IY103" s="334"/>
      <c r="IZ103" s="334"/>
      <c r="JA103" s="334"/>
      <c r="JB103" s="334"/>
      <c r="JC103" s="334"/>
      <c r="JD103" s="334"/>
      <c r="JE103" s="334"/>
      <c r="JF103" s="334"/>
      <c r="JG103" s="334"/>
      <c r="JH103" s="334"/>
      <c r="JI103" s="334"/>
      <c r="JJ103" s="334"/>
      <c r="JK103" s="334"/>
      <c r="JL103" s="334"/>
      <c r="JM103" s="334"/>
      <c r="JN103" s="334"/>
      <c r="JO103" s="334"/>
      <c r="JP103" s="334"/>
      <c r="JQ103" s="334"/>
      <c r="JR103" s="334"/>
      <c r="JS103" s="334"/>
      <c r="JT103" s="334"/>
      <c r="JU103" s="334"/>
      <c r="JV103" s="334"/>
      <c r="JW103" s="334"/>
      <c r="JX103" s="334"/>
      <c r="JY103" s="334"/>
      <c r="JZ103" s="334"/>
      <c r="KA103" s="334"/>
      <c r="KB103" s="334"/>
      <c r="KC103" s="334"/>
      <c r="KD103" s="334"/>
      <c r="KE103" s="334"/>
      <c r="KF103" s="334"/>
      <c r="KG103" s="334"/>
      <c r="KH103" s="334"/>
      <c r="KI103" s="334"/>
      <c r="KJ103" s="334"/>
      <c r="KK103" s="334"/>
      <c r="KL103" s="334"/>
      <c r="KM103" s="334"/>
      <c r="KN103" s="334"/>
      <c r="KO103" s="334"/>
      <c r="KP103" s="334"/>
      <c r="KQ103" s="334"/>
      <c r="KR103" s="334"/>
      <c r="KS103" s="334"/>
      <c r="KT103" s="334"/>
    </row>
    <row r="104" spans="1:306" s="33" customFormat="1" ht="63" customHeight="1" x14ac:dyDescent="0.25">
      <c r="A104" s="334"/>
      <c r="B104" s="27" t="s">
        <v>905</v>
      </c>
      <c r="C104" s="27" t="s">
        <v>5004</v>
      </c>
      <c r="D104" s="25" t="s">
        <v>5005</v>
      </c>
      <c r="E104" s="29" t="s">
        <v>3115</v>
      </c>
      <c r="F104" s="34" t="s">
        <v>1</v>
      </c>
      <c r="G104" s="32">
        <v>100</v>
      </c>
      <c r="H104" s="36">
        <v>1714</v>
      </c>
      <c r="I104" s="356">
        <v>306651.74</v>
      </c>
      <c r="J104" s="53" t="s">
        <v>5003</v>
      </c>
      <c r="K104" s="45" t="s">
        <v>467</v>
      </c>
      <c r="L104" s="32"/>
      <c r="M104" s="32"/>
      <c r="N104" s="359"/>
      <c r="BW104" s="334"/>
      <c r="BX104" s="334"/>
      <c r="BY104" s="334"/>
      <c r="BZ104" s="334"/>
      <c r="CA104" s="334"/>
      <c r="CB104" s="334"/>
      <c r="CC104" s="334"/>
      <c r="CD104" s="334"/>
      <c r="CE104" s="334"/>
      <c r="CF104" s="334"/>
      <c r="CG104" s="334"/>
      <c r="CH104" s="334"/>
      <c r="CI104" s="334"/>
      <c r="CJ104" s="334"/>
      <c r="CK104" s="334"/>
      <c r="CL104" s="334"/>
      <c r="CM104" s="334"/>
      <c r="CN104" s="334"/>
      <c r="CO104" s="334"/>
      <c r="CP104" s="334"/>
      <c r="CQ104" s="334"/>
      <c r="CR104" s="334"/>
      <c r="CS104" s="334"/>
      <c r="CT104" s="334"/>
      <c r="CU104" s="334"/>
      <c r="CV104" s="334"/>
      <c r="CW104" s="334"/>
      <c r="CX104" s="334"/>
      <c r="CY104" s="334"/>
      <c r="CZ104" s="334"/>
      <c r="DA104" s="334"/>
      <c r="DB104" s="334"/>
      <c r="DC104" s="334"/>
      <c r="DD104" s="334"/>
      <c r="DE104" s="334"/>
      <c r="DF104" s="334"/>
      <c r="DG104" s="334"/>
      <c r="DH104" s="334"/>
      <c r="DI104" s="334"/>
      <c r="DJ104" s="334"/>
      <c r="DK104" s="334"/>
      <c r="DL104" s="334"/>
      <c r="DM104" s="334"/>
      <c r="DN104" s="334"/>
      <c r="DO104" s="334"/>
      <c r="DP104" s="334"/>
      <c r="DQ104" s="334"/>
      <c r="DR104" s="334"/>
      <c r="DS104" s="334"/>
      <c r="DT104" s="334"/>
      <c r="DU104" s="334"/>
      <c r="DV104" s="334"/>
      <c r="DW104" s="334"/>
      <c r="DX104" s="334"/>
      <c r="DY104" s="334"/>
      <c r="DZ104" s="334"/>
      <c r="EA104" s="334"/>
      <c r="EB104" s="334"/>
      <c r="EC104" s="334"/>
      <c r="ED104" s="334"/>
      <c r="EE104" s="334"/>
      <c r="EF104" s="334"/>
      <c r="EG104" s="334"/>
      <c r="EH104" s="334"/>
      <c r="EI104" s="334"/>
      <c r="EJ104" s="334"/>
      <c r="EK104" s="334"/>
      <c r="EL104" s="334"/>
      <c r="EM104" s="334"/>
      <c r="EN104" s="334"/>
      <c r="EO104" s="334"/>
      <c r="EP104" s="334"/>
      <c r="EQ104" s="334"/>
      <c r="ER104" s="334"/>
      <c r="ES104" s="334"/>
      <c r="ET104" s="334"/>
      <c r="EU104" s="334"/>
      <c r="EV104" s="334"/>
      <c r="EW104" s="334"/>
      <c r="EX104" s="334"/>
      <c r="EY104" s="334"/>
      <c r="EZ104" s="334"/>
      <c r="FA104" s="334"/>
      <c r="FB104" s="334"/>
      <c r="FC104" s="334"/>
      <c r="FD104" s="334"/>
      <c r="FE104" s="334"/>
      <c r="FF104" s="334"/>
      <c r="FG104" s="334"/>
      <c r="FH104" s="334"/>
      <c r="FI104" s="334"/>
      <c r="FJ104" s="334"/>
      <c r="FK104" s="334"/>
      <c r="FL104" s="334"/>
      <c r="FM104" s="334"/>
      <c r="FN104" s="334"/>
      <c r="FO104" s="334"/>
      <c r="FP104" s="334"/>
      <c r="FQ104" s="334"/>
      <c r="FR104" s="334"/>
      <c r="FS104" s="334"/>
      <c r="FT104" s="334"/>
      <c r="FU104" s="334"/>
      <c r="FV104" s="334"/>
      <c r="FW104" s="334"/>
      <c r="FX104" s="334"/>
      <c r="FY104" s="334"/>
      <c r="FZ104" s="334"/>
      <c r="GA104" s="334"/>
      <c r="GB104" s="334"/>
      <c r="GC104" s="334"/>
      <c r="GD104" s="334"/>
      <c r="GE104" s="334"/>
      <c r="GF104" s="334"/>
      <c r="GG104" s="334"/>
      <c r="GH104" s="334"/>
      <c r="GI104" s="334"/>
      <c r="GJ104" s="334"/>
      <c r="GK104" s="334"/>
      <c r="GL104" s="334"/>
      <c r="GM104" s="334"/>
      <c r="GN104" s="334"/>
      <c r="GO104" s="334"/>
      <c r="GP104" s="334"/>
      <c r="GQ104" s="334"/>
      <c r="GR104" s="334"/>
      <c r="GS104" s="334"/>
      <c r="GT104" s="334"/>
      <c r="GU104" s="334"/>
      <c r="GV104" s="334"/>
      <c r="GW104" s="334"/>
      <c r="GX104" s="334"/>
      <c r="GY104" s="334"/>
      <c r="GZ104" s="334"/>
      <c r="HA104" s="334"/>
      <c r="HB104" s="334"/>
      <c r="HC104" s="334"/>
      <c r="HD104" s="334"/>
      <c r="HE104" s="334"/>
      <c r="HF104" s="334"/>
      <c r="HG104" s="334"/>
      <c r="HH104" s="334"/>
      <c r="HI104" s="334"/>
      <c r="HJ104" s="334"/>
      <c r="HK104" s="334"/>
      <c r="HL104" s="334"/>
      <c r="HM104" s="334"/>
      <c r="HN104" s="334"/>
      <c r="HO104" s="334"/>
      <c r="HP104" s="334"/>
      <c r="HQ104" s="334"/>
      <c r="HR104" s="334"/>
      <c r="HS104" s="334"/>
      <c r="HT104" s="334"/>
      <c r="HU104" s="334"/>
      <c r="HV104" s="334"/>
      <c r="HW104" s="334"/>
      <c r="HX104" s="334"/>
      <c r="HY104" s="334"/>
      <c r="HZ104" s="334"/>
      <c r="IA104" s="334"/>
      <c r="IB104" s="334"/>
      <c r="IC104" s="334"/>
      <c r="ID104" s="334"/>
      <c r="IE104" s="334"/>
      <c r="IF104" s="334"/>
      <c r="IG104" s="334"/>
      <c r="IH104" s="334"/>
      <c r="II104" s="334"/>
      <c r="IJ104" s="334"/>
      <c r="IK104" s="334"/>
      <c r="IL104" s="334"/>
      <c r="IM104" s="334"/>
      <c r="IN104" s="334"/>
      <c r="IO104" s="334"/>
      <c r="IP104" s="334"/>
      <c r="IQ104" s="334"/>
      <c r="IR104" s="334"/>
      <c r="IS104" s="334"/>
      <c r="IT104" s="334"/>
      <c r="IU104" s="334"/>
      <c r="IV104" s="334"/>
      <c r="IW104" s="334"/>
      <c r="IX104" s="334"/>
      <c r="IY104" s="334"/>
      <c r="IZ104" s="334"/>
      <c r="JA104" s="334"/>
      <c r="JB104" s="334"/>
      <c r="JC104" s="334"/>
      <c r="JD104" s="334"/>
      <c r="JE104" s="334"/>
      <c r="JF104" s="334"/>
      <c r="JG104" s="334"/>
      <c r="JH104" s="334"/>
      <c r="JI104" s="334"/>
      <c r="JJ104" s="334"/>
      <c r="JK104" s="334"/>
      <c r="JL104" s="334"/>
      <c r="JM104" s="334"/>
      <c r="JN104" s="334"/>
      <c r="JO104" s="334"/>
      <c r="JP104" s="334"/>
      <c r="JQ104" s="334"/>
      <c r="JR104" s="334"/>
      <c r="JS104" s="334"/>
      <c r="JT104" s="334"/>
      <c r="JU104" s="334"/>
      <c r="JV104" s="334"/>
      <c r="JW104" s="334"/>
      <c r="JX104" s="334"/>
      <c r="JY104" s="334"/>
      <c r="JZ104" s="334"/>
      <c r="KA104" s="334"/>
      <c r="KB104" s="334"/>
      <c r="KC104" s="334"/>
      <c r="KD104" s="334"/>
      <c r="KE104" s="334"/>
      <c r="KF104" s="334"/>
      <c r="KG104" s="334"/>
      <c r="KH104" s="334"/>
      <c r="KI104" s="334"/>
      <c r="KJ104" s="334"/>
      <c r="KK104" s="334"/>
      <c r="KL104" s="334"/>
      <c r="KM104" s="334"/>
      <c r="KN104" s="334"/>
      <c r="KO104" s="334"/>
      <c r="KP104" s="334"/>
      <c r="KQ104" s="334"/>
      <c r="KR104" s="334"/>
      <c r="KS104" s="334"/>
      <c r="KT104" s="334"/>
    </row>
    <row r="105" spans="1:306" s="33" customFormat="1" ht="63" customHeight="1" x14ac:dyDescent="0.25">
      <c r="A105" s="334"/>
      <c r="B105" s="27" t="s">
        <v>905</v>
      </c>
      <c r="C105" s="378" t="s">
        <v>917</v>
      </c>
      <c r="D105" s="35" t="s">
        <v>918</v>
      </c>
      <c r="E105" s="29" t="s">
        <v>1829</v>
      </c>
      <c r="F105" s="26" t="s">
        <v>1</v>
      </c>
      <c r="G105" s="31">
        <v>100</v>
      </c>
      <c r="H105" s="36">
        <v>157676</v>
      </c>
      <c r="I105" s="319">
        <v>302737.91999999998</v>
      </c>
      <c r="J105" s="54" t="s">
        <v>1487</v>
      </c>
      <c r="K105" s="45" t="s">
        <v>467</v>
      </c>
      <c r="L105" s="32"/>
      <c r="M105" s="32"/>
      <c r="N105" s="359"/>
      <c r="BW105" s="334"/>
      <c r="BX105" s="334"/>
      <c r="BY105" s="334"/>
      <c r="BZ105" s="334"/>
      <c r="CA105" s="334"/>
      <c r="CB105" s="334"/>
      <c r="CC105" s="334"/>
      <c r="CD105" s="334"/>
      <c r="CE105" s="334"/>
      <c r="CF105" s="334"/>
      <c r="CG105" s="334"/>
      <c r="CH105" s="334"/>
      <c r="CI105" s="334"/>
      <c r="CJ105" s="334"/>
      <c r="CK105" s="334"/>
      <c r="CL105" s="334"/>
      <c r="CM105" s="334"/>
      <c r="CN105" s="334"/>
      <c r="CO105" s="334"/>
      <c r="CP105" s="334"/>
      <c r="CQ105" s="334"/>
      <c r="CR105" s="334"/>
      <c r="CS105" s="334"/>
      <c r="CT105" s="334"/>
      <c r="CU105" s="334"/>
      <c r="CV105" s="334"/>
      <c r="CW105" s="334"/>
      <c r="CX105" s="334"/>
      <c r="CY105" s="334"/>
      <c r="CZ105" s="334"/>
      <c r="DA105" s="334"/>
      <c r="DB105" s="334"/>
      <c r="DC105" s="334"/>
      <c r="DD105" s="334"/>
      <c r="DE105" s="334"/>
      <c r="DF105" s="334"/>
      <c r="DG105" s="334"/>
      <c r="DH105" s="334"/>
      <c r="DI105" s="334"/>
      <c r="DJ105" s="334"/>
      <c r="DK105" s="334"/>
      <c r="DL105" s="334"/>
      <c r="DM105" s="334"/>
      <c r="DN105" s="334"/>
      <c r="DO105" s="334"/>
      <c r="DP105" s="334"/>
      <c r="DQ105" s="334"/>
      <c r="DR105" s="334"/>
      <c r="DS105" s="334"/>
      <c r="DT105" s="334"/>
      <c r="DU105" s="334"/>
      <c r="DV105" s="334"/>
      <c r="DW105" s="334"/>
      <c r="DX105" s="334"/>
      <c r="DY105" s="334"/>
      <c r="DZ105" s="334"/>
      <c r="EA105" s="334"/>
      <c r="EB105" s="334"/>
      <c r="EC105" s="334"/>
      <c r="ED105" s="334"/>
      <c r="EE105" s="334"/>
      <c r="EF105" s="334"/>
      <c r="EG105" s="334"/>
      <c r="EH105" s="334"/>
      <c r="EI105" s="334"/>
      <c r="EJ105" s="334"/>
      <c r="EK105" s="334"/>
      <c r="EL105" s="334"/>
      <c r="EM105" s="334"/>
      <c r="EN105" s="334"/>
      <c r="EO105" s="334"/>
      <c r="EP105" s="334"/>
      <c r="EQ105" s="334"/>
      <c r="ER105" s="334"/>
      <c r="ES105" s="334"/>
      <c r="ET105" s="334"/>
      <c r="EU105" s="334"/>
      <c r="EV105" s="334"/>
      <c r="EW105" s="334"/>
      <c r="EX105" s="334"/>
      <c r="EY105" s="334"/>
      <c r="EZ105" s="334"/>
      <c r="FA105" s="334"/>
      <c r="FB105" s="334"/>
      <c r="FC105" s="334"/>
      <c r="FD105" s="334"/>
      <c r="FE105" s="334"/>
      <c r="FF105" s="334"/>
      <c r="FG105" s="334"/>
      <c r="FH105" s="334"/>
      <c r="FI105" s="334"/>
      <c r="FJ105" s="334"/>
      <c r="FK105" s="334"/>
      <c r="FL105" s="334"/>
      <c r="FM105" s="334"/>
      <c r="FN105" s="334"/>
      <c r="FO105" s="334"/>
      <c r="FP105" s="334"/>
      <c r="FQ105" s="334"/>
      <c r="FR105" s="334"/>
      <c r="FS105" s="334"/>
      <c r="FT105" s="334"/>
      <c r="FU105" s="334"/>
      <c r="FV105" s="334"/>
      <c r="FW105" s="334"/>
      <c r="FX105" s="334"/>
      <c r="FY105" s="334"/>
      <c r="FZ105" s="334"/>
      <c r="GA105" s="334"/>
      <c r="GB105" s="334"/>
      <c r="GC105" s="334"/>
      <c r="GD105" s="334"/>
      <c r="GE105" s="334"/>
      <c r="GF105" s="334"/>
      <c r="GG105" s="334"/>
      <c r="GH105" s="334"/>
      <c r="GI105" s="334"/>
      <c r="GJ105" s="334"/>
      <c r="GK105" s="334"/>
      <c r="GL105" s="334"/>
      <c r="GM105" s="334"/>
      <c r="GN105" s="334"/>
      <c r="GO105" s="334"/>
      <c r="GP105" s="334"/>
      <c r="GQ105" s="334"/>
      <c r="GR105" s="334"/>
      <c r="GS105" s="334"/>
      <c r="GT105" s="334"/>
      <c r="GU105" s="334"/>
      <c r="GV105" s="334"/>
      <c r="GW105" s="334"/>
      <c r="GX105" s="334"/>
      <c r="GY105" s="334"/>
      <c r="GZ105" s="334"/>
      <c r="HA105" s="334"/>
      <c r="HB105" s="334"/>
      <c r="HC105" s="334"/>
      <c r="HD105" s="334"/>
      <c r="HE105" s="334"/>
      <c r="HF105" s="334"/>
      <c r="HG105" s="334"/>
      <c r="HH105" s="334"/>
      <c r="HI105" s="334"/>
      <c r="HJ105" s="334"/>
      <c r="HK105" s="334"/>
      <c r="HL105" s="334"/>
      <c r="HM105" s="334"/>
      <c r="HN105" s="334"/>
      <c r="HO105" s="334"/>
      <c r="HP105" s="334"/>
      <c r="HQ105" s="334"/>
      <c r="HR105" s="334"/>
      <c r="HS105" s="334"/>
      <c r="HT105" s="334"/>
      <c r="HU105" s="334"/>
      <c r="HV105" s="334"/>
      <c r="HW105" s="334"/>
      <c r="HX105" s="334"/>
      <c r="HY105" s="334"/>
      <c r="HZ105" s="334"/>
      <c r="IA105" s="334"/>
      <c r="IB105" s="334"/>
      <c r="IC105" s="334"/>
      <c r="ID105" s="334"/>
      <c r="IE105" s="334"/>
      <c r="IF105" s="334"/>
      <c r="IG105" s="334"/>
      <c r="IH105" s="334"/>
      <c r="II105" s="334"/>
      <c r="IJ105" s="334"/>
      <c r="IK105" s="334"/>
      <c r="IL105" s="334"/>
      <c r="IM105" s="334"/>
      <c r="IN105" s="334"/>
      <c r="IO105" s="334"/>
      <c r="IP105" s="334"/>
      <c r="IQ105" s="334"/>
      <c r="IR105" s="334"/>
      <c r="IS105" s="334"/>
      <c r="IT105" s="334"/>
      <c r="IU105" s="334"/>
      <c r="IV105" s="334"/>
      <c r="IW105" s="334"/>
      <c r="IX105" s="334"/>
      <c r="IY105" s="334"/>
      <c r="IZ105" s="334"/>
      <c r="JA105" s="334"/>
      <c r="JB105" s="334"/>
      <c r="JC105" s="334"/>
      <c r="JD105" s="334"/>
      <c r="JE105" s="334"/>
      <c r="JF105" s="334"/>
      <c r="JG105" s="334"/>
      <c r="JH105" s="334"/>
      <c r="JI105" s="334"/>
      <c r="JJ105" s="334"/>
      <c r="JK105" s="334"/>
      <c r="JL105" s="334"/>
      <c r="JM105" s="334"/>
      <c r="JN105" s="334"/>
      <c r="JO105" s="334"/>
      <c r="JP105" s="334"/>
      <c r="JQ105" s="334"/>
      <c r="JR105" s="334"/>
      <c r="JS105" s="334"/>
      <c r="JT105" s="334"/>
      <c r="JU105" s="334"/>
      <c r="JV105" s="334"/>
      <c r="JW105" s="334"/>
      <c r="JX105" s="334"/>
      <c r="JY105" s="334"/>
      <c r="JZ105" s="334"/>
      <c r="KA105" s="334"/>
      <c r="KB105" s="334"/>
      <c r="KC105" s="334"/>
      <c r="KD105" s="334"/>
      <c r="KE105" s="334"/>
      <c r="KF105" s="334"/>
      <c r="KG105" s="334"/>
      <c r="KH105" s="334"/>
      <c r="KI105" s="334"/>
      <c r="KJ105" s="334"/>
      <c r="KK105" s="334"/>
      <c r="KL105" s="334"/>
      <c r="KM105" s="334"/>
      <c r="KN105" s="334"/>
      <c r="KO105" s="334"/>
      <c r="KP105" s="334"/>
      <c r="KQ105" s="334"/>
      <c r="KR105" s="334"/>
      <c r="KS105" s="334"/>
      <c r="KT105" s="334"/>
    </row>
    <row r="106" spans="1:306" s="33" customFormat="1" ht="63" customHeight="1" x14ac:dyDescent="0.25">
      <c r="A106" s="334"/>
      <c r="B106" s="27" t="s">
        <v>905</v>
      </c>
      <c r="C106" s="387" t="s">
        <v>2197</v>
      </c>
      <c r="D106" s="379" t="s">
        <v>2198</v>
      </c>
      <c r="E106" s="29" t="s">
        <v>1829</v>
      </c>
      <c r="F106" s="26" t="s">
        <v>1</v>
      </c>
      <c r="G106" s="31">
        <v>100</v>
      </c>
      <c r="H106" s="36">
        <v>765</v>
      </c>
      <c r="I106" s="319">
        <v>293454</v>
      </c>
      <c r="J106" s="53" t="s">
        <v>1845</v>
      </c>
      <c r="K106" s="45" t="s">
        <v>467</v>
      </c>
      <c r="L106" s="32"/>
      <c r="M106" s="32"/>
      <c r="N106" s="359"/>
      <c r="BW106" s="334"/>
      <c r="BX106" s="334"/>
      <c r="BY106" s="334"/>
      <c r="BZ106" s="334"/>
      <c r="CA106" s="334"/>
      <c r="CB106" s="334"/>
      <c r="CC106" s="334"/>
      <c r="CD106" s="334"/>
      <c r="CE106" s="334"/>
      <c r="CF106" s="334"/>
      <c r="CG106" s="334"/>
      <c r="CH106" s="334"/>
      <c r="CI106" s="334"/>
      <c r="CJ106" s="334"/>
      <c r="CK106" s="334"/>
      <c r="CL106" s="334"/>
      <c r="CM106" s="334"/>
      <c r="CN106" s="334"/>
      <c r="CO106" s="334"/>
      <c r="CP106" s="334"/>
      <c r="CQ106" s="334"/>
      <c r="CR106" s="334"/>
      <c r="CS106" s="334"/>
      <c r="CT106" s="334"/>
      <c r="CU106" s="334"/>
      <c r="CV106" s="334"/>
      <c r="CW106" s="334"/>
      <c r="CX106" s="334"/>
      <c r="CY106" s="334"/>
      <c r="CZ106" s="334"/>
      <c r="DA106" s="334"/>
      <c r="DB106" s="334"/>
      <c r="DC106" s="334"/>
      <c r="DD106" s="334"/>
      <c r="DE106" s="334"/>
      <c r="DF106" s="334"/>
      <c r="DG106" s="334"/>
      <c r="DH106" s="334"/>
      <c r="DI106" s="334"/>
      <c r="DJ106" s="334"/>
      <c r="DK106" s="334"/>
      <c r="DL106" s="334"/>
      <c r="DM106" s="334"/>
      <c r="DN106" s="334"/>
      <c r="DO106" s="334"/>
      <c r="DP106" s="334"/>
      <c r="DQ106" s="334"/>
      <c r="DR106" s="334"/>
      <c r="DS106" s="334"/>
      <c r="DT106" s="334"/>
      <c r="DU106" s="334"/>
      <c r="DV106" s="334"/>
      <c r="DW106" s="334"/>
      <c r="DX106" s="334"/>
      <c r="DY106" s="334"/>
      <c r="DZ106" s="334"/>
      <c r="EA106" s="334"/>
      <c r="EB106" s="334"/>
      <c r="EC106" s="334"/>
      <c r="ED106" s="334"/>
      <c r="EE106" s="334"/>
      <c r="EF106" s="334"/>
      <c r="EG106" s="334"/>
      <c r="EH106" s="334"/>
      <c r="EI106" s="334"/>
      <c r="EJ106" s="334"/>
      <c r="EK106" s="334"/>
      <c r="EL106" s="334"/>
      <c r="EM106" s="334"/>
      <c r="EN106" s="334"/>
      <c r="EO106" s="334"/>
      <c r="EP106" s="334"/>
      <c r="EQ106" s="334"/>
      <c r="ER106" s="334"/>
      <c r="ES106" s="334"/>
      <c r="ET106" s="334"/>
      <c r="EU106" s="334"/>
      <c r="EV106" s="334"/>
      <c r="EW106" s="334"/>
      <c r="EX106" s="334"/>
      <c r="EY106" s="334"/>
      <c r="EZ106" s="334"/>
      <c r="FA106" s="334"/>
      <c r="FB106" s="334"/>
      <c r="FC106" s="334"/>
      <c r="FD106" s="334"/>
      <c r="FE106" s="334"/>
      <c r="FF106" s="334"/>
      <c r="FG106" s="334"/>
      <c r="FH106" s="334"/>
      <c r="FI106" s="334"/>
      <c r="FJ106" s="334"/>
      <c r="FK106" s="334"/>
      <c r="FL106" s="334"/>
      <c r="FM106" s="334"/>
      <c r="FN106" s="334"/>
      <c r="FO106" s="334"/>
      <c r="FP106" s="334"/>
      <c r="FQ106" s="334"/>
      <c r="FR106" s="334"/>
      <c r="FS106" s="334"/>
      <c r="FT106" s="334"/>
      <c r="FU106" s="334"/>
      <c r="FV106" s="334"/>
      <c r="FW106" s="334"/>
      <c r="FX106" s="334"/>
      <c r="FY106" s="334"/>
      <c r="FZ106" s="334"/>
      <c r="GA106" s="334"/>
      <c r="GB106" s="334"/>
      <c r="GC106" s="334"/>
      <c r="GD106" s="334"/>
      <c r="GE106" s="334"/>
      <c r="GF106" s="334"/>
      <c r="GG106" s="334"/>
      <c r="GH106" s="334"/>
      <c r="GI106" s="334"/>
      <c r="GJ106" s="334"/>
      <c r="GK106" s="334"/>
      <c r="GL106" s="334"/>
      <c r="GM106" s="334"/>
      <c r="GN106" s="334"/>
      <c r="GO106" s="334"/>
      <c r="GP106" s="334"/>
      <c r="GQ106" s="334"/>
      <c r="GR106" s="334"/>
      <c r="GS106" s="334"/>
      <c r="GT106" s="334"/>
      <c r="GU106" s="334"/>
      <c r="GV106" s="334"/>
      <c r="GW106" s="334"/>
      <c r="GX106" s="334"/>
      <c r="GY106" s="334"/>
      <c r="GZ106" s="334"/>
      <c r="HA106" s="334"/>
      <c r="HB106" s="334"/>
      <c r="HC106" s="334"/>
      <c r="HD106" s="334"/>
      <c r="HE106" s="334"/>
      <c r="HF106" s="334"/>
      <c r="HG106" s="334"/>
      <c r="HH106" s="334"/>
      <c r="HI106" s="334"/>
      <c r="HJ106" s="334"/>
      <c r="HK106" s="334"/>
      <c r="HL106" s="334"/>
      <c r="HM106" s="334"/>
      <c r="HN106" s="334"/>
      <c r="HO106" s="334"/>
      <c r="HP106" s="334"/>
      <c r="HQ106" s="334"/>
      <c r="HR106" s="334"/>
      <c r="HS106" s="334"/>
      <c r="HT106" s="334"/>
      <c r="HU106" s="334"/>
      <c r="HV106" s="334"/>
      <c r="HW106" s="334"/>
      <c r="HX106" s="334"/>
      <c r="HY106" s="334"/>
      <c r="HZ106" s="334"/>
      <c r="IA106" s="334"/>
      <c r="IB106" s="334"/>
      <c r="IC106" s="334"/>
      <c r="ID106" s="334"/>
      <c r="IE106" s="334"/>
      <c r="IF106" s="334"/>
      <c r="IG106" s="334"/>
      <c r="IH106" s="334"/>
      <c r="II106" s="334"/>
      <c r="IJ106" s="334"/>
      <c r="IK106" s="334"/>
      <c r="IL106" s="334"/>
      <c r="IM106" s="334"/>
      <c r="IN106" s="334"/>
      <c r="IO106" s="334"/>
      <c r="IP106" s="334"/>
      <c r="IQ106" s="334"/>
      <c r="IR106" s="334"/>
      <c r="IS106" s="334"/>
      <c r="IT106" s="334"/>
      <c r="IU106" s="334"/>
      <c r="IV106" s="334"/>
      <c r="IW106" s="334"/>
      <c r="IX106" s="334"/>
      <c r="IY106" s="334"/>
      <c r="IZ106" s="334"/>
      <c r="JA106" s="334"/>
      <c r="JB106" s="334"/>
      <c r="JC106" s="334"/>
      <c r="JD106" s="334"/>
      <c r="JE106" s="334"/>
      <c r="JF106" s="334"/>
      <c r="JG106" s="334"/>
      <c r="JH106" s="334"/>
      <c r="JI106" s="334"/>
      <c r="JJ106" s="334"/>
      <c r="JK106" s="334"/>
      <c r="JL106" s="334"/>
      <c r="JM106" s="334"/>
      <c r="JN106" s="334"/>
      <c r="JO106" s="334"/>
      <c r="JP106" s="334"/>
      <c r="JQ106" s="334"/>
      <c r="JR106" s="334"/>
      <c r="JS106" s="334"/>
      <c r="JT106" s="334"/>
      <c r="JU106" s="334"/>
      <c r="JV106" s="334"/>
      <c r="JW106" s="334"/>
      <c r="JX106" s="334"/>
      <c r="JY106" s="334"/>
      <c r="JZ106" s="334"/>
      <c r="KA106" s="334"/>
      <c r="KB106" s="334"/>
      <c r="KC106" s="334"/>
      <c r="KD106" s="334"/>
      <c r="KE106" s="334"/>
      <c r="KF106" s="334"/>
      <c r="KG106" s="334"/>
      <c r="KH106" s="334"/>
      <c r="KI106" s="334"/>
      <c r="KJ106" s="334"/>
      <c r="KK106" s="334"/>
      <c r="KL106" s="334"/>
      <c r="KM106" s="334"/>
      <c r="KN106" s="334"/>
      <c r="KO106" s="334"/>
      <c r="KP106" s="334"/>
      <c r="KQ106" s="334"/>
      <c r="KR106" s="334"/>
      <c r="KS106" s="334"/>
      <c r="KT106" s="334"/>
    </row>
    <row r="107" spans="1:306" s="33" customFormat="1" ht="63" customHeight="1" x14ac:dyDescent="0.25">
      <c r="A107" s="334"/>
      <c r="B107" s="27" t="s">
        <v>905</v>
      </c>
      <c r="C107" s="24" t="s">
        <v>4581</v>
      </c>
      <c r="D107" s="25" t="s">
        <v>3233</v>
      </c>
      <c r="E107" s="29" t="s">
        <v>1828</v>
      </c>
      <c r="F107" s="26" t="s">
        <v>1</v>
      </c>
      <c r="G107" s="34">
        <v>100</v>
      </c>
      <c r="H107" s="55">
        <v>1299</v>
      </c>
      <c r="I107" s="319">
        <v>287066.01</v>
      </c>
      <c r="J107" s="52" t="s">
        <v>4566</v>
      </c>
      <c r="K107" s="45" t="s">
        <v>467</v>
      </c>
      <c r="L107" s="32"/>
      <c r="M107" s="32"/>
      <c r="N107" s="359"/>
      <c r="BW107" s="334"/>
      <c r="BX107" s="334"/>
      <c r="BY107" s="334"/>
      <c r="BZ107" s="334"/>
      <c r="CA107" s="334"/>
      <c r="CB107" s="334"/>
      <c r="CC107" s="334"/>
      <c r="CD107" s="334"/>
      <c r="CE107" s="334"/>
      <c r="CF107" s="334"/>
      <c r="CG107" s="334"/>
      <c r="CH107" s="334"/>
      <c r="CI107" s="334"/>
      <c r="CJ107" s="334"/>
      <c r="CK107" s="334"/>
      <c r="CL107" s="334"/>
      <c r="CM107" s="334"/>
      <c r="CN107" s="334"/>
      <c r="CO107" s="334"/>
      <c r="CP107" s="334"/>
      <c r="CQ107" s="334"/>
      <c r="CR107" s="334"/>
      <c r="CS107" s="334"/>
      <c r="CT107" s="334"/>
      <c r="CU107" s="334"/>
      <c r="CV107" s="334"/>
      <c r="CW107" s="334"/>
      <c r="CX107" s="334"/>
      <c r="CY107" s="334"/>
      <c r="CZ107" s="334"/>
      <c r="DA107" s="334"/>
      <c r="DB107" s="334"/>
      <c r="DC107" s="334"/>
      <c r="DD107" s="334"/>
      <c r="DE107" s="334"/>
      <c r="DF107" s="334"/>
      <c r="DG107" s="334"/>
      <c r="DH107" s="334"/>
      <c r="DI107" s="334"/>
      <c r="DJ107" s="334"/>
      <c r="DK107" s="334"/>
      <c r="DL107" s="334"/>
      <c r="DM107" s="334"/>
      <c r="DN107" s="334"/>
      <c r="DO107" s="334"/>
      <c r="DP107" s="334"/>
      <c r="DQ107" s="334"/>
      <c r="DR107" s="334"/>
      <c r="DS107" s="334"/>
      <c r="DT107" s="334"/>
      <c r="DU107" s="334"/>
      <c r="DV107" s="334"/>
      <c r="DW107" s="334"/>
      <c r="DX107" s="334"/>
      <c r="DY107" s="334"/>
      <c r="DZ107" s="334"/>
      <c r="EA107" s="334"/>
      <c r="EB107" s="334"/>
      <c r="EC107" s="334"/>
      <c r="ED107" s="334"/>
      <c r="EE107" s="334"/>
      <c r="EF107" s="334"/>
      <c r="EG107" s="334"/>
      <c r="EH107" s="334"/>
      <c r="EI107" s="334"/>
      <c r="EJ107" s="334"/>
      <c r="EK107" s="334"/>
      <c r="EL107" s="334"/>
      <c r="EM107" s="334"/>
      <c r="EN107" s="334"/>
      <c r="EO107" s="334"/>
      <c r="EP107" s="334"/>
      <c r="EQ107" s="334"/>
      <c r="ER107" s="334"/>
      <c r="ES107" s="334"/>
      <c r="ET107" s="334"/>
      <c r="EU107" s="334"/>
      <c r="EV107" s="334"/>
      <c r="EW107" s="334"/>
      <c r="EX107" s="334"/>
      <c r="EY107" s="334"/>
      <c r="EZ107" s="334"/>
      <c r="FA107" s="334"/>
      <c r="FB107" s="334"/>
      <c r="FC107" s="334"/>
      <c r="FD107" s="334"/>
      <c r="FE107" s="334"/>
      <c r="FF107" s="334"/>
      <c r="FG107" s="334"/>
      <c r="FH107" s="334"/>
      <c r="FI107" s="334"/>
      <c r="FJ107" s="334"/>
      <c r="FK107" s="334"/>
      <c r="FL107" s="334"/>
      <c r="FM107" s="334"/>
      <c r="FN107" s="334"/>
      <c r="FO107" s="334"/>
      <c r="FP107" s="334"/>
      <c r="FQ107" s="334"/>
      <c r="FR107" s="334"/>
      <c r="FS107" s="334"/>
      <c r="FT107" s="334"/>
      <c r="FU107" s="334"/>
      <c r="FV107" s="334"/>
      <c r="FW107" s="334"/>
      <c r="FX107" s="334"/>
      <c r="FY107" s="334"/>
      <c r="FZ107" s="334"/>
      <c r="GA107" s="334"/>
      <c r="GB107" s="334"/>
      <c r="GC107" s="334"/>
      <c r="GD107" s="334"/>
      <c r="GE107" s="334"/>
      <c r="GF107" s="334"/>
      <c r="GG107" s="334"/>
      <c r="GH107" s="334"/>
      <c r="GI107" s="334"/>
      <c r="GJ107" s="334"/>
      <c r="GK107" s="334"/>
      <c r="GL107" s="334"/>
      <c r="GM107" s="334"/>
      <c r="GN107" s="334"/>
      <c r="GO107" s="334"/>
      <c r="GP107" s="334"/>
      <c r="GQ107" s="334"/>
      <c r="GR107" s="334"/>
      <c r="GS107" s="334"/>
      <c r="GT107" s="334"/>
      <c r="GU107" s="334"/>
      <c r="GV107" s="334"/>
      <c r="GW107" s="334"/>
      <c r="GX107" s="334"/>
      <c r="GY107" s="334"/>
      <c r="GZ107" s="334"/>
      <c r="HA107" s="334"/>
      <c r="HB107" s="334"/>
      <c r="HC107" s="334"/>
      <c r="HD107" s="334"/>
      <c r="HE107" s="334"/>
      <c r="HF107" s="334"/>
      <c r="HG107" s="334"/>
      <c r="HH107" s="334"/>
      <c r="HI107" s="334"/>
      <c r="HJ107" s="334"/>
      <c r="HK107" s="334"/>
      <c r="HL107" s="334"/>
      <c r="HM107" s="334"/>
      <c r="HN107" s="334"/>
      <c r="HO107" s="334"/>
      <c r="HP107" s="334"/>
      <c r="HQ107" s="334"/>
      <c r="HR107" s="334"/>
      <c r="HS107" s="334"/>
      <c r="HT107" s="334"/>
      <c r="HU107" s="334"/>
      <c r="HV107" s="334"/>
      <c r="HW107" s="334"/>
      <c r="HX107" s="334"/>
      <c r="HY107" s="334"/>
      <c r="HZ107" s="334"/>
      <c r="IA107" s="334"/>
      <c r="IB107" s="334"/>
      <c r="IC107" s="334"/>
      <c r="ID107" s="334"/>
      <c r="IE107" s="334"/>
      <c r="IF107" s="334"/>
      <c r="IG107" s="334"/>
      <c r="IH107" s="334"/>
      <c r="II107" s="334"/>
      <c r="IJ107" s="334"/>
      <c r="IK107" s="334"/>
      <c r="IL107" s="334"/>
      <c r="IM107" s="334"/>
      <c r="IN107" s="334"/>
      <c r="IO107" s="334"/>
      <c r="IP107" s="334"/>
      <c r="IQ107" s="334"/>
      <c r="IR107" s="334"/>
      <c r="IS107" s="334"/>
      <c r="IT107" s="334"/>
      <c r="IU107" s="334"/>
      <c r="IV107" s="334"/>
      <c r="IW107" s="334"/>
      <c r="IX107" s="334"/>
      <c r="IY107" s="334"/>
      <c r="IZ107" s="334"/>
      <c r="JA107" s="334"/>
      <c r="JB107" s="334"/>
      <c r="JC107" s="334"/>
      <c r="JD107" s="334"/>
      <c r="JE107" s="334"/>
      <c r="JF107" s="334"/>
      <c r="JG107" s="334"/>
      <c r="JH107" s="334"/>
      <c r="JI107" s="334"/>
      <c r="JJ107" s="334"/>
      <c r="JK107" s="334"/>
      <c r="JL107" s="334"/>
      <c r="JM107" s="334"/>
      <c r="JN107" s="334"/>
      <c r="JO107" s="334"/>
      <c r="JP107" s="334"/>
      <c r="JQ107" s="334"/>
      <c r="JR107" s="334"/>
      <c r="JS107" s="334"/>
      <c r="JT107" s="334"/>
      <c r="JU107" s="334"/>
      <c r="JV107" s="334"/>
      <c r="JW107" s="334"/>
      <c r="JX107" s="334"/>
      <c r="JY107" s="334"/>
      <c r="JZ107" s="334"/>
      <c r="KA107" s="334"/>
      <c r="KB107" s="334"/>
      <c r="KC107" s="334"/>
      <c r="KD107" s="334"/>
      <c r="KE107" s="334"/>
      <c r="KF107" s="334"/>
      <c r="KG107" s="334"/>
      <c r="KH107" s="334"/>
      <c r="KI107" s="334"/>
      <c r="KJ107" s="334"/>
      <c r="KK107" s="334"/>
      <c r="KL107" s="334"/>
      <c r="KM107" s="334"/>
      <c r="KN107" s="334"/>
      <c r="KO107" s="334"/>
      <c r="KP107" s="334"/>
      <c r="KQ107" s="334"/>
      <c r="KR107" s="334"/>
      <c r="KS107" s="334"/>
      <c r="KT107" s="334"/>
    </row>
    <row r="108" spans="1:306" s="33" customFormat="1" ht="63" customHeight="1" x14ac:dyDescent="0.25">
      <c r="A108" s="334"/>
      <c r="B108" s="27" t="s">
        <v>905</v>
      </c>
      <c r="C108" s="480" t="s">
        <v>3004</v>
      </c>
      <c r="D108" s="475" t="s">
        <v>3005</v>
      </c>
      <c r="E108" s="40" t="s">
        <v>1828</v>
      </c>
      <c r="F108" s="475" t="s">
        <v>1</v>
      </c>
      <c r="G108" s="41">
        <v>100</v>
      </c>
      <c r="H108" s="361">
        <v>720</v>
      </c>
      <c r="I108" s="319">
        <v>276192</v>
      </c>
      <c r="J108" s="52" t="s">
        <v>1845</v>
      </c>
      <c r="K108" s="45" t="s">
        <v>467</v>
      </c>
      <c r="L108" s="32"/>
      <c r="M108" s="32"/>
      <c r="N108" s="359"/>
      <c r="BW108" s="334"/>
      <c r="BX108" s="334"/>
      <c r="BY108" s="334"/>
      <c r="BZ108" s="334"/>
      <c r="CA108" s="334"/>
      <c r="CB108" s="334"/>
      <c r="CC108" s="334"/>
      <c r="CD108" s="334"/>
      <c r="CE108" s="334"/>
      <c r="CF108" s="334"/>
      <c r="CG108" s="334"/>
      <c r="CH108" s="334"/>
      <c r="CI108" s="334"/>
      <c r="CJ108" s="334"/>
      <c r="CK108" s="334"/>
      <c r="CL108" s="334"/>
      <c r="CM108" s="334"/>
      <c r="CN108" s="334"/>
      <c r="CO108" s="334"/>
      <c r="CP108" s="334"/>
      <c r="CQ108" s="334"/>
      <c r="CR108" s="334"/>
      <c r="CS108" s="334"/>
      <c r="CT108" s="334"/>
      <c r="CU108" s="334"/>
      <c r="CV108" s="334"/>
      <c r="CW108" s="334"/>
      <c r="CX108" s="334"/>
      <c r="CY108" s="334"/>
      <c r="CZ108" s="334"/>
      <c r="DA108" s="334"/>
      <c r="DB108" s="334"/>
      <c r="DC108" s="334"/>
      <c r="DD108" s="334"/>
      <c r="DE108" s="334"/>
      <c r="DF108" s="334"/>
      <c r="DG108" s="334"/>
      <c r="DH108" s="334"/>
      <c r="DI108" s="334"/>
      <c r="DJ108" s="334"/>
      <c r="DK108" s="334"/>
      <c r="DL108" s="334"/>
      <c r="DM108" s="334"/>
      <c r="DN108" s="334"/>
      <c r="DO108" s="334"/>
      <c r="DP108" s="334"/>
      <c r="DQ108" s="334"/>
      <c r="DR108" s="334"/>
      <c r="DS108" s="334"/>
      <c r="DT108" s="334"/>
      <c r="DU108" s="334"/>
      <c r="DV108" s="334"/>
      <c r="DW108" s="334"/>
      <c r="DX108" s="334"/>
      <c r="DY108" s="334"/>
      <c r="DZ108" s="334"/>
      <c r="EA108" s="334"/>
      <c r="EB108" s="334"/>
      <c r="EC108" s="334"/>
      <c r="ED108" s="334"/>
      <c r="EE108" s="334"/>
      <c r="EF108" s="334"/>
      <c r="EG108" s="334"/>
      <c r="EH108" s="334"/>
      <c r="EI108" s="334"/>
      <c r="EJ108" s="334"/>
      <c r="EK108" s="334"/>
      <c r="EL108" s="334"/>
      <c r="EM108" s="334"/>
      <c r="EN108" s="334"/>
      <c r="EO108" s="334"/>
      <c r="EP108" s="334"/>
      <c r="EQ108" s="334"/>
      <c r="ER108" s="334"/>
      <c r="ES108" s="334"/>
      <c r="ET108" s="334"/>
      <c r="EU108" s="334"/>
      <c r="EV108" s="334"/>
      <c r="EW108" s="334"/>
      <c r="EX108" s="334"/>
      <c r="EY108" s="334"/>
      <c r="EZ108" s="334"/>
      <c r="FA108" s="334"/>
      <c r="FB108" s="334"/>
      <c r="FC108" s="334"/>
      <c r="FD108" s="334"/>
      <c r="FE108" s="334"/>
      <c r="FF108" s="334"/>
      <c r="FG108" s="334"/>
      <c r="FH108" s="334"/>
      <c r="FI108" s="334"/>
      <c r="FJ108" s="334"/>
      <c r="FK108" s="334"/>
      <c r="FL108" s="334"/>
      <c r="FM108" s="334"/>
      <c r="FN108" s="334"/>
      <c r="FO108" s="334"/>
      <c r="FP108" s="334"/>
      <c r="FQ108" s="334"/>
      <c r="FR108" s="334"/>
      <c r="FS108" s="334"/>
      <c r="FT108" s="334"/>
      <c r="FU108" s="334"/>
      <c r="FV108" s="334"/>
      <c r="FW108" s="334"/>
      <c r="FX108" s="334"/>
      <c r="FY108" s="334"/>
      <c r="FZ108" s="334"/>
      <c r="GA108" s="334"/>
      <c r="GB108" s="334"/>
      <c r="GC108" s="334"/>
      <c r="GD108" s="334"/>
      <c r="GE108" s="334"/>
      <c r="GF108" s="334"/>
      <c r="GG108" s="334"/>
      <c r="GH108" s="334"/>
      <c r="GI108" s="334"/>
      <c r="GJ108" s="334"/>
      <c r="GK108" s="334"/>
      <c r="GL108" s="334"/>
      <c r="GM108" s="334"/>
      <c r="GN108" s="334"/>
      <c r="GO108" s="334"/>
      <c r="GP108" s="334"/>
      <c r="GQ108" s="334"/>
      <c r="GR108" s="334"/>
      <c r="GS108" s="334"/>
      <c r="GT108" s="334"/>
      <c r="GU108" s="334"/>
      <c r="GV108" s="334"/>
      <c r="GW108" s="334"/>
      <c r="GX108" s="334"/>
      <c r="GY108" s="334"/>
      <c r="GZ108" s="334"/>
      <c r="HA108" s="334"/>
      <c r="HB108" s="334"/>
      <c r="HC108" s="334"/>
      <c r="HD108" s="334"/>
      <c r="HE108" s="334"/>
      <c r="HF108" s="334"/>
      <c r="HG108" s="334"/>
      <c r="HH108" s="334"/>
      <c r="HI108" s="334"/>
      <c r="HJ108" s="334"/>
      <c r="HK108" s="334"/>
      <c r="HL108" s="334"/>
      <c r="HM108" s="334"/>
      <c r="HN108" s="334"/>
      <c r="HO108" s="334"/>
      <c r="HP108" s="334"/>
      <c r="HQ108" s="334"/>
      <c r="HR108" s="334"/>
      <c r="HS108" s="334"/>
      <c r="HT108" s="334"/>
      <c r="HU108" s="334"/>
      <c r="HV108" s="334"/>
      <c r="HW108" s="334"/>
      <c r="HX108" s="334"/>
      <c r="HY108" s="334"/>
      <c r="HZ108" s="334"/>
      <c r="IA108" s="334"/>
      <c r="IB108" s="334"/>
      <c r="IC108" s="334"/>
      <c r="ID108" s="334"/>
      <c r="IE108" s="334"/>
      <c r="IF108" s="334"/>
      <c r="IG108" s="334"/>
      <c r="IH108" s="334"/>
      <c r="II108" s="334"/>
      <c r="IJ108" s="334"/>
      <c r="IK108" s="334"/>
      <c r="IL108" s="334"/>
      <c r="IM108" s="334"/>
      <c r="IN108" s="334"/>
      <c r="IO108" s="334"/>
      <c r="IP108" s="334"/>
      <c r="IQ108" s="334"/>
      <c r="IR108" s="334"/>
      <c r="IS108" s="334"/>
      <c r="IT108" s="334"/>
      <c r="IU108" s="334"/>
      <c r="IV108" s="334"/>
      <c r="IW108" s="334"/>
      <c r="IX108" s="334"/>
      <c r="IY108" s="334"/>
      <c r="IZ108" s="334"/>
      <c r="JA108" s="334"/>
      <c r="JB108" s="334"/>
      <c r="JC108" s="334"/>
      <c r="JD108" s="334"/>
      <c r="JE108" s="334"/>
      <c r="JF108" s="334"/>
      <c r="JG108" s="334"/>
      <c r="JH108" s="334"/>
      <c r="JI108" s="334"/>
      <c r="JJ108" s="334"/>
      <c r="JK108" s="334"/>
      <c r="JL108" s="334"/>
      <c r="JM108" s="334"/>
      <c r="JN108" s="334"/>
      <c r="JO108" s="334"/>
      <c r="JP108" s="334"/>
      <c r="JQ108" s="334"/>
      <c r="JR108" s="334"/>
      <c r="JS108" s="334"/>
      <c r="JT108" s="334"/>
      <c r="JU108" s="334"/>
      <c r="JV108" s="334"/>
      <c r="JW108" s="334"/>
      <c r="JX108" s="334"/>
      <c r="JY108" s="334"/>
      <c r="JZ108" s="334"/>
      <c r="KA108" s="334"/>
      <c r="KB108" s="334"/>
      <c r="KC108" s="334"/>
      <c r="KD108" s="334"/>
      <c r="KE108" s="334"/>
      <c r="KF108" s="334"/>
      <c r="KG108" s="334"/>
      <c r="KH108" s="334"/>
      <c r="KI108" s="334"/>
      <c r="KJ108" s="334"/>
      <c r="KK108" s="334"/>
      <c r="KL108" s="334"/>
      <c r="KM108" s="334"/>
      <c r="KN108" s="334"/>
      <c r="KO108" s="334"/>
      <c r="KP108" s="334"/>
      <c r="KQ108" s="334"/>
      <c r="KR108" s="334"/>
      <c r="KS108" s="334"/>
      <c r="KT108" s="334"/>
    </row>
    <row r="109" spans="1:306" s="471" customFormat="1" ht="63" customHeight="1" x14ac:dyDescent="0.25">
      <c r="A109" s="355"/>
      <c r="B109" s="117" t="s">
        <v>905</v>
      </c>
      <c r="C109" s="541" t="s">
        <v>6015</v>
      </c>
      <c r="D109" s="538" t="s">
        <v>6014</v>
      </c>
      <c r="E109" s="546" t="s">
        <v>1828</v>
      </c>
      <c r="F109" s="538" t="s">
        <v>1</v>
      </c>
      <c r="G109" s="539">
        <v>100</v>
      </c>
      <c r="H109" s="380">
        <v>1683</v>
      </c>
      <c r="I109" s="115">
        <v>272932.11</v>
      </c>
      <c r="J109" s="527" t="s">
        <v>6259</v>
      </c>
      <c r="K109" s="528" t="s">
        <v>467</v>
      </c>
      <c r="L109" s="118"/>
      <c r="M109" s="118"/>
      <c r="N109" s="359"/>
      <c r="BW109" s="355"/>
      <c r="BX109" s="355"/>
      <c r="BY109" s="355"/>
      <c r="BZ109" s="355"/>
      <c r="CA109" s="355"/>
      <c r="CB109" s="355"/>
      <c r="CC109" s="355"/>
      <c r="CD109" s="355"/>
      <c r="CE109" s="355"/>
      <c r="CF109" s="355"/>
      <c r="CG109" s="355"/>
      <c r="CH109" s="355"/>
      <c r="CI109" s="355"/>
      <c r="CJ109" s="355"/>
      <c r="CK109" s="355"/>
      <c r="CL109" s="355"/>
      <c r="CM109" s="355"/>
      <c r="CN109" s="355"/>
      <c r="CO109" s="355"/>
      <c r="CP109" s="355"/>
      <c r="CQ109" s="355"/>
      <c r="CR109" s="355"/>
      <c r="CS109" s="355"/>
      <c r="CT109" s="355"/>
      <c r="CU109" s="355"/>
      <c r="CV109" s="355"/>
      <c r="CW109" s="355"/>
      <c r="CX109" s="355"/>
      <c r="CY109" s="355"/>
      <c r="CZ109" s="355"/>
      <c r="DA109" s="355"/>
      <c r="DB109" s="355"/>
      <c r="DC109" s="355"/>
      <c r="DD109" s="355"/>
      <c r="DE109" s="355"/>
      <c r="DF109" s="355"/>
      <c r="DG109" s="355"/>
      <c r="DH109" s="355"/>
      <c r="DI109" s="355"/>
      <c r="DJ109" s="355"/>
      <c r="DK109" s="355"/>
      <c r="DL109" s="355"/>
      <c r="DM109" s="355"/>
      <c r="DN109" s="355"/>
      <c r="DO109" s="355"/>
      <c r="DP109" s="355"/>
      <c r="DQ109" s="355"/>
      <c r="DR109" s="355"/>
      <c r="DS109" s="355"/>
      <c r="DT109" s="355"/>
      <c r="DU109" s="355"/>
      <c r="DV109" s="355"/>
      <c r="DW109" s="355"/>
      <c r="DX109" s="355"/>
      <c r="DY109" s="355"/>
      <c r="DZ109" s="355"/>
      <c r="EA109" s="355"/>
      <c r="EB109" s="355"/>
      <c r="EC109" s="355"/>
      <c r="ED109" s="355"/>
      <c r="EE109" s="355"/>
      <c r="EF109" s="355"/>
      <c r="EG109" s="355"/>
      <c r="EH109" s="355"/>
      <c r="EI109" s="355"/>
      <c r="EJ109" s="355"/>
      <c r="EK109" s="355"/>
      <c r="EL109" s="355"/>
      <c r="EM109" s="355"/>
      <c r="EN109" s="355"/>
      <c r="EO109" s="355"/>
      <c r="EP109" s="355"/>
      <c r="EQ109" s="355"/>
      <c r="ER109" s="355"/>
      <c r="ES109" s="355"/>
      <c r="ET109" s="355"/>
      <c r="EU109" s="355"/>
      <c r="EV109" s="355"/>
      <c r="EW109" s="355"/>
      <c r="EX109" s="355"/>
      <c r="EY109" s="355"/>
      <c r="EZ109" s="355"/>
      <c r="FA109" s="355"/>
      <c r="FB109" s="355"/>
      <c r="FC109" s="355"/>
      <c r="FD109" s="355"/>
      <c r="FE109" s="355"/>
      <c r="FF109" s="355"/>
      <c r="FG109" s="355"/>
      <c r="FH109" s="355"/>
      <c r="FI109" s="355"/>
      <c r="FJ109" s="355"/>
      <c r="FK109" s="355"/>
      <c r="FL109" s="355"/>
      <c r="FM109" s="355"/>
      <c r="FN109" s="355"/>
      <c r="FO109" s="355"/>
      <c r="FP109" s="355"/>
      <c r="FQ109" s="355"/>
      <c r="FR109" s="355"/>
      <c r="FS109" s="355"/>
      <c r="FT109" s="355"/>
      <c r="FU109" s="355"/>
      <c r="FV109" s="355"/>
      <c r="FW109" s="355"/>
      <c r="FX109" s="355"/>
      <c r="FY109" s="355"/>
      <c r="FZ109" s="355"/>
      <c r="GA109" s="355"/>
      <c r="GB109" s="355"/>
      <c r="GC109" s="355"/>
      <c r="GD109" s="355"/>
      <c r="GE109" s="355"/>
      <c r="GF109" s="355"/>
      <c r="GG109" s="355"/>
      <c r="GH109" s="355"/>
      <c r="GI109" s="355"/>
      <c r="GJ109" s="355"/>
      <c r="GK109" s="355"/>
      <c r="GL109" s="355"/>
      <c r="GM109" s="355"/>
      <c r="GN109" s="355"/>
      <c r="GO109" s="355"/>
      <c r="GP109" s="355"/>
      <c r="GQ109" s="355"/>
      <c r="GR109" s="355"/>
      <c r="GS109" s="355"/>
      <c r="GT109" s="355"/>
      <c r="GU109" s="355"/>
      <c r="GV109" s="355"/>
      <c r="GW109" s="355"/>
      <c r="GX109" s="355"/>
      <c r="GY109" s="355"/>
      <c r="GZ109" s="355"/>
      <c r="HA109" s="355"/>
      <c r="HB109" s="355"/>
      <c r="HC109" s="355"/>
      <c r="HD109" s="355"/>
      <c r="HE109" s="355"/>
      <c r="HF109" s="355"/>
      <c r="HG109" s="355"/>
      <c r="HH109" s="355"/>
      <c r="HI109" s="355"/>
      <c r="HJ109" s="355"/>
      <c r="HK109" s="355"/>
      <c r="HL109" s="355"/>
      <c r="HM109" s="355"/>
      <c r="HN109" s="355"/>
      <c r="HO109" s="355"/>
      <c r="HP109" s="355"/>
      <c r="HQ109" s="355"/>
      <c r="HR109" s="355"/>
      <c r="HS109" s="355"/>
      <c r="HT109" s="355"/>
      <c r="HU109" s="355"/>
      <c r="HV109" s="355"/>
      <c r="HW109" s="355"/>
      <c r="HX109" s="355"/>
      <c r="HY109" s="355"/>
      <c r="HZ109" s="355"/>
      <c r="IA109" s="355"/>
      <c r="IB109" s="355"/>
      <c r="IC109" s="355"/>
      <c r="ID109" s="355"/>
      <c r="IE109" s="355"/>
      <c r="IF109" s="355"/>
      <c r="IG109" s="355"/>
      <c r="IH109" s="355"/>
      <c r="II109" s="355"/>
      <c r="IJ109" s="355"/>
      <c r="IK109" s="355"/>
      <c r="IL109" s="355"/>
      <c r="IM109" s="355"/>
      <c r="IN109" s="355"/>
      <c r="IO109" s="355"/>
      <c r="IP109" s="355"/>
      <c r="IQ109" s="355"/>
      <c r="IR109" s="355"/>
      <c r="IS109" s="355"/>
      <c r="IT109" s="355"/>
      <c r="IU109" s="355"/>
      <c r="IV109" s="355"/>
      <c r="IW109" s="355"/>
      <c r="IX109" s="355"/>
      <c r="IY109" s="355"/>
      <c r="IZ109" s="355"/>
      <c r="JA109" s="355"/>
      <c r="JB109" s="355"/>
      <c r="JC109" s="355"/>
      <c r="JD109" s="355"/>
      <c r="JE109" s="355"/>
      <c r="JF109" s="355"/>
      <c r="JG109" s="355"/>
      <c r="JH109" s="355"/>
      <c r="JI109" s="355"/>
      <c r="JJ109" s="355"/>
      <c r="JK109" s="355"/>
      <c r="JL109" s="355"/>
      <c r="JM109" s="355"/>
      <c r="JN109" s="355"/>
      <c r="JO109" s="355"/>
      <c r="JP109" s="355"/>
      <c r="JQ109" s="355"/>
      <c r="JR109" s="355"/>
      <c r="JS109" s="355"/>
      <c r="JT109" s="355"/>
      <c r="JU109" s="355"/>
      <c r="JV109" s="355"/>
      <c r="JW109" s="355"/>
      <c r="JX109" s="355"/>
      <c r="JY109" s="355"/>
      <c r="JZ109" s="355"/>
      <c r="KA109" s="355"/>
      <c r="KB109" s="355"/>
      <c r="KC109" s="355"/>
      <c r="KD109" s="355"/>
      <c r="KE109" s="355"/>
      <c r="KF109" s="355"/>
      <c r="KG109" s="355"/>
      <c r="KH109" s="355"/>
      <c r="KI109" s="355"/>
      <c r="KJ109" s="355"/>
      <c r="KK109" s="355"/>
      <c r="KL109" s="355"/>
      <c r="KM109" s="355"/>
      <c r="KN109" s="355"/>
      <c r="KO109" s="355"/>
      <c r="KP109" s="355"/>
      <c r="KQ109" s="355"/>
      <c r="KR109" s="355"/>
      <c r="KS109" s="355"/>
      <c r="KT109" s="355"/>
    </row>
    <row r="110" spans="1:306" s="33" customFormat="1" ht="63" customHeight="1" x14ac:dyDescent="0.25">
      <c r="A110" s="334"/>
      <c r="B110" s="27" t="s">
        <v>905</v>
      </c>
      <c r="C110" s="187" t="s">
        <v>6230</v>
      </c>
      <c r="D110" s="488" t="s">
        <v>6228</v>
      </c>
      <c r="E110" s="494"/>
      <c r="F110" s="488" t="s">
        <v>1</v>
      </c>
      <c r="G110" s="495">
        <v>100</v>
      </c>
      <c r="H110" s="365">
        <v>1120</v>
      </c>
      <c r="I110" s="319">
        <v>272182.40000000002</v>
      </c>
      <c r="J110" s="52" t="s">
        <v>6229</v>
      </c>
      <c r="K110" s="45"/>
      <c r="L110" s="32"/>
      <c r="M110" s="32"/>
      <c r="N110" s="359"/>
      <c r="BW110" s="334"/>
      <c r="BX110" s="334"/>
      <c r="BY110" s="334"/>
      <c r="BZ110" s="334"/>
      <c r="CA110" s="334"/>
      <c r="CB110" s="334"/>
      <c r="CC110" s="334"/>
      <c r="CD110" s="334"/>
      <c r="CE110" s="334"/>
      <c r="CF110" s="334"/>
      <c r="CG110" s="334"/>
      <c r="CH110" s="334"/>
      <c r="CI110" s="334"/>
      <c r="CJ110" s="334"/>
      <c r="CK110" s="334"/>
      <c r="CL110" s="334"/>
      <c r="CM110" s="334"/>
      <c r="CN110" s="334"/>
      <c r="CO110" s="334"/>
      <c r="CP110" s="334"/>
      <c r="CQ110" s="334"/>
      <c r="CR110" s="334"/>
      <c r="CS110" s="334"/>
      <c r="CT110" s="334"/>
      <c r="CU110" s="334"/>
      <c r="CV110" s="334"/>
      <c r="CW110" s="334"/>
      <c r="CX110" s="334"/>
      <c r="CY110" s="334"/>
      <c r="CZ110" s="334"/>
      <c r="DA110" s="334"/>
      <c r="DB110" s="334"/>
      <c r="DC110" s="334"/>
      <c r="DD110" s="334"/>
      <c r="DE110" s="334"/>
      <c r="DF110" s="334"/>
      <c r="DG110" s="334"/>
      <c r="DH110" s="334"/>
      <c r="DI110" s="334"/>
      <c r="DJ110" s="334"/>
      <c r="DK110" s="334"/>
      <c r="DL110" s="334"/>
      <c r="DM110" s="334"/>
      <c r="DN110" s="334"/>
      <c r="DO110" s="334"/>
      <c r="DP110" s="334"/>
      <c r="DQ110" s="334"/>
      <c r="DR110" s="334"/>
      <c r="DS110" s="334"/>
      <c r="DT110" s="334"/>
      <c r="DU110" s="334"/>
      <c r="DV110" s="334"/>
      <c r="DW110" s="334"/>
      <c r="DX110" s="334"/>
      <c r="DY110" s="334"/>
      <c r="DZ110" s="334"/>
      <c r="EA110" s="334"/>
      <c r="EB110" s="334"/>
      <c r="EC110" s="334"/>
      <c r="ED110" s="334"/>
      <c r="EE110" s="334"/>
      <c r="EF110" s="334"/>
      <c r="EG110" s="334"/>
      <c r="EH110" s="334"/>
      <c r="EI110" s="334"/>
      <c r="EJ110" s="334"/>
      <c r="EK110" s="334"/>
      <c r="EL110" s="334"/>
      <c r="EM110" s="334"/>
      <c r="EN110" s="334"/>
      <c r="EO110" s="334"/>
      <c r="EP110" s="334"/>
      <c r="EQ110" s="334"/>
      <c r="ER110" s="334"/>
      <c r="ES110" s="334"/>
      <c r="ET110" s="334"/>
      <c r="EU110" s="334"/>
      <c r="EV110" s="334"/>
      <c r="EW110" s="334"/>
      <c r="EX110" s="334"/>
      <c r="EY110" s="334"/>
      <c r="EZ110" s="334"/>
      <c r="FA110" s="334"/>
      <c r="FB110" s="334"/>
      <c r="FC110" s="334"/>
      <c r="FD110" s="334"/>
      <c r="FE110" s="334"/>
      <c r="FF110" s="334"/>
      <c r="FG110" s="334"/>
      <c r="FH110" s="334"/>
      <c r="FI110" s="334"/>
      <c r="FJ110" s="334"/>
      <c r="FK110" s="334"/>
      <c r="FL110" s="334"/>
      <c r="FM110" s="334"/>
      <c r="FN110" s="334"/>
      <c r="FO110" s="334"/>
      <c r="FP110" s="334"/>
      <c r="FQ110" s="334"/>
      <c r="FR110" s="334"/>
      <c r="FS110" s="334"/>
      <c r="FT110" s="334"/>
      <c r="FU110" s="334"/>
      <c r="FV110" s="334"/>
      <c r="FW110" s="334"/>
      <c r="FX110" s="334"/>
      <c r="FY110" s="334"/>
      <c r="FZ110" s="334"/>
      <c r="GA110" s="334"/>
      <c r="GB110" s="334"/>
      <c r="GC110" s="334"/>
      <c r="GD110" s="334"/>
      <c r="GE110" s="334"/>
      <c r="GF110" s="334"/>
      <c r="GG110" s="334"/>
      <c r="GH110" s="334"/>
      <c r="GI110" s="334"/>
      <c r="GJ110" s="334"/>
      <c r="GK110" s="334"/>
      <c r="GL110" s="334"/>
      <c r="GM110" s="334"/>
      <c r="GN110" s="334"/>
      <c r="GO110" s="334"/>
      <c r="GP110" s="334"/>
      <c r="GQ110" s="334"/>
      <c r="GR110" s="334"/>
      <c r="GS110" s="334"/>
      <c r="GT110" s="334"/>
      <c r="GU110" s="334"/>
      <c r="GV110" s="334"/>
      <c r="GW110" s="334"/>
      <c r="GX110" s="334"/>
      <c r="GY110" s="334"/>
      <c r="GZ110" s="334"/>
      <c r="HA110" s="334"/>
      <c r="HB110" s="334"/>
      <c r="HC110" s="334"/>
      <c r="HD110" s="334"/>
      <c r="HE110" s="334"/>
      <c r="HF110" s="334"/>
      <c r="HG110" s="334"/>
      <c r="HH110" s="334"/>
      <c r="HI110" s="334"/>
      <c r="HJ110" s="334"/>
      <c r="HK110" s="334"/>
      <c r="HL110" s="334"/>
      <c r="HM110" s="334"/>
      <c r="HN110" s="334"/>
      <c r="HO110" s="334"/>
      <c r="HP110" s="334"/>
      <c r="HQ110" s="334"/>
      <c r="HR110" s="334"/>
      <c r="HS110" s="334"/>
      <c r="HT110" s="334"/>
      <c r="HU110" s="334"/>
      <c r="HV110" s="334"/>
      <c r="HW110" s="334"/>
      <c r="HX110" s="334"/>
      <c r="HY110" s="334"/>
      <c r="HZ110" s="334"/>
      <c r="IA110" s="334"/>
      <c r="IB110" s="334"/>
      <c r="IC110" s="334"/>
      <c r="ID110" s="334"/>
      <c r="IE110" s="334"/>
      <c r="IF110" s="334"/>
      <c r="IG110" s="334"/>
      <c r="IH110" s="334"/>
      <c r="II110" s="334"/>
      <c r="IJ110" s="334"/>
      <c r="IK110" s="334"/>
      <c r="IL110" s="334"/>
      <c r="IM110" s="334"/>
      <c r="IN110" s="334"/>
      <c r="IO110" s="334"/>
      <c r="IP110" s="334"/>
      <c r="IQ110" s="334"/>
      <c r="IR110" s="334"/>
      <c r="IS110" s="334"/>
      <c r="IT110" s="334"/>
      <c r="IU110" s="334"/>
      <c r="IV110" s="334"/>
      <c r="IW110" s="334"/>
      <c r="IX110" s="334"/>
      <c r="IY110" s="334"/>
      <c r="IZ110" s="334"/>
      <c r="JA110" s="334"/>
      <c r="JB110" s="334"/>
      <c r="JC110" s="334"/>
      <c r="JD110" s="334"/>
      <c r="JE110" s="334"/>
      <c r="JF110" s="334"/>
      <c r="JG110" s="334"/>
      <c r="JH110" s="334"/>
      <c r="JI110" s="334"/>
      <c r="JJ110" s="334"/>
      <c r="JK110" s="334"/>
      <c r="JL110" s="334"/>
      <c r="JM110" s="334"/>
      <c r="JN110" s="334"/>
      <c r="JO110" s="334"/>
      <c r="JP110" s="334"/>
      <c r="JQ110" s="334"/>
      <c r="JR110" s="334"/>
      <c r="JS110" s="334"/>
      <c r="JT110" s="334"/>
      <c r="JU110" s="334"/>
      <c r="JV110" s="334"/>
      <c r="JW110" s="334"/>
      <c r="JX110" s="334"/>
      <c r="JY110" s="334"/>
      <c r="JZ110" s="334"/>
      <c r="KA110" s="334"/>
      <c r="KB110" s="334"/>
      <c r="KC110" s="334"/>
      <c r="KD110" s="334"/>
      <c r="KE110" s="334"/>
      <c r="KF110" s="334"/>
      <c r="KG110" s="334"/>
      <c r="KH110" s="334"/>
      <c r="KI110" s="334"/>
      <c r="KJ110" s="334"/>
      <c r="KK110" s="334"/>
      <c r="KL110" s="334"/>
      <c r="KM110" s="334"/>
      <c r="KN110" s="334"/>
      <c r="KO110" s="334"/>
      <c r="KP110" s="334"/>
      <c r="KQ110" s="334"/>
      <c r="KR110" s="334"/>
      <c r="KS110" s="334"/>
      <c r="KT110" s="334"/>
    </row>
    <row r="111" spans="1:306" s="33" customFormat="1" ht="63" customHeight="1" x14ac:dyDescent="0.3">
      <c r="A111" s="338"/>
      <c r="B111" s="27" t="s">
        <v>905</v>
      </c>
      <c r="C111" s="144" t="s">
        <v>5181</v>
      </c>
      <c r="D111" s="339" t="s">
        <v>916</v>
      </c>
      <c r="E111" s="339" t="s">
        <v>1828</v>
      </c>
      <c r="F111" s="340" t="s">
        <v>1</v>
      </c>
      <c r="G111" s="339">
        <v>100</v>
      </c>
      <c r="H111" s="341">
        <v>111618</v>
      </c>
      <c r="I111" s="381">
        <v>269819.52000000002</v>
      </c>
      <c r="J111" s="390" t="s">
        <v>1845</v>
      </c>
      <c r="K111" s="45" t="s">
        <v>467</v>
      </c>
      <c r="L111" s="339"/>
      <c r="M111" s="339"/>
      <c r="N111" s="391"/>
      <c r="O111" s="336"/>
      <c r="P111" s="336"/>
      <c r="Q111" s="336"/>
      <c r="R111" s="336"/>
      <c r="S111" s="336"/>
      <c r="T111" s="336"/>
      <c r="U111" s="336"/>
      <c r="V111" s="336"/>
      <c r="W111" s="336"/>
      <c r="X111" s="336"/>
      <c r="Y111" s="336"/>
      <c r="Z111" s="336"/>
      <c r="AA111" s="336"/>
      <c r="AB111" s="336"/>
      <c r="AC111" s="336"/>
      <c r="AD111" s="336"/>
      <c r="AE111" s="336"/>
      <c r="AF111" s="336"/>
      <c r="AG111" s="336"/>
      <c r="AH111" s="336"/>
      <c r="AI111" s="336"/>
      <c r="AJ111" s="336"/>
      <c r="AK111" s="336"/>
      <c r="AL111" s="336"/>
      <c r="AM111" s="336"/>
      <c r="AN111" s="336"/>
      <c r="AO111" s="336"/>
      <c r="AP111" s="336"/>
      <c r="AQ111" s="336"/>
      <c r="AR111" s="336"/>
      <c r="AS111" s="336"/>
      <c r="AT111" s="336"/>
      <c r="AU111" s="336"/>
      <c r="AV111" s="336"/>
      <c r="AW111" s="336"/>
      <c r="AX111" s="336"/>
      <c r="AY111" s="336"/>
      <c r="AZ111" s="336"/>
      <c r="BA111" s="336"/>
      <c r="BB111" s="336"/>
      <c r="BC111" s="336"/>
      <c r="BD111" s="336"/>
      <c r="BE111" s="336"/>
      <c r="BF111" s="336"/>
      <c r="BG111" s="336"/>
      <c r="BH111" s="336"/>
      <c r="BI111" s="336"/>
      <c r="BJ111" s="336"/>
      <c r="BK111" s="336"/>
      <c r="BL111" s="336"/>
      <c r="BM111" s="336"/>
      <c r="BN111" s="336"/>
      <c r="BO111" s="336"/>
      <c r="BP111" s="336"/>
      <c r="BQ111" s="336"/>
      <c r="BR111" s="336"/>
      <c r="BS111" s="336"/>
      <c r="BT111" s="336"/>
      <c r="BU111" s="336"/>
      <c r="BV111" s="336"/>
      <c r="BW111" s="338"/>
      <c r="BX111" s="338"/>
      <c r="BY111" s="338"/>
      <c r="BZ111" s="338"/>
      <c r="CA111" s="338"/>
      <c r="CB111" s="338"/>
      <c r="CC111" s="338"/>
      <c r="CD111" s="338"/>
      <c r="CE111" s="338"/>
      <c r="CF111" s="338"/>
      <c r="CG111" s="338"/>
      <c r="CH111" s="338"/>
      <c r="CI111" s="338"/>
      <c r="CJ111" s="338"/>
      <c r="CK111" s="338"/>
      <c r="CL111" s="338"/>
      <c r="CM111" s="338"/>
      <c r="CN111" s="338"/>
      <c r="CO111" s="338"/>
      <c r="CP111" s="338"/>
      <c r="CQ111" s="338"/>
      <c r="CR111" s="338"/>
      <c r="CS111" s="338"/>
      <c r="CT111" s="338"/>
      <c r="CU111" s="338"/>
      <c r="CV111" s="338"/>
      <c r="CW111" s="338"/>
      <c r="CX111" s="338"/>
      <c r="CY111" s="338"/>
      <c r="CZ111" s="338"/>
      <c r="DA111" s="338"/>
      <c r="DB111" s="338"/>
      <c r="DC111" s="338"/>
      <c r="DD111" s="338"/>
      <c r="DE111" s="338"/>
      <c r="DF111" s="338"/>
      <c r="DG111" s="338"/>
      <c r="DH111" s="338"/>
      <c r="DI111" s="338"/>
      <c r="DJ111" s="338"/>
      <c r="DK111" s="338"/>
      <c r="DL111" s="338"/>
      <c r="DM111" s="338"/>
      <c r="DN111" s="338"/>
      <c r="DO111" s="338"/>
      <c r="DP111" s="338"/>
      <c r="DQ111" s="338"/>
      <c r="DR111" s="338"/>
      <c r="DS111" s="338"/>
      <c r="DT111" s="338"/>
      <c r="DU111" s="338"/>
      <c r="DV111" s="338"/>
      <c r="DW111" s="338"/>
      <c r="DX111" s="338"/>
      <c r="DY111" s="338"/>
      <c r="DZ111" s="338"/>
      <c r="EA111" s="338"/>
      <c r="EB111" s="338"/>
      <c r="EC111" s="338"/>
      <c r="ED111" s="338"/>
      <c r="EE111" s="338"/>
      <c r="EF111" s="338"/>
      <c r="EG111" s="338"/>
      <c r="EH111" s="338"/>
      <c r="EI111" s="338"/>
      <c r="EJ111" s="338"/>
      <c r="EK111" s="338"/>
      <c r="EL111" s="338"/>
      <c r="EM111" s="338"/>
      <c r="EN111" s="338"/>
      <c r="EO111" s="338"/>
      <c r="EP111" s="338"/>
      <c r="EQ111" s="338"/>
      <c r="ER111" s="338"/>
      <c r="ES111" s="338"/>
      <c r="ET111" s="338"/>
      <c r="EU111" s="338"/>
      <c r="EV111" s="338"/>
      <c r="EW111" s="338"/>
      <c r="EX111" s="338"/>
      <c r="EY111" s="338"/>
      <c r="EZ111" s="338"/>
      <c r="FA111" s="338"/>
      <c r="FB111" s="338"/>
      <c r="FC111" s="338"/>
      <c r="FD111" s="338"/>
      <c r="FE111" s="338"/>
      <c r="FF111" s="338"/>
      <c r="FG111" s="338"/>
      <c r="FH111" s="338"/>
      <c r="FI111" s="338"/>
      <c r="FJ111" s="338"/>
      <c r="FK111" s="338"/>
      <c r="FL111" s="338"/>
      <c r="FM111" s="338"/>
      <c r="FN111" s="338"/>
      <c r="FO111" s="338"/>
      <c r="FP111" s="338"/>
      <c r="FQ111" s="338"/>
      <c r="FR111" s="338"/>
      <c r="FS111" s="338"/>
      <c r="FT111" s="338"/>
      <c r="FU111" s="338"/>
      <c r="FV111" s="338"/>
      <c r="FW111" s="338"/>
      <c r="FX111" s="338"/>
      <c r="FY111" s="338"/>
      <c r="FZ111" s="338"/>
      <c r="GA111" s="338"/>
      <c r="GB111" s="338"/>
      <c r="GC111" s="338"/>
      <c r="GD111" s="338"/>
      <c r="GE111" s="338"/>
      <c r="GF111" s="338"/>
      <c r="GG111" s="338"/>
      <c r="GH111" s="338"/>
      <c r="GI111" s="338"/>
      <c r="GJ111" s="338"/>
      <c r="GK111" s="338"/>
      <c r="GL111" s="338"/>
      <c r="GM111" s="338"/>
      <c r="GN111" s="338"/>
      <c r="GO111" s="338"/>
      <c r="GP111" s="338"/>
      <c r="GQ111" s="338"/>
      <c r="GR111" s="338"/>
      <c r="GS111" s="338"/>
      <c r="GT111" s="338"/>
      <c r="GU111" s="338"/>
      <c r="GV111" s="338"/>
      <c r="GW111" s="338"/>
      <c r="GX111" s="338"/>
      <c r="GY111" s="338"/>
      <c r="GZ111" s="338"/>
      <c r="HA111" s="338"/>
      <c r="HB111" s="338"/>
      <c r="HC111" s="338"/>
      <c r="HD111" s="338"/>
      <c r="HE111" s="338"/>
      <c r="HF111" s="338"/>
      <c r="HG111" s="338"/>
      <c r="HH111" s="338"/>
      <c r="HI111" s="338"/>
      <c r="HJ111" s="338"/>
      <c r="HK111" s="338"/>
      <c r="HL111" s="338"/>
      <c r="HM111" s="338"/>
      <c r="HN111" s="338"/>
      <c r="HO111" s="338"/>
      <c r="HP111" s="338"/>
      <c r="HQ111" s="338"/>
      <c r="HR111" s="338"/>
      <c r="HS111" s="338"/>
      <c r="HT111" s="338"/>
      <c r="HU111" s="338"/>
      <c r="HV111" s="338"/>
      <c r="HW111" s="338"/>
      <c r="HX111" s="338"/>
      <c r="HY111" s="338"/>
      <c r="HZ111" s="338"/>
      <c r="IA111" s="338"/>
      <c r="IB111" s="338"/>
      <c r="IC111" s="338"/>
      <c r="ID111" s="338"/>
      <c r="IE111" s="338"/>
      <c r="IF111" s="338"/>
      <c r="IG111" s="338"/>
      <c r="IH111" s="338"/>
      <c r="II111" s="338"/>
      <c r="IJ111" s="338"/>
      <c r="IK111" s="338"/>
      <c r="IL111" s="338"/>
      <c r="IM111" s="338"/>
      <c r="IN111" s="338"/>
      <c r="IO111" s="338"/>
      <c r="IP111" s="338"/>
      <c r="IQ111" s="338"/>
      <c r="IR111" s="338"/>
      <c r="IS111" s="338"/>
      <c r="IT111" s="338"/>
      <c r="IU111" s="338"/>
      <c r="IV111" s="338"/>
      <c r="IW111" s="338"/>
      <c r="IX111" s="338"/>
      <c r="IY111" s="338"/>
      <c r="IZ111" s="338"/>
      <c r="JA111" s="338"/>
      <c r="JB111" s="338"/>
      <c r="JC111" s="338"/>
      <c r="JD111" s="338"/>
      <c r="JE111" s="338"/>
      <c r="JF111" s="338"/>
      <c r="JG111" s="338"/>
      <c r="JH111" s="338"/>
      <c r="JI111" s="338"/>
      <c r="JJ111" s="338"/>
      <c r="JK111" s="338"/>
      <c r="JL111" s="338"/>
      <c r="JM111" s="338"/>
      <c r="JN111" s="338"/>
      <c r="JO111" s="338"/>
      <c r="JP111" s="338"/>
      <c r="JQ111" s="338"/>
      <c r="JR111" s="338"/>
      <c r="JS111" s="338"/>
      <c r="JT111" s="338"/>
      <c r="JU111" s="338"/>
      <c r="JV111" s="338"/>
      <c r="JW111" s="338"/>
      <c r="JX111" s="338"/>
      <c r="JY111" s="338"/>
      <c r="JZ111" s="338"/>
      <c r="KA111" s="338"/>
      <c r="KB111" s="338"/>
      <c r="KC111" s="338"/>
      <c r="KD111" s="338"/>
      <c r="KE111" s="338"/>
      <c r="KF111" s="338"/>
      <c r="KG111" s="338"/>
      <c r="KH111" s="338"/>
      <c r="KI111" s="338"/>
      <c r="KJ111" s="338"/>
      <c r="KK111" s="338"/>
      <c r="KL111" s="338"/>
      <c r="KM111" s="338"/>
      <c r="KN111" s="338"/>
      <c r="KO111" s="338"/>
      <c r="KP111" s="338"/>
      <c r="KQ111" s="338"/>
      <c r="KR111" s="338"/>
      <c r="KS111" s="338"/>
      <c r="KT111" s="338"/>
    </row>
    <row r="112" spans="1:306" s="33" customFormat="1" ht="63" customHeight="1" x14ac:dyDescent="0.25">
      <c r="A112" s="334"/>
      <c r="B112" s="27" t="s">
        <v>905</v>
      </c>
      <c r="C112" s="383" t="s">
        <v>5675</v>
      </c>
      <c r="D112" s="35" t="s">
        <v>919</v>
      </c>
      <c r="E112" s="29" t="s">
        <v>1829</v>
      </c>
      <c r="F112" s="25" t="s">
        <v>1</v>
      </c>
      <c r="G112" s="31">
        <v>100</v>
      </c>
      <c r="H112" s="36">
        <v>71462</v>
      </c>
      <c r="I112" s="319">
        <v>260188.79999999999</v>
      </c>
      <c r="J112" s="54" t="s">
        <v>1845</v>
      </c>
      <c r="K112" s="45" t="s">
        <v>467</v>
      </c>
      <c r="L112" s="32"/>
      <c r="M112" s="32"/>
      <c r="N112" s="359"/>
      <c r="BW112" s="334"/>
      <c r="BX112" s="334"/>
      <c r="BY112" s="334"/>
      <c r="BZ112" s="334"/>
      <c r="CA112" s="334"/>
      <c r="CB112" s="334"/>
      <c r="CC112" s="334"/>
      <c r="CD112" s="334"/>
      <c r="CE112" s="334"/>
      <c r="CF112" s="334"/>
      <c r="CG112" s="334"/>
      <c r="CH112" s="334"/>
      <c r="CI112" s="334"/>
      <c r="CJ112" s="334"/>
      <c r="CK112" s="334"/>
      <c r="CL112" s="334"/>
      <c r="CM112" s="334"/>
      <c r="CN112" s="334"/>
      <c r="CO112" s="334"/>
      <c r="CP112" s="334"/>
      <c r="CQ112" s="334"/>
      <c r="CR112" s="334"/>
      <c r="CS112" s="334"/>
      <c r="CT112" s="334"/>
      <c r="CU112" s="334"/>
      <c r="CV112" s="334"/>
      <c r="CW112" s="334"/>
      <c r="CX112" s="334"/>
      <c r="CY112" s="334"/>
      <c r="CZ112" s="334"/>
      <c r="DA112" s="334"/>
      <c r="DB112" s="334"/>
      <c r="DC112" s="334"/>
      <c r="DD112" s="334"/>
      <c r="DE112" s="334"/>
      <c r="DF112" s="334"/>
      <c r="DG112" s="334"/>
      <c r="DH112" s="334"/>
      <c r="DI112" s="334"/>
      <c r="DJ112" s="334"/>
      <c r="DK112" s="334"/>
      <c r="DL112" s="334"/>
      <c r="DM112" s="334"/>
      <c r="DN112" s="334"/>
      <c r="DO112" s="334"/>
      <c r="DP112" s="334"/>
      <c r="DQ112" s="334"/>
      <c r="DR112" s="334"/>
      <c r="DS112" s="334"/>
      <c r="DT112" s="334"/>
      <c r="DU112" s="334"/>
      <c r="DV112" s="334"/>
      <c r="DW112" s="334"/>
      <c r="DX112" s="334"/>
      <c r="DY112" s="334"/>
      <c r="DZ112" s="334"/>
      <c r="EA112" s="334"/>
      <c r="EB112" s="334"/>
      <c r="EC112" s="334"/>
      <c r="ED112" s="334"/>
      <c r="EE112" s="334"/>
      <c r="EF112" s="334"/>
      <c r="EG112" s="334"/>
      <c r="EH112" s="334"/>
      <c r="EI112" s="334"/>
      <c r="EJ112" s="334"/>
      <c r="EK112" s="334"/>
      <c r="EL112" s="334"/>
      <c r="EM112" s="334"/>
      <c r="EN112" s="334"/>
      <c r="EO112" s="334"/>
      <c r="EP112" s="334"/>
      <c r="EQ112" s="334"/>
      <c r="ER112" s="334"/>
      <c r="ES112" s="334"/>
      <c r="ET112" s="334"/>
      <c r="EU112" s="334"/>
      <c r="EV112" s="334"/>
      <c r="EW112" s="334"/>
      <c r="EX112" s="334"/>
      <c r="EY112" s="334"/>
      <c r="EZ112" s="334"/>
      <c r="FA112" s="334"/>
      <c r="FB112" s="334"/>
      <c r="FC112" s="334"/>
      <c r="FD112" s="334"/>
      <c r="FE112" s="334"/>
      <c r="FF112" s="334"/>
      <c r="FG112" s="334"/>
      <c r="FH112" s="334"/>
      <c r="FI112" s="334"/>
      <c r="FJ112" s="334"/>
      <c r="FK112" s="334"/>
      <c r="FL112" s="334"/>
      <c r="FM112" s="334"/>
      <c r="FN112" s="334"/>
      <c r="FO112" s="334"/>
      <c r="FP112" s="334"/>
      <c r="FQ112" s="334"/>
      <c r="FR112" s="334"/>
      <c r="FS112" s="334"/>
      <c r="FT112" s="334"/>
      <c r="FU112" s="334"/>
      <c r="FV112" s="334"/>
      <c r="FW112" s="334"/>
      <c r="FX112" s="334"/>
      <c r="FY112" s="334"/>
      <c r="FZ112" s="334"/>
      <c r="GA112" s="334"/>
      <c r="GB112" s="334"/>
      <c r="GC112" s="334"/>
      <c r="GD112" s="334"/>
      <c r="GE112" s="334"/>
      <c r="GF112" s="334"/>
      <c r="GG112" s="334"/>
      <c r="GH112" s="334"/>
      <c r="GI112" s="334"/>
      <c r="GJ112" s="334"/>
      <c r="GK112" s="334"/>
      <c r="GL112" s="334"/>
      <c r="GM112" s="334"/>
      <c r="GN112" s="334"/>
      <c r="GO112" s="334"/>
      <c r="GP112" s="334"/>
      <c r="GQ112" s="334"/>
      <c r="GR112" s="334"/>
      <c r="GS112" s="334"/>
      <c r="GT112" s="334"/>
      <c r="GU112" s="334"/>
      <c r="GV112" s="334"/>
      <c r="GW112" s="334"/>
      <c r="GX112" s="334"/>
      <c r="GY112" s="334"/>
      <c r="GZ112" s="334"/>
      <c r="HA112" s="334"/>
      <c r="HB112" s="334"/>
      <c r="HC112" s="334"/>
      <c r="HD112" s="334"/>
      <c r="HE112" s="334"/>
      <c r="HF112" s="334"/>
      <c r="HG112" s="334"/>
      <c r="HH112" s="334"/>
      <c r="HI112" s="334"/>
      <c r="HJ112" s="334"/>
      <c r="HK112" s="334"/>
      <c r="HL112" s="334"/>
      <c r="HM112" s="334"/>
      <c r="HN112" s="334"/>
      <c r="HO112" s="334"/>
      <c r="HP112" s="334"/>
      <c r="HQ112" s="334"/>
      <c r="HR112" s="334"/>
      <c r="HS112" s="334"/>
      <c r="HT112" s="334"/>
      <c r="HU112" s="334"/>
      <c r="HV112" s="334"/>
      <c r="HW112" s="334"/>
      <c r="HX112" s="334"/>
      <c r="HY112" s="334"/>
      <c r="HZ112" s="334"/>
      <c r="IA112" s="334"/>
      <c r="IB112" s="334"/>
      <c r="IC112" s="334"/>
      <c r="ID112" s="334"/>
      <c r="IE112" s="334"/>
      <c r="IF112" s="334"/>
      <c r="IG112" s="334"/>
      <c r="IH112" s="334"/>
      <c r="II112" s="334"/>
      <c r="IJ112" s="334"/>
      <c r="IK112" s="334"/>
      <c r="IL112" s="334"/>
      <c r="IM112" s="334"/>
      <c r="IN112" s="334"/>
      <c r="IO112" s="334"/>
      <c r="IP112" s="334"/>
      <c r="IQ112" s="334"/>
      <c r="IR112" s="334"/>
      <c r="IS112" s="334"/>
      <c r="IT112" s="334"/>
      <c r="IU112" s="334"/>
      <c r="IV112" s="334"/>
      <c r="IW112" s="334"/>
      <c r="IX112" s="334"/>
      <c r="IY112" s="334"/>
      <c r="IZ112" s="334"/>
      <c r="JA112" s="334"/>
      <c r="JB112" s="334"/>
      <c r="JC112" s="334"/>
      <c r="JD112" s="334"/>
      <c r="JE112" s="334"/>
      <c r="JF112" s="334"/>
      <c r="JG112" s="334"/>
      <c r="JH112" s="334"/>
      <c r="JI112" s="334"/>
      <c r="JJ112" s="334"/>
      <c r="JK112" s="334"/>
      <c r="JL112" s="334"/>
      <c r="JM112" s="334"/>
      <c r="JN112" s="334"/>
      <c r="JO112" s="334"/>
      <c r="JP112" s="334"/>
      <c r="JQ112" s="334"/>
      <c r="JR112" s="334"/>
      <c r="JS112" s="334"/>
      <c r="JT112" s="334"/>
      <c r="JU112" s="334"/>
      <c r="JV112" s="334"/>
      <c r="JW112" s="334"/>
      <c r="JX112" s="334"/>
      <c r="JY112" s="334"/>
      <c r="JZ112" s="334"/>
      <c r="KA112" s="334"/>
      <c r="KB112" s="334"/>
      <c r="KC112" s="334"/>
      <c r="KD112" s="334"/>
      <c r="KE112" s="334"/>
      <c r="KF112" s="334"/>
      <c r="KG112" s="334"/>
      <c r="KH112" s="334"/>
      <c r="KI112" s="334"/>
      <c r="KJ112" s="334"/>
      <c r="KK112" s="334"/>
      <c r="KL112" s="334"/>
      <c r="KM112" s="334"/>
      <c r="KN112" s="334"/>
      <c r="KO112" s="334"/>
      <c r="KP112" s="334"/>
      <c r="KQ112" s="334"/>
      <c r="KR112" s="334"/>
      <c r="KS112" s="334"/>
      <c r="KT112" s="334"/>
    </row>
    <row r="113" spans="1:306" s="33" customFormat="1" ht="63" customHeight="1" x14ac:dyDescent="0.25">
      <c r="A113" s="334"/>
      <c r="B113" s="27" t="s">
        <v>905</v>
      </c>
      <c r="C113" s="373" t="s">
        <v>3116</v>
      </c>
      <c r="D113" s="25" t="s">
        <v>2573</v>
      </c>
      <c r="E113" s="26" t="s">
        <v>3115</v>
      </c>
      <c r="F113" s="26" t="s">
        <v>1</v>
      </c>
      <c r="G113" s="34">
        <v>100</v>
      </c>
      <c r="H113" s="55">
        <v>6712</v>
      </c>
      <c r="I113" s="319">
        <v>258277.76000000001</v>
      </c>
      <c r="J113" s="52" t="s">
        <v>1845</v>
      </c>
      <c r="K113" s="45" t="s">
        <v>467</v>
      </c>
      <c r="L113" s="32"/>
      <c r="M113" s="32"/>
      <c r="N113" s="359"/>
      <c r="BW113" s="334"/>
      <c r="BX113" s="334"/>
      <c r="BY113" s="334"/>
      <c r="BZ113" s="334"/>
      <c r="CA113" s="334"/>
      <c r="CB113" s="334"/>
      <c r="CC113" s="334"/>
      <c r="CD113" s="334"/>
      <c r="CE113" s="334"/>
      <c r="CF113" s="334"/>
      <c r="CG113" s="334"/>
      <c r="CH113" s="334"/>
      <c r="CI113" s="334"/>
      <c r="CJ113" s="334"/>
      <c r="CK113" s="334"/>
      <c r="CL113" s="334"/>
      <c r="CM113" s="334"/>
      <c r="CN113" s="334"/>
      <c r="CO113" s="334"/>
      <c r="CP113" s="334"/>
      <c r="CQ113" s="334"/>
      <c r="CR113" s="334"/>
      <c r="CS113" s="334"/>
      <c r="CT113" s="334"/>
      <c r="CU113" s="334"/>
      <c r="CV113" s="334"/>
      <c r="CW113" s="334"/>
      <c r="CX113" s="334"/>
      <c r="CY113" s="334"/>
      <c r="CZ113" s="334"/>
      <c r="DA113" s="334"/>
      <c r="DB113" s="334"/>
      <c r="DC113" s="334"/>
      <c r="DD113" s="334"/>
      <c r="DE113" s="334"/>
      <c r="DF113" s="334"/>
      <c r="DG113" s="334"/>
      <c r="DH113" s="334"/>
      <c r="DI113" s="334"/>
      <c r="DJ113" s="334"/>
      <c r="DK113" s="334"/>
      <c r="DL113" s="334"/>
      <c r="DM113" s="334"/>
      <c r="DN113" s="334"/>
      <c r="DO113" s="334"/>
      <c r="DP113" s="334"/>
      <c r="DQ113" s="334"/>
      <c r="DR113" s="334"/>
      <c r="DS113" s="334"/>
      <c r="DT113" s="334"/>
      <c r="DU113" s="334"/>
      <c r="DV113" s="334"/>
      <c r="DW113" s="334"/>
      <c r="DX113" s="334"/>
      <c r="DY113" s="334"/>
      <c r="DZ113" s="334"/>
      <c r="EA113" s="334"/>
      <c r="EB113" s="334"/>
      <c r="EC113" s="334"/>
      <c r="ED113" s="334"/>
      <c r="EE113" s="334"/>
      <c r="EF113" s="334"/>
      <c r="EG113" s="334"/>
      <c r="EH113" s="334"/>
      <c r="EI113" s="334"/>
      <c r="EJ113" s="334"/>
      <c r="EK113" s="334"/>
      <c r="EL113" s="334"/>
      <c r="EM113" s="334"/>
      <c r="EN113" s="334"/>
      <c r="EO113" s="334"/>
      <c r="EP113" s="334"/>
      <c r="EQ113" s="334"/>
      <c r="ER113" s="334"/>
      <c r="ES113" s="334"/>
      <c r="ET113" s="334"/>
      <c r="EU113" s="334"/>
      <c r="EV113" s="334"/>
      <c r="EW113" s="334"/>
      <c r="EX113" s="334"/>
      <c r="EY113" s="334"/>
      <c r="EZ113" s="334"/>
      <c r="FA113" s="334"/>
      <c r="FB113" s="334"/>
      <c r="FC113" s="334"/>
      <c r="FD113" s="334"/>
      <c r="FE113" s="334"/>
      <c r="FF113" s="334"/>
      <c r="FG113" s="334"/>
      <c r="FH113" s="334"/>
      <c r="FI113" s="334"/>
      <c r="FJ113" s="334"/>
      <c r="FK113" s="334"/>
      <c r="FL113" s="334"/>
      <c r="FM113" s="334"/>
      <c r="FN113" s="334"/>
      <c r="FO113" s="334"/>
      <c r="FP113" s="334"/>
      <c r="FQ113" s="334"/>
      <c r="FR113" s="334"/>
      <c r="FS113" s="334"/>
      <c r="FT113" s="334"/>
      <c r="FU113" s="334"/>
      <c r="FV113" s="334"/>
      <c r="FW113" s="334"/>
      <c r="FX113" s="334"/>
      <c r="FY113" s="334"/>
      <c r="FZ113" s="334"/>
      <c r="GA113" s="334"/>
      <c r="GB113" s="334"/>
      <c r="GC113" s="334"/>
      <c r="GD113" s="334"/>
      <c r="GE113" s="334"/>
      <c r="GF113" s="334"/>
      <c r="GG113" s="334"/>
      <c r="GH113" s="334"/>
      <c r="GI113" s="334"/>
      <c r="GJ113" s="334"/>
      <c r="GK113" s="334"/>
      <c r="GL113" s="334"/>
      <c r="GM113" s="334"/>
      <c r="GN113" s="334"/>
      <c r="GO113" s="334"/>
      <c r="GP113" s="334"/>
      <c r="GQ113" s="334"/>
      <c r="GR113" s="334"/>
      <c r="GS113" s="334"/>
      <c r="GT113" s="334"/>
      <c r="GU113" s="334"/>
      <c r="GV113" s="334"/>
      <c r="GW113" s="334"/>
      <c r="GX113" s="334"/>
      <c r="GY113" s="334"/>
      <c r="GZ113" s="334"/>
      <c r="HA113" s="334"/>
      <c r="HB113" s="334"/>
      <c r="HC113" s="334"/>
      <c r="HD113" s="334"/>
      <c r="HE113" s="334"/>
      <c r="HF113" s="334"/>
      <c r="HG113" s="334"/>
      <c r="HH113" s="334"/>
      <c r="HI113" s="334"/>
      <c r="HJ113" s="334"/>
      <c r="HK113" s="334"/>
      <c r="HL113" s="334"/>
      <c r="HM113" s="334"/>
      <c r="HN113" s="334"/>
      <c r="HO113" s="334"/>
      <c r="HP113" s="334"/>
      <c r="HQ113" s="334"/>
      <c r="HR113" s="334"/>
      <c r="HS113" s="334"/>
      <c r="HT113" s="334"/>
      <c r="HU113" s="334"/>
      <c r="HV113" s="334"/>
      <c r="HW113" s="334"/>
      <c r="HX113" s="334"/>
      <c r="HY113" s="334"/>
      <c r="HZ113" s="334"/>
      <c r="IA113" s="334"/>
      <c r="IB113" s="334"/>
      <c r="IC113" s="334"/>
      <c r="ID113" s="334"/>
      <c r="IE113" s="334"/>
      <c r="IF113" s="334"/>
      <c r="IG113" s="334"/>
      <c r="IH113" s="334"/>
      <c r="II113" s="334"/>
      <c r="IJ113" s="334"/>
      <c r="IK113" s="334"/>
      <c r="IL113" s="334"/>
      <c r="IM113" s="334"/>
      <c r="IN113" s="334"/>
      <c r="IO113" s="334"/>
      <c r="IP113" s="334"/>
      <c r="IQ113" s="334"/>
      <c r="IR113" s="334"/>
      <c r="IS113" s="334"/>
      <c r="IT113" s="334"/>
      <c r="IU113" s="334"/>
      <c r="IV113" s="334"/>
      <c r="IW113" s="334"/>
      <c r="IX113" s="334"/>
      <c r="IY113" s="334"/>
      <c r="IZ113" s="334"/>
      <c r="JA113" s="334"/>
      <c r="JB113" s="334"/>
      <c r="JC113" s="334"/>
      <c r="JD113" s="334"/>
      <c r="JE113" s="334"/>
      <c r="JF113" s="334"/>
      <c r="JG113" s="334"/>
      <c r="JH113" s="334"/>
      <c r="JI113" s="334"/>
      <c r="JJ113" s="334"/>
      <c r="JK113" s="334"/>
      <c r="JL113" s="334"/>
      <c r="JM113" s="334"/>
      <c r="JN113" s="334"/>
      <c r="JO113" s="334"/>
      <c r="JP113" s="334"/>
      <c r="JQ113" s="334"/>
      <c r="JR113" s="334"/>
      <c r="JS113" s="334"/>
      <c r="JT113" s="334"/>
      <c r="JU113" s="334"/>
      <c r="JV113" s="334"/>
      <c r="JW113" s="334"/>
      <c r="JX113" s="334"/>
      <c r="JY113" s="334"/>
      <c r="JZ113" s="334"/>
      <c r="KA113" s="334"/>
      <c r="KB113" s="334"/>
      <c r="KC113" s="334"/>
      <c r="KD113" s="334"/>
      <c r="KE113" s="334"/>
      <c r="KF113" s="334"/>
      <c r="KG113" s="334"/>
      <c r="KH113" s="334"/>
      <c r="KI113" s="334"/>
      <c r="KJ113" s="334"/>
      <c r="KK113" s="334"/>
      <c r="KL113" s="334"/>
      <c r="KM113" s="334"/>
      <c r="KN113" s="334"/>
      <c r="KO113" s="334"/>
      <c r="KP113" s="334"/>
      <c r="KQ113" s="334"/>
      <c r="KR113" s="334"/>
      <c r="KS113" s="334"/>
      <c r="KT113" s="334"/>
    </row>
    <row r="114" spans="1:306" s="33" customFormat="1" ht="63" customHeight="1" x14ac:dyDescent="0.25">
      <c r="A114" s="334"/>
      <c r="B114" s="27" t="s">
        <v>905</v>
      </c>
      <c r="C114" s="27" t="s">
        <v>1520</v>
      </c>
      <c r="D114" s="28" t="s">
        <v>1521</v>
      </c>
      <c r="E114" s="29" t="s">
        <v>1828</v>
      </c>
      <c r="F114" s="25" t="s">
        <v>1</v>
      </c>
      <c r="G114" s="31">
        <v>100</v>
      </c>
      <c r="H114" s="36">
        <v>1591</v>
      </c>
      <c r="I114" s="319">
        <v>258012.47</v>
      </c>
      <c r="J114" s="53" t="s">
        <v>1845</v>
      </c>
      <c r="K114" s="45" t="s">
        <v>467</v>
      </c>
      <c r="L114" s="32"/>
      <c r="M114" s="32"/>
      <c r="N114" s="359"/>
      <c r="BW114" s="334"/>
      <c r="BX114" s="334"/>
      <c r="BY114" s="334"/>
      <c r="BZ114" s="334"/>
      <c r="CA114" s="334"/>
      <c r="CB114" s="334"/>
      <c r="CC114" s="334"/>
      <c r="CD114" s="334"/>
      <c r="CE114" s="334"/>
      <c r="CF114" s="334"/>
      <c r="CG114" s="334"/>
      <c r="CH114" s="334"/>
      <c r="CI114" s="334"/>
      <c r="CJ114" s="334"/>
      <c r="CK114" s="334"/>
      <c r="CL114" s="334"/>
      <c r="CM114" s="334"/>
      <c r="CN114" s="334"/>
      <c r="CO114" s="334"/>
      <c r="CP114" s="334"/>
      <c r="CQ114" s="334"/>
      <c r="CR114" s="334"/>
      <c r="CS114" s="334"/>
      <c r="CT114" s="334"/>
      <c r="CU114" s="334"/>
      <c r="CV114" s="334"/>
      <c r="CW114" s="334"/>
      <c r="CX114" s="334"/>
      <c r="CY114" s="334"/>
      <c r="CZ114" s="334"/>
      <c r="DA114" s="334"/>
      <c r="DB114" s="334"/>
      <c r="DC114" s="334"/>
      <c r="DD114" s="334"/>
      <c r="DE114" s="334"/>
      <c r="DF114" s="334"/>
      <c r="DG114" s="334"/>
      <c r="DH114" s="334"/>
      <c r="DI114" s="334"/>
      <c r="DJ114" s="334"/>
      <c r="DK114" s="334"/>
      <c r="DL114" s="334"/>
      <c r="DM114" s="334"/>
      <c r="DN114" s="334"/>
      <c r="DO114" s="334"/>
      <c r="DP114" s="334"/>
      <c r="DQ114" s="334"/>
      <c r="DR114" s="334"/>
      <c r="DS114" s="334"/>
      <c r="DT114" s="334"/>
      <c r="DU114" s="334"/>
      <c r="DV114" s="334"/>
      <c r="DW114" s="334"/>
      <c r="DX114" s="334"/>
      <c r="DY114" s="334"/>
      <c r="DZ114" s="334"/>
      <c r="EA114" s="334"/>
      <c r="EB114" s="334"/>
      <c r="EC114" s="334"/>
      <c r="ED114" s="334"/>
      <c r="EE114" s="334"/>
      <c r="EF114" s="334"/>
      <c r="EG114" s="334"/>
      <c r="EH114" s="334"/>
      <c r="EI114" s="334"/>
      <c r="EJ114" s="334"/>
      <c r="EK114" s="334"/>
      <c r="EL114" s="334"/>
      <c r="EM114" s="334"/>
      <c r="EN114" s="334"/>
      <c r="EO114" s="334"/>
      <c r="EP114" s="334"/>
      <c r="EQ114" s="334"/>
      <c r="ER114" s="334"/>
      <c r="ES114" s="334"/>
      <c r="ET114" s="334"/>
      <c r="EU114" s="334"/>
      <c r="EV114" s="334"/>
      <c r="EW114" s="334"/>
      <c r="EX114" s="334"/>
      <c r="EY114" s="334"/>
      <c r="EZ114" s="334"/>
      <c r="FA114" s="334"/>
      <c r="FB114" s="334"/>
      <c r="FC114" s="334"/>
      <c r="FD114" s="334"/>
      <c r="FE114" s="334"/>
      <c r="FF114" s="334"/>
      <c r="FG114" s="334"/>
      <c r="FH114" s="334"/>
      <c r="FI114" s="334"/>
      <c r="FJ114" s="334"/>
      <c r="FK114" s="334"/>
      <c r="FL114" s="334"/>
      <c r="FM114" s="334"/>
      <c r="FN114" s="334"/>
      <c r="FO114" s="334"/>
      <c r="FP114" s="334"/>
      <c r="FQ114" s="334"/>
      <c r="FR114" s="334"/>
      <c r="FS114" s="334"/>
      <c r="FT114" s="334"/>
      <c r="FU114" s="334"/>
      <c r="FV114" s="334"/>
      <c r="FW114" s="334"/>
      <c r="FX114" s="334"/>
      <c r="FY114" s="334"/>
      <c r="FZ114" s="334"/>
      <c r="GA114" s="334"/>
      <c r="GB114" s="334"/>
      <c r="GC114" s="334"/>
      <c r="GD114" s="334"/>
      <c r="GE114" s="334"/>
      <c r="GF114" s="334"/>
      <c r="GG114" s="334"/>
      <c r="GH114" s="334"/>
      <c r="GI114" s="334"/>
      <c r="GJ114" s="334"/>
      <c r="GK114" s="334"/>
      <c r="GL114" s="334"/>
      <c r="GM114" s="334"/>
      <c r="GN114" s="334"/>
      <c r="GO114" s="334"/>
      <c r="GP114" s="334"/>
      <c r="GQ114" s="334"/>
      <c r="GR114" s="334"/>
      <c r="GS114" s="334"/>
      <c r="GT114" s="334"/>
      <c r="GU114" s="334"/>
      <c r="GV114" s="334"/>
      <c r="GW114" s="334"/>
      <c r="GX114" s="334"/>
      <c r="GY114" s="334"/>
      <c r="GZ114" s="334"/>
      <c r="HA114" s="334"/>
      <c r="HB114" s="334"/>
      <c r="HC114" s="334"/>
      <c r="HD114" s="334"/>
      <c r="HE114" s="334"/>
      <c r="HF114" s="334"/>
      <c r="HG114" s="334"/>
      <c r="HH114" s="334"/>
      <c r="HI114" s="334"/>
      <c r="HJ114" s="334"/>
      <c r="HK114" s="334"/>
      <c r="HL114" s="334"/>
      <c r="HM114" s="334"/>
      <c r="HN114" s="334"/>
      <c r="HO114" s="334"/>
      <c r="HP114" s="334"/>
      <c r="HQ114" s="334"/>
      <c r="HR114" s="334"/>
      <c r="HS114" s="334"/>
      <c r="HT114" s="334"/>
      <c r="HU114" s="334"/>
      <c r="HV114" s="334"/>
      <c r="HW114" s="334"/>
      <c r="HX114" s="334"/>
      <c r="HY114" s="334"/>
      <c r="HZ114" s="334"/>
      <c r="IA114" s="334"/>
      <c r="IB114" s="334"/>
      <c r="IC114" s="334"/>
      <c r="ID114" s="334"/>
      <c r="IE114" s="334"/>
      <c r="IF114" s="334"/>
      <c r="IG114" s="334"/>
      <c r="IH114" s="334"/>
      <c r="II114" s="334"/>
      <c r="IJ114" s="334"/>
      <c r="IK114" s="334"/>
      <c r="IL114" s="334"/>
      <c r="IM114" s="334"/>
      <c r="IN114" s="334"/>
      <c r="IO114" s="334"/>
      <c r="IP114" s="334"/>
      <c r="IQ114" s="334"/>
      <c r="IR114" s="334"/>
      <c r="IS114" s="334"/>
      <c r="IT114" s="334"/>
      <c r="IU114" s="334"/>
      <c r="IV114" s="334"/>
      <c r="IW114" s="334"/>
      <c r="IX114" s="334"/>
      <c r="IY114" s="334"/>
      <c r="IZ114" s="334"/>
      <c r="JA114" s="334"/>
      <c r="JB114" s="334"/>
      <c r="JC114" s="334"/>
      <c r="JD114" s="334"/>
      <c r="JE114" s="334"/>
      <c r="JF114" s="334"/>
      <c r="JG114" s="334"/>
      <c r="JH114" s="334"/>
      <c r="JI114" s="334"/>
      <c r="JJ114" s="334"/>
      <c r="JK114" s="334"/>
      <c r="JL114" s="334"/>
      <c r="JM114" s="334"/>
      <c r="JN114" s="334"/>
      <c r="JO114" s="334"/>
      <c r="JP114" s="334"/>
      <c r="JQ114" s="334"/>
      <c r="JR114" s="334"/>
      <c r="JS114" s="334"/>
      <c r="JT114" s="334"/>
      <c r="JU114" s="334"/>
      <c r="JV114" s="334"/>
      <c r="JW114" s="334"/>
      <c r="JX114" s="334"/>
      <c r="JY114" s="334"/>
      <c r="JZ114" s="334"/>
      <c r="KA114" s="334"/>
      <c r="KB114" s="334"/>
      <c r="KC114" s="334"/>
      <c r="KD114" s="334"/>
      <c r="KE114" s="334"/>
      <c r="KF114" s="334"/>
      <c r="KG114" s="334"/>
      <c r="KH114" s="334"/>
      <c r="KI114" s="334"/>
      <c r="KJ114" s="334"/>
      <c r="KK114" s="334"/>
      <c r="KL114" s="334"/>
      <c r="KM114" s="334"/>
      <c r="KN114" s="334"/>
      <c r="KO114" s="334"/>
      <c r="KP114" s="334"/>
      <c r="KQ114" s="334"/>
      <c r="KR114" s="334"/>
      <c r="KS114" s="334"/>
      <c r="KT114" s="334"/>
    </row>
    <row r="115" spans="1:306" s="33" customFormat="1" ht="63" customHeight="1" x14ac:dyDescent="0.25">
      <c r="A115" s="334"/>
      <c r="B115" s="27" t="s">
        <v>905</v>
      </c>
      <c r="C115" s="378" t="s">
        <v>911</v>
      </c>
      <c r="D115" s="35" t="s">
        <v>921</v>
      </c>
      <c r="E115" s="29" t="s">
        <v>1829</v>
      </c>
      <c r="F115" s="26" t="s">
        <v>1</v>
      </c>
      <c r="G115" s="31">
        <v>100</v>
      </c>
      <c r="H115" s="36">
        <v>193584</v>
      </c>
      <c r="I115" s="319">
        <v>253248</v>
      </c>
      <c r="J115" s="54" t="s">
        <v>1844</v>
      </c>
      <c r="K115" s="45" t="s">
        <v>467</v>
      </c>
      <c r="L115" s="27"/>
      <c r="M115" s="32"/>
      <c r="N115" s="359"/>
      <c r="BW115" s="334"/>
      <c r="BX115" s="334"/>
      <c r="BY115" s="334"/>
      <c r="BZ115" s="334"/>
      <c r="CA115" s="334"/>
      <c r="CB115" s="334"/>
      <c r="CC115" s="334"/>
      <c r="CD115" s="334"/>
      <c r="CE115" s="334"/>
      <c r="CF115" s="334"/>
      <c r="CG115" s="334"/>
      <c r="CH115" s="334"/>
      <c r="CI115" s="334"/>
      <c r="CJ115" s="334"/>
      <c r="CK115" s="334"/>
      <c r="CL115" s="334"/>
      <c r="CM115" s="334"/>
      <c r="CN115" s="334"/>
      <c r="CO115" s="334"/>
      <c r="CP115" s="334"/>
      <c r="CQ115" s="334"/>
      <c r="CR115" s="334"/>
      <c r="CS115" s="334"/>
      <c r="CT115" s="334"/>
      <c r="CU115" s="334"/>
      <c r="CV115" s="334"/>
      <c r="CW115" s="334"/>
      <c r="CX115" s="334"/>
      <c r="CY115" s="334"/>
      <c r="CZ115" s="334"/>
      <c r="DA115" s="334"/>
      <c r="DB115" s="334"/>
      <c r="DC115" s="334"/>
      <c r="DD115" s="334"/>
      <c r="DE115" s="334"/>
      <c r="DF115" s="334"/>
      <c r="DG115" s="334"/>
      <c r="DH115" s="334"/>
      <c r="DI115" s="334"/>
      <c r="DJ115" s="334"/>
      <c r="DK115" s="334"/>
      <c r="DL115" s="334"/>
      <c r="DM115" s="334"/>
      <c r="DN115" s="334"/>
      <c r="DO115" s="334"/>
      <c r="DP115" s="334"/>
      <c r="DQ115" s="334"/>
      <c r="DR115" s="334"/>
      <c r="DS115" s="334"/>
      <c r="DT115" s="334"/>
      <c r="DU115" s="334"/>
      <c r="DV115" s="334"/>
      <c r="DW115" s="334"/>
      <c r="DX115" s="334"/>
      <c r="DY115" s="334"/>
      <c r="DZ115" s="334"/>
      <c r="EA115" s="334"/>
      <c r="EB115" s="334"/>
      <c r="EC115" s="334"/>
      <c r="ED115" s="334"/>
      <c r="EE115" s="334"/>
      <c r="EF115" s="334"/>
      <c r="EG115" s="334"/>
      <c r="EH115" s="334"/>
      <c r="EI115" s="334"/>
      <c r="EJ115" s="334"/>
      <c r="EK115" s="334"/>
      <c r="EL115" s="334"/>
      <c r="EM115" s="334"/>
      <c r="EN115" s="334"/>
      <c r="EO115" s="334"/>
      <c r="EP115" s="334"/>
      <c r="EQ115" s="334"/>
      <c r="ER115" s="334"/>
      <c r="ES115" s="334"/>
      <c r="ET115" s="334"/>
      <c r="EU115" s="334"/>
      <c r="EV115" s="334"/>
      <c r="EW115" s="334"/>
      <c r="EX115" s="334"/>
      <c r="EY115" s="334"/>
      <c r="EZ115" s="334"/>
      <c r="FA115" s="334"/>
      <c r="FB115" s="334"/>
      <c r="FC115" s="334"/>
      <c r="FD115" s="334"/>
      <c r="FE115" s="334"/>
      <c r="FF115" s="334"/>
      <c r="FG115" s="334"/>
      <c r="FH115" s="334"/>
      <c r="FI115" s="334"/>
      <c r="FJ115" s="334"/>
      <c r="FK115" s="334"/>
      <c r="FL115" s="334"/>
      <c r="FM115" s="334"/>
      <c r="FN115" s="334"/>
      <c r="FO115" s="334"/>
      <c r="FP115" s="334"/>
      <c r="FQ115" s="334"/>
      <c r="FR115" s="334"/>
      <c r="FS115" s="334"/>
      <c r="FT115" s="334"/>
      <c r="FU115" s="334"/>
      <c r="FV115" s="334"/>
      <c r="FW115" s="334"/>
      <c r="FX115" s="334"/>
      <c r="FY115" s="334"/>
      <c r="FZ115" s="334"/>
      <c r="GA115" s="334"/>
      <c r="GB115" s="334"/>
      <c r="GC115" s="334"/>
      <c r="GD115" s="334"/>
      <c r="GE115" s="334"/>
      <c r="GF115" s="334"/>
      <c r="GG115" s="334"/>
      <c r="GH115" s="334"/>
      <c r="GI115" s="334"/>
      <c r="GJ115" s="334"/>
      <c r="GK115" s="334"/>
      <c r="GL115" s="334"/>
      <c r="GM115" s="334"/>
      <c r="GN115" s="334"/>
      <c r="GO115" s="334"/>
      <c r="GP115" s="334"/>
      <c r="GQ115" s="334"/>
      <c r="GR115" s="334"/>
      <c r="GS115" s="334"/>
      <c r="GT115" s="334"/>
      <c r="GU115" s="334"/>
      <c r="GV115" s="334"/>
      <c r="GW115" s="334"/>
      <c r="GX115" s="334"/>
      <c r="GY115" s="334"/>
      <c r="GZ115" s="334"/>
      <c r="HA115" s="334"/>
      <c r="HB115" s="334"/>
      <c r="HC115" s="334"/>
      <c r="HD115" s="334"/>
      <c r="HE115" s="334"/>
      <c r="HF115" s="334"/>
      <c r="HG115" s="334"/>
      <c r="HH115" s="334"/>
      <c r="HI115" s="334"/>
      <c r="HJ115" s="334"/>
      <c r="HK115" s="334"/>
      <c r="HL115" s="334"/>
      <c r="HM115" s="334"/>
      <c r="HN115" s="334"/>
      <c r="HO115" s="334"/>
      <c r="HP115" s="334"/>
      <c r="HQ115" s="334"/>
      <c r="HR115" s="334"/>
      <c r="HS115" s="334"/>
      <c r="HT115" s="334"/>
      <c r="HU115" s="334"/>
      <c r="HV115" s="334"/>
      <c r="HW115" s="334"/>
      <c r="HX115" s="334"/>
      <c r="HY115" s="334"/>
      <c r="HZ115" s="334"/>
      <c r="IA115" s="334"/>
      <c r="IB115" s="334"/>
      <c r="IC115" s="334"/>
      <c r="ID115" s="334"/>
      <c r="IE115" s="334"/>
      <c r="IF115" s="334"/>
      <c r="IG115" s="334"/>
      <c r="IH115" s="334"/>
      <c r="II115" s="334"/>
      <c r="IJ115" s="334"/>
      <c r="IK115" s="334"/>
      <c r="IL115" s="334"/>
      <c r="IM115" s="334"/>
      <c r="IN115" s="334"/>
      <c r="IO115" s="334"/>
      <c r="IP115" s="334"/>
      <c r="IQ115" s="334"/>
      <c r="IR115" s="334"/>
      <c r="IS115" s="334"/>
      <c r="IT115" s="334"/>
      <c r="IU115" s="334"/>
      <c r="IV115" s="334"/>
      <c r="IW115" s="334"/>
      <c r="IX115" s="334"/>
      <c r="IY115" s="334"/>
      <c r="IZ115" s="334"/>
      <c r="JA115" s="334"/>
      <c r="JB115" s="334"/>
      <c r="JC115" s="334"/>
      <c r="JD115" s="334"/>
      <c r="JE115" s="334"/>
      <c r="JF115" s="334"/>
      <c r="JG115" s="334"/>
      <c r="JH115" s="334"/>
      <c r="JI115" s="334"/>
      <c r="JJ115" s="334"/>
      <c r="JK115" s="334"/>
      <c r="JL115" s="334"/>
      <c r="JM115" s="334"/>
      <c r="JN115" s="334"/>
      <c r="JO115" s="334"/>
      <c r="JP115" s="334"/>
      <c r="JQ115" s="334"/>
      <c r="JR115" s="334"/>
      <c r="JS115" s="334"/>
      <c r="JT115" s="334"/>
      <c r="JU115" s="334"/>
      <c r="JV115" s="334"/>
      <c r="JW115" s="334"/>
      <c r="JX115" s="334"/>
      <c r="JY115" s="334"/>
      <c r="JZ115" s="334"/>
      <c r="KA115" s="334"/>
      <c r="KB115" s="334"/>
      <c r="KC115" s="334"/>
      <c r="KD115" s="334"/>
      <c r="KE115" s="334"/>
      <c r="KF115" s="334"/>
      <c r="KG115" s="334"/>
      <c r="KH115" s="334"/>
      <c r="KI115" s="334"/>
      <c r="KJ115" s="334"/>
      <c r="KK115" s="334"/>
      <c r="KL115" s="334"/>
      <c r="KM115" s="334"/>
      <c r="KN115" s="334"/>
      <c r="KO115" s="334"/>
      <c r="KP115" s="334"/>
      <c r="KQ115" s="334"/>
      <c r="KR115" s="334"/>
      <c r="KS115" s="334"/>
      <c r="KT115" s="334"/>
    </row>
    <row r="116" spans="1:306" s="33" customFormat="1" ht="63" customHeight="1" x14ac:dyDescent="0.25">
      <c r="A116" s="334"/>
      <c r="B116" s="27" t="s">
        <v>905</v>
      </c>
      <c r="C116" s="387" t="s">
        <v>908</v>
      </c>
      <c r="D116" s="379" t="s">
        <v>922</v>
      </c>
      <c r="E116" s="29" t="s">
        <v>1829</v>
      </c>
      <c r="F116" s="26" t="s">
        <v>1</v>
      </c>
      <c r="G116" s="31">
        <v>100</v>
      </c>
      <c r="H116" s="36">
        <v>242072</v>
      </c>
      <c r="I116" s="319">
        <v>252364.79999999999</v>
      </c>
      <c r="J116" s="54" t="s">
        <v>1842</v>
      </c>
      <c r="K116" s="45" t="s">
        <v>467</v>
      </c>
      <c r="L116" s="32"/>
      <c r="M116" s="32"/>
      <c r="N116" s="359"/>
      <c r="BW116" s="334"/>
      <c r="BX116" s="334"/>
      <c r="BY116" s="334"/>
      <c r="BZ116" s="334"/>
      <c r="CA116" s="334"/>
      <c r="CB116" s="334"/>
      <c r="CC116" s="334"/>
      <c r="CD116" s="334"/>
      <c r="CE116" s="334"/>
      <c r="CF116" s="334"/>
      <c r="CG116" s="334"/>
      <c r="CH116" s="334"/>
      <c r="CI116" s="334"/>
      <c r="CJ116" s="334"/>
      <c r="CK116" s="334"/>
      <c r="CL116" s="334"/>
      <c r="CM116" s="334"/>
      <c r="CN116" s="334"/>
      <c r="CO116" s="334"/>
      <c r="CP116" s="334"/>
      <c r="CQ116" s="334"/>
      <c r="CR116" s="334"/>
      <c r="CS116" s="334"/>
      <c r="CT116" s="334"/>
      <c r="CU116" s="334"/>
      <c r="CV116" s="334"/>
      <c r="CW116" s="334"/>
      <c r="CX116" s="334"/>
      <c r="CY116" s="334"/>
      <c r="CZ116" s="334"/>
      <c r="DA116" s="334"/>
      <c r="DB116" s="334"/>
      <c r="DC116" s="334"/>
      <c r="DD116" s="334"/>
      <c r="DE116" s="334"/>
      <c r="DF116" s="334"/>
      <c r="DG116" s="334"/>
      <c r="DH116" s="334"/>
      <c r="DI116" s="334"/>
      <c r="DJ116" s="334"/>
      <c r="DK116" s="334"/>
      <c r="DL116" s="334"/>
      <c r="DM116" s="334"/>
      <c r="DN116" s="334"/>
      <c r="DO116" s="334"/>
      <c r="DP116" s="334"/>
      <c r="DQ116" s="334"/>
      <c r="DR116" s="334"/>
      <c r="DS116" s="334"/>
      <c r="DT116" s="334"/>
      <c r="DU116" s="334"/>
      <c r="DV116" s="334"/>
      <c r="DW116" s="334"/>
      <c r="DX116" s="334"/>
      <c r="DY116" s="334"/>
      <c r="DZ116" s="334"/>
      <c r="EA116" s="334"/>
      <c r="EB116" s="334"/>
      <c r="EC116" s="334"/>
      <c r="ED116" s="334"/>
      <c r="EE116" s="334"/>
      <c r="EF116" s="334"/>
      <c r="EG116" s="334"/>
      <c r="EH116" s="334"/>
      <c r="EI116" s="334"/>
      <c r="EJ116" s="334"/>
      <c r="EK116" s="334"/>
      <c r="EL116" s="334"/>
      <c r="EM116" s="334"/>
      <c r="EN116" s="334"/>
      <c r="EO116" s="334"/>
      <c r="EP116" s="334"/>
      <c r="EQ116" s="334"/>
      <c r="ER116" s="334"/>
      <c r="ES116" s="334"/>
      <c r="ET116" s="334"/>
      <c r="EU116" s="334"/>
      <c r="EV116" s="334"/>
      <c r="EW116" s="334"/>
      <c r="EX116" s="334"/>
      <c r="EY116" s="334"/>
      <c r="EZ116" s="334"/>
      <c r="FA116" s="334"/>
      <c r="FB116" s="334"/>
      <c r="FC116" s="334"/>
      <c r="FD116" s="334"/>
      <c r="FE116" s="334"/>
      <c r="FF116" s="334"/>
      <c r="FG116" s="334"/>
      <c r="FH116" s="334"/>
      <c r="FI116" s="334"/>
      <c r="FJ116" s="334"/>
      <c r="FK116" s="334"/>
      <c r="FL116" s="334"/>
      <c r="FM116" s="334"/>
      <c r="FN116" s="334"/>
      <c r="FO116" s="334"/>
      <c r="FP116" s="334"/>
      <c r="FQ116" s="334"/>
      <c r="FR116" s="334"/>
      <c r="FS116" s="334"/>
      <c r="FT116" s="334"/>
      <c r="FU116" s="334"/>
      <c r="FV116" s="334"/>
      <c r="FW116" s="334"/>
      <c r="FX116" s="334"/>
      <c r="FY116" s="334"/>
      <c r="FZ116" s="334"/>
      <c r="GA116" s="334"/>
      <c r="GB116" s="334"/>
      <c r="GC116" s="334"/>
      <c r="GD116" s="334"/>
      <c r="GE116" s="334"/>
      <c r="GF116" s="334"/>
      <c r="GG116" s="334"/>
      <c r="GH116" s="334"/>
      <c r="GI116" s="334"/>
      <c r="GJ116" s="334"/>
      <c r="GK116" s="334"/>
      <c r="GL116" s="334"/>
      <c r="GM116" s="334"/>
      <c r="GN116" s="334"/>
      <c r="GO116" s="334"/>
      <c r="GP116" s="334"/>
      <c r="GQ116" s="334"/>
      <c r="GR116" s="334"/>
      <c r="GS116" s="334"/>
      <c r="GT116" s="334"/>
      <c r="GU116" s="334"/>
      <c r="GV116" s="334"/>
      <c r="GW116" s="334"/>
      <c r="GX116" s="334"/>
      <c r="GY116" s="334"/>
      <c r="GZ116" s="334"/>
      <c r="HA116" s="334"/>
      <c r="HB116" s="334"/>
      <c r="HC116" s="334"/>
      <c r="HD116" s="334"/>
      <c r="HE116" s="334"/>
      <c r="HF116" s="334"/>
      <c r="HG116" s="334"/>
      <c r="HH116" s="334"/>
      <c r="HI116" s="334"/>
      <c r="HJ116" s="334"/>
      <c r="HK116" s="334"/>
      <c r="HL116" s="334"/>
      <c r="HM116" s="334"/>
      <c r="HN116" s="334"/>
      <c r="HO116" s="334"/>
      <c r="HP116" s="334"/>
      <c r="HQ116" s="334"/>
      <c r="HR116" s="334"/>
      <c r="HS116" s="334"/>
      <c r="HT116" s="334"/>
      <c r="HU116" s="334"/>
      <c r="HV116" s="334"/>
      <c r="HW116" s="334"/>
      <c r="HX116" s="334"/>
      <c r="HY116" s="334"/>
      <c r="HZ116" s="334"/>
      <c r="IA116" s="334"/>
      <c r="IB116" s="334"/>
      <c r="IC116" s="334"/>
      <c r="ID116" s="334"/>
      <c r="IE116" s="334"/>
      <c r="IF116" s="334"/>
      <c r="IG116" s="334"/>
      <c r="IH116" s="334"/>
      <c r="II116" s="334"/>
      <c r="IJ116" s="334"/>
      <c r="IK116" s="334"/>
      <c r="IL116" s="334"/>
      <c r="IM116" s="334"/>
      <c r="IN116" s="334"/>
      <c r="IO116" s="334"/>
      <c r="IP116" s="334"/>
      <c r="IQ116" s="334"/>
      <c r="IR116" s="334"/>
      <c r="IS116" s="334"/>
      <c r="IT116" s="334"/>
      <c r="IU116" s="334"/>
      <c r="IV116" s="334"/>
      <c r="IW116" s="334"/>
      <c r="IX116" s="334"/>
      <c r="IY116" s="334"/>
      <c r="IZ116" s="334"/>
      <c r="JA116" s="334"/>
      <c r="JB116" s="334"/>
      <c r="JC116" s="334"/>
      <c r="JD116" s="334"/>
      <c r="JE116" s="334"/>
      <c r="JF116" s="334"/>
      <c r="JG116" s="334"/>
      <c r="JH116" s="334"/>
      <c r="JI116" s="334"/>
      <c r="JJ116" s="334"/>
      <c r="JK116" s="334"/>
      <c r="JL116" s="334"/>
      <c r="JM116" s="334"/>
      <c r="JN116" s="334"/>
      <c r="JO116" s="334"/>
      <c r="JP116" s="334"/>
      <c r="JQ116" s="334"/>
      <c r="JR116" s="334"/>
      <c r="JS116" s="334"/>
      <c r="JT116" s="334"/>
      <c r="JU116" s="334"/>
      <c r="JV116" s="334"/>
      <c r="JW116" s="334"/>
      <c r="JX116" s="334"/>
      <c r="JY116" s="334"/>
      <c r="JZ116" s="334"/>
      <c r="KA116" s="334"/>
      <c r="KB116" s="334"/>
      <c r="KC116" s="334"/>
      <c r="KD116" s="334"/>
      <c r="KE116" s="334"/>
      <c r="KF116" s="334"/>
      <c r="KG116" s="334"/>
      <c r="KH116" s="334"/>
      <c r="KI116" s="334"/>
      <c r="KJ116" s="334"/>
      <c r="KK116" s="334"/>
      <c r="KL116" s="334"/>
      <c r="KM116" s="334"/>
      <c r="KN116" s="334"/>
      <c r="KO116" s="334"/>
      <c r="KP116" s="334"/>
      <c r="KQ116" s="334"/>
      <c r="KR116" s="334"/>
      <c r="KS116" s="334"/>
      <c r="KT116" s="334"/>
    </row>
    <row r="117" spans="1:306" s="33" customFormat="1" ht="63" customHeight="1" x14ac:dyDescent="0.25">
      <c r="A117" s="334"/>
      <c r="B117" s="27" t="s">
        <v>905</v>
      </c>
      <c r="C117" s="485" t="s">
        <v>1786</v>
      </c>
      <c r="D117" s="472" t="s">
        <v>1745</v>
      </c>
      <c r="E117" s="154" t="s">
        <v>1828</v>
      </c>
      <c r="F117" s="475" t="s">
        <v>1</v>
      </c>
      <c r="G117" s="41">
        <v>100</v>
      </c>
      <c r="H117" s="486">
        <v>720</v>
      </c>
      <c r="I117" s="319">
        <v>252007.2</v>
      </c>
      <c r="J117" s="53" t="s">
        <v>1845</v>
      </c>
      <c r="K117" s="45" t="s">
        <v>467</v>
      </c>
      <c r="L117" s="32"/>
      <c r="M117" s="32"/>
      <c r="N117" s="359"/>
      <c r="BW117" s="334"/>
      <c r="BX117" s="334"/>
      <c r="BY117" s="334"/>
      <c r="BZ117" s="334"/>
      <c r="CA117" s="334"/>
      <c r="CB117" s="334"/>
      <c r="CC117" s="334"/>
      <c r="CD117" s="334"/>
      <c r="CE117" s="334"/>
      <c r="CF117" s="334"/>
      <c r="CG117" s="334"/>
      <c r="CH117" s="334"/>
      <c r="CI117" s="334"/>
      <c r="CJ117" s="334"/>
      <c r="CK117" s="334"/>
      <c r="CL117" s="334"/>
      <c r="CM117" s="334"/>
      <c r="CN117" s="334"/>
      <c r="CO117" s="334"/>
      <c r="CP117" s="334"/>
      <c r="CQ117" s="334"/>
      <c r="CR117" s="334"/>
      <c r="CS117" s="334"/>
      <c r="CT117" s="334"/>
      <c r="CU117" s="334"/>
      <c r="CV117" s="334"/>
      <c r="CW117" s="334"/>
      <c r="CX117" s="334"/>
      <c r="CY117" s="334"/>
      <c r="CZ117" s="334"/>
      <c r="DA117" s="334"/>
      <c r="DB117" s="334"/>
      <c r="DC117" s="334"/>
      <c r="DD117" s="334"/>
      <c r="DE117" s="334"/>
      <c r="DF117" s="334"/>
      <c r="DG117" s="334"/>
      <c r="DH117" s="334"/>
      <c r="DI117" s="334"/>
      <c r="DJ117" s="334"/>
      <c r="DK117" s="334"/>
      <c r="DL117" s="334"/>
      <c r="DM117" s="334"/>
      <c r="DN117" s="334"/>
      <c r="DO117" s="334"/>
      <c r="DP117" s="334"/>
      <c r="DQ117" s="334"/>
      <c r="DR117" s="334"/>
      <c r="DS117" s="334"/>
      <c r="DT117" s="334"/>
      <c r="DU117" s="334"/>
      <c r="DV117" s="334"/>
      <c r="DW117" s="334"/>
      <c r="DX117" s="334"/>
      <c r="DY117" s="334"/>
      <c r="DZ117" s="334"/>
      <c r="EA117" s="334"/>
      <c r="EB117" s="334"/>
      <c r="EC117" s="334"/>
      <c r="ED117" s="334"/>
      <c r="EE117" s="334"/>
      <c r="EF117" s="334"/>
      <c r="EG117" s="334"/>
      <c r="EH117" s="334"/>
      <c r="EI117" s="334"/>
      <c r="EJ117" s="334"/>
      <c r="EK117" s="334"/>
      <c r="EL117" s="334"/>
      <c r="EM117" s="334"/>
      <c r="EN117" s="334"/>
      <c r="EO117" s="334"/>
      <c r="EP117" s="334"/>
      <c r="EQ117" s="334"/>
      <c r="ER117" s="334"/>
      <c r="ES117" s="334"/>
      <c r="ET117" s="334"/>
      <c r="EU117" s="334"/>
      <c r="EV117" s="334"/>
      <c r="EW117" s="334"/>
      <c r="EX117" s="334"/>
      <c r="EY117" s="334"/>
      <c r="EZ117" s="334"/>
      <c r="FA117" s="334"/>
      <c r="FB117" s="334"/>
      <c r="FC117" s="334"/>
      <c r="FD117" s="334"/>
      <c r="FE117" s="334"/>
      <c r="FF117" s="334"/>
      <c r="FG117" s="334"/>
      <c r="FH117" s="334"/>
      <c r="FI117" s="334"/>
      <c r="FJ117" s="334"/>
      <c r="FK117" s="334"/>
      <c r="FL117" s="334"/>
      <c r="FM117" s="334"/>
      <c r="FN117" s="334"/>
      <c r="FO117" s="334"/>
      <c r="FP117" s="334"/>
      <c r="FQ117" s="334"/>
      <c r="FR117" s="334"/>
      <c r="FS117" s="334"/>
      <c r="FT117" s="334"/>
      <c r="FU117" s="334"/>
      <c r="FV117" s="334"/>
      <c r="FW117" s="334"/>
      <c r="FX117" s="334"/>
      <c r="FY117" s="334"/>
      <c r="FZ117" s="334"/>
      <c r="GA117" s="334"/>
      <c r="GB117" s="334"/>
      <c r="GC117" s="334"/>
      <c r="GD117" s="334"/>
      <c r="GE117" s="334"/>
      <c r="GF117" s="334"/>
      <c r="GG117" s="334"/>
      <c r="GH117" s="334"/>
      <c r="GI117" s="334"/>
      <c r="GJ117" s="334"/>
      <c r="GK117" s="334"/>
      <c r="GL117" s="334"/>
      <c r="GM117" s="334"/>
      <c r="GN117" s="334"/>
      <c r="GO117" s="334"/>
      <c r="GP117" s="334"/>
      <c r="GQ117" s="334"/>
      <c r="GR117" s="334"/>
      <c r="GS117" s="334"/>
      <c r="GT117" s="334"/>
      <c r="GU117" s="334"/>
      <c r="GV117" s="334"/>
      <c r="GW117" s="334"/>
      <c r="GX117" s="334"/>
      <c r="GY117" s="334"/>
      <c r="GZ117" s="334"/>
      <c r="HA117" s="334"/>
      <c r="HB117" s="334"/>
      <c r="HC117" s="334"/>
      <c r="HD117" s="334"/>
      <c r="HE117" s="334"/>
      <c r="HF117" s="334"/>
      <c r="HG117" s="334"/>
      <c r="HH117" s="334"/>
      <c r="HI117" s="334"/>
      <c r="HJ117" s="334"/>
      <c r="HK117" s="334"/>
      <c r="HL117" s="334"/>
      <c r="HM117" s="334"/>
      <c r="HN117" s="334"/>
      <c r="HO117" s="334"/>
      <c r="HP117" s="334"/>
      <c r="HQ117" s="334"/>
      <c r="HR117" s="334"/>
      <c r="HS117" s="334"/>
      <c r="HT117" s="334"/>
      <c r="HU117" s="334"/>
      <c r="HV117" s="334"/>
      <c r="HW117" s="334"/>
      <c r="HX117" s="334"/>
      <c r="HY117" s="334"/>
      <c r="HZ117" s="334"/>
      <c r="IA117" s="334"/>
      <c r="IB117" s="334"/>
      <c r="IC117" s="334"/>
      <c r="ID117" s="334"/>
      <c r="IE117" s="334"/>
      <c r="IF117" s="334"/>
      <c r="IG117" s="334"/>
      <c r="IH117" s="334"/>
      <c r="II117" s="334"/>
      <c r="IJ117" s="334"/>
      <c r="IK117" s="334"/>
      <c r="IL117" s="334"/>
      <c r="IM117" s="334"/>
      <c r="IN117" s="334"/>
      <c r="IO117" s="334"/>
      <c r="IP117" s="334"/>
      <c r="IQ117" s="334"/>
      <c r="IR117" s="334"/>
      <c r="IS117" s="334"/>
      <c r="IT117" s="334"/>
      <c r="IU117" s="334"/>
      <c r="IV117" s="334"/>
      <c r="IW117" s="334"/>
      <c r="IX117" s="334"/>
      <c r="IY117" s="334"/>
      <c r="IZ117" s="334"/>
      <c r="JA117" s="334"/>
      <c r="JB117" s="334"/>
      <c r="JC117" s="334"/>
      <c r="JD117" s="334"/>
      <c r="JE117" s="334"/>
      <c r="JF117" s="334"/>
      <c r="JG117" s="334"/>
      <c r="JH117" s="334"/>
      <c r="JI117" s="334"/>
      <c r="JJ117" s="334"/>
      <c r="JK117" s="334"/>
      <c r="JL117" s="334"/>
      <c r="JM117" s="334"/>
      <c r="JN117" s="334"/>
      <c r="JO117" s="334"/>
      <c r="JP117" s="334"/>
      <c r="JQ117" s="334"/>
      <c r="JR117" s="334"/>
      <c r="JS117" s="334"/>
      <c r="JT117" s="334"/>
      <c r="JU117" s="334"/>
      <c r="JV117" s="334"/>
      <c r="JW117" s="334"/>
      <c r="JX117" s="334"/>
      <c r="JY117" s="334"/>
      <c r="JZ117" s="334"/>
      <c r="KA117" s="334"/>
      <c r="KB117" s="334"/>
      <c r="KC117" s="334"/>
      <c r="KD117" s="334"/>
      <c r="KE117" s="334"/>
      <c r="KF117" s="334"/>
      <c r="KG117" s="334"/>
      <c r="KH117" s="334"/>
      <c r="KI117" s="334"/>
      <c r="KJ117" s="334"/>
      <c r="KK117" s="334"/>
      <c r="KL117" s="334"/>
      <c r="KM117" s="334"/>
      <c r="KN117" s="334"/>
      <c r="KO117" s="334"/>
      <c r="KP117" s="334"/>
      <c r="KQ117" s="334"/>
      <c r="KR117" s="334"/>
      <c r="KS117" s="334"/>
      <c r="KT117" s="334"/>
    </row>
    <row r="118" spans="1:306" s="471" customFormat="1" ht="63" customHeight="1" x14ac:dyDescent="0.25">
      <c r="A118" s="355"/>
      <c r="B118" s="117" t="s">
        <v>905</v>
      </c>
      <c r="C118" s="549" t="s">
        <v>6237</v>
      </c>
      <c r="D118" s="116" t="s">
        <v>6236</v>
      </c>
      <c r="E118" s="551" t="s">
        <v>1829</v>
      </c>
      <c r="F118" s="538" t="s">
        <v>1</v>
      </c>
      <c r="G118" s="539">
        <v>100</v>
      </c>
      <c r="H118" s="357">
        <v>130601</v>
      </c>
      <c r="I118" s="115">
        <v>250753.92000000001</v>
      </c>
      <c r="J118" t="s">
        <v>6265</v>
      </c>
      <c r="K118" s="528" t="s">
        <v>467</v>
      </c>
      <c r="L118" s="118"/>
      <c r="M118" s="118"/>
      <c r="N118" s="359"/>
      <c r="BW118" s="355"/>
      <c r="BX118" s="355"/>
      <c r="BY118" s="355"/>
      <c r="BZ118" s="355"/>
      <c r="CA118" s="355"/>
      <c r="CB118" s="355"/>
      <c r="CC118" s="355"/>
      <c r="CD118" s="355"/>
      <c r="CE118" s="355"/>
      <c r="CF118" s="355"/>
      <c r="CG118" s="355"/>
      <c r="CH118" s="355"/>
      <c r="CI118" s="355"/>
      <c r="CJ118" s="355"/>
      <c r="CK118" s="355"/>
      <c r="CL118" s="355"/>
      <c r="CM118" s="355"/>
      <c r="CN118" s="355"/>
      <c r="CO118" s="355"/>
      <c r="CP118" s="355"/>
      <c r="CQ118" s="355"/>
      <c r="CR118" s="355"/>
      <c r="CS118" s="355"/>
      <c r="CT118" s="355"/>
      <c r="CU118" s="355"/>
      <c r="CV118" s="355"/>
      <c r="CW118" s="355"/>
      <c r="CX118" s="355"/>
      <c r="CY118" s="355"/>
      <c r="CZ118" s="355"/>
      <c r="DA118" s="355"/>
      <c r="DB118" s="355"/>
      <c r="DC118" s="355"/>
      <c r="DD118" s="355"/>
      <c r="DE118" s="355"/>
      <c r="DF118" s="355"/>
      <c r="DG118" s="355"/>
      <c r="DH118" s="355"/>
      <c r="DI118" s="355"/>
      <c r="DJ118" s="355"/>
      <c r="DK118" s="355"/>
      <c r="DL118" s="355"/>
      <c r="DM118" s="355"/>
      <c r="DN118" s="355"/>
      <c r="DO118" s="355"/>
      <c r="DP118" s="355"/>
      <c r="DQ118" s="355"/>
      <c r="DR118" s="355"/>
      <c r="DS118" s="355"/>
      <c r="DT118" s="355"/>
      <c r="DU118" s="355"/>
      <c r="DV118" s="355"/>
      <c r="DW118" s="355"/>
      <c r="DX118" s="355"/>
      <c r="DY118" s="355"/>
      <c r="DZ118" s="355"/>
      <c r="EA118" s="355"/>
      <c r="EB118" s="355"/>
      <c r="EC118" s="355"/>
      <c r="ED118" s="355"/>
      <c r="EE118" s="355"/>
      <c r="EF118" s="355"/>
      <c r="EG118" s="355"/>
      <c r="EH118" s="355"/>
      <c r="EI118" s="355"/>
      <c r="EJ118" s="355"/>
      <c r="EK118" s="355"/>
      <c r="EL118" s="355"/>
      <c r="EM118" s="355"/>
      <c r="EN118" s="355"/>
      <c r="EO118" s="355"/>
      <c r="EP118" s="355"/>
      <c r="EQ118" s="355"/>
      <c r="ER118" s="355"/>
      <c r="ES118" s="355"/>
      <c r="ET118" s="355"/>
      <c r="EU118" s="355"/>
      <c r="EV118" s="355"/>
      <c r="EW118" s="355"/>
      <c r="EX118" s="355"/>
      <c r="EY118" s="355"/>
      <c r="EZ118" s="355"/>
      <c r="FA118" s="355"/>
      <c r="FB118" s="355"/>
      <c r="FC118" s="355"/>
      <c r="FD118" s="355"/>
      <c r="FE118" s="355"/>
      <c r="FF118" s="355"/>
      <c r="FG118" s="355"/>
      <c r="FH118" s="355"/>
      <c r="FI118" s="355"/>
      <c r="FJ118" s="355"/>
      <c r="FK118" s="355"/>
      <c r="FL118" s="355"/>
      <c r="FM118" s="355"/>
      <c r="FN118" s="355"/>
      <c r="FO118" s="355"/>
      <c r="FP118" s="355"/>
      <c r="FQ118" s="355"/>
      <c r="FR118" s="355"/>
      <c r="FS118" s="355"/>
      <c r="FT118" s="355"/>
      <c r="FU118" s="355"/>
      <c r="FV118" s="355"/>
      <c r="FW118" s="355"/>
      <c r="FX118" s="355"/>
      <c r="FY118" s="355"/>
      <c r="FZ118" s="355"/>
      <c r="GA118" s="355"/>
      <c r="GB118" s="355"/>
      <c r="GC118" s="355"/>
      <c r="GD118" s="355"/>
      <c r="GE118" s="355"/>
      <c r="GF118" s="355"/>
      <c r="GG118" s="355"/>
      <c r="GH118" s="355"/>
      <c r="GI118" s="355"/>
      <c r="GJ118" s="355"/>
      <c r="GK118" s="355"/>
      <c r="GL118" s="355"/>
      <c r="GM118" s="355"/>
      <c r="GN118" s="355"/>
      <c r="GO118" s="355"/>
      <c r="GP118" s="355"/>
      <c r="GQ118" s="355"/>
      <c r="GR118" s="355"/>
      <c r="GS118" s="355"/>
      <c r="GT118" s="355"/>
      <c r="GU118" s="355"/>
      <c r="GV118" s="355"/>
      <c r="GW118" s="355"/>
      <c r="GX118" s="355"/>
      <c r="GY118" s="355"/>
      <c r="GZ118" s="355"/>
      <c r="HA118" s="355"/>
      <c r="HB118" s="355"/>
      <c r="HC118" s="355"/>
      <c r="HD118" s="355"/>
      <c r="HE118" s="355"/>
      <c r="HF118" s="355"/>
      <c r="HG118" s="355"/>
      <c r="HH118" s="355"/>
      <c r="HI118" s="355"/>
      <c r="HJ118" s="355"/>
      <c r="HK118" s="355"/>
      <c r="HL118" s="355"/>
      <c r="HM118" s="355"/>
      <c r="HN118" s="355"/>
      <c r="HO118" s="355"/>
      <c r="HP118" s="355"/>
      <c r="HQ118" s="355"/>
      <c r="HR118" s="355"/>
      <c r="HS118" s="355"/>
      <c r="HT118" s="355"/>
      <c r="HU118" s="355"/>
      <c r="HV118" s="355"/>
      <c r="HW118" s="355"/>
      <c r="HX118" s="355"/>
      <c r="HY118" s="355"/>
      <c r="HZ118" s="355"/>
      <c r="IA118" s="355"/>
      <c r="IB118" s="355"/>
      <c r="IC118" s="355"/>
      <c r="ID118" s="355"/>
      <c r="IE118" s="355"/>
      <c r="IF118" s="355"/>
      <c r="IG118" s="355"/>
      <c r="IH118" s="355"/>
      <c r="II118" s="355"/>
      <c r="IJ118" s="355"/>
      <c r="IK118" s="355"/>
      <c r="IL118" s="355"/>
      <c r="IM118" s="355"/>
      <c r="IN118" s="355"/>
      <c r="IO118" s="355"/>
      <c r="IP118" s="355"/>
      <c r="IQ118" s="355"/>
      <c r="IR118" s="355"/>
      <c r="IS118" s="355"/>
      <c r="IT118" s="355"/>
      <c r="IU118" s="355"/>
      <c r="IV118" s="355"/>
      <c r="IW118" s="355"/>
      <c r="IX118" s="355"/>
      <c r="IY118" s="355"/>
      <c r="IZ118" s="355"/>
      <c r="JA118" s="355"/>
      <c r="JB118" s="355"/>
      <c r="JC118" s="355"/>
      <c r="JD118" s="355"/>
      <c r="JE118" s="355"/>
      <c r="JF118" s="355"/>
      <c r="JG118" s="355"/>
      <c r="JH118" s="355"/>
      <c r="JI118" s="355"/>
      <c r="JJ118" s="355"/>
      <c r="JK118" s="355"/>
      <c r="JL118" s="355"/>
      <c r="JM118" s="355"/>
      <c r="JN118" s="355"/>
      <c r="JO118" s="355"/>
      <c r="JP118" s="355"/>
      <c r="JQ118" s="355"/>
      <c r="JR118" s="355"/>
      <c r="JS118" s="355"/>
      <c r="JT118" s="355"/>
      <c r="JU118" s="355"/>
      <c r="JV118" s="355"/>
      <c r="JW118" s="355"/>
      <c r="JX118" s="355"/>
      <c r="JY118" s="355"/>
      <c r="JZ118" s="355"/>
      <c r="KA118" s="355"/>
      <c r="KB118" s="355"/>
      <c r="KC118" s="355"/>
      <c r="KD118" s="355"/>
      <c r="KE118" s="355"/>
      <c r="KF118" s="355"/>
      <c r="KG118" s="355"/>
      <c r="KH118" s="355"/>
      <c r="KI118" s="355"/>
      <c r="KJ118" s="355"/>
      <c r="KK118" s="355"/>
      <c r="KL118" s="355"/>
      <c r="KM118" s="355"/>
      <c r="KN118" s="355"/>
      <c r="KO118" s="355"/>
      <c r="KP118" s="355"/>
      <c r="KQ118" s="355"/>
      <c r="KR118" s="355"/>
      <c r="KS118" s="355"/>
      <c r="KT118" s="355"/>
    </row>
    <row r="119" spans="1:306" s="334" customFormat="1" ht="63" customHeight="1" x14ac:dyDescent="0.25">
      <c r="B119" s="27" t="s">
        <v>905</v>
      </c>
      <c r="C119" s="487" t="s">
        <v>3127</v>
      </c>
      <c r="D119" s="488" t="s">
        <v>3128</v>
      </c>
      <c r="E119" s="490" t="s">
        <v>3115</v>
      </c>
      <c r="F119" s="490" t="s">
        <v>1</v>
      </c>
      <c r="G119" s="502">
        <v>100</v>
      </c>
      <c r="H119" s="365">
        <v>6475</v>
      </c>
      <c r="I119" s="319">
        <v>249158</v>
      </c>
      <c r="J119" s="52" t="s">
        <v>1845</v>
      </c>
      <c r="K119" s="45" t="s">
        <v>467</v>
      </c>
      <c r="L119" s="32"/>
      <c r="M119" s="32"/>
      <c r="N119" s="359"/>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row>
    <row r="120" spans="1:306" s="334" customFormat="1" ht="63" customHeight="1" x14ac:dyDescent="0.25">
      <c r="B120" s="27" t="s">
        <v>905</v>
      </c>
      <c r="C120" s="24" t="s">
        <v>3125</v>
      </c>
      <c r="D120" s="25" t="s">
        <v>2571</v>
      </c>
      <c r="E120" s="26" t="s">
        <v>3115</v>
      </c>
      <c r="F120" s="26" t="s">
        <v>1</v>
      </c>
      <c r="G120" s="34">
        <v>100</v>
      </c>
      <c r="H120" s="55">
        <v>6446</v>
      </c>
      <c r="I120" s="319">
        <v>248042.08</v>
      </c>
      <c r="J120" s="52" t="s">
        <v>1845</v>
      </c>
      <c r="K120" s="45" t="s">
        <v>467</v>
      </c>
      <c r="L120" s="32"/>
      <c r="M120" s="32"/>
      <c r="N120" s="359"/>
      <c r="O120" s="33"/>
      <c r="P120" s="33"/>
      <c r="Q120" s="33"/>
      <c r="R120" s="33"/>
      <c r="S120" s="33"/>
      <c r="T120" s="33"/>
      <c r="U120" s="33"/>
      <c r="V120" s="33"/>
      <c r="W120" s="33"/>
      <c r="X120" s="33"/>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33"/>
      <c r="BG120" s="33"/>
      <c r="BH120" s="33"/>
      <c r="BI120" s="33"/>
      <c r="BJ120" s="33"/>
      <c r="BK120" s="33"/>
      <c r="BL120" s="33"/>
      <c r="BM120" s="33"/>
      <c r="BN120" s="33"/>
      <c r="BO120" s="33"/>
      <c r="BP120" s="33"/>
      <c r="BQ120" s="33"/>
      <c r="BR120" s="33"/>
      <c r="BS120" s="33"/>
      <c r="BT120" s="33"/>
      <c r="BU120" s="33"/>
      <c r="BV120" s="33"/>
    </row>
    <row r="121" spans="1:306" s="334" customFormat="1" ht="63" customHeight="1" x14ac:dyDescent="0.25">
      <c r="B121" s="27" t="s">
        <v>905</v>
      </c>
      <c r="C121" s="27" t="s">
        <v>5537</v>
      </c>
      <c r="D121" s="25" t="s">
        <v>5538</v>
      </c>
      <c r="E121" s="27" t="s">
        <v>1828</v>
      </c>
      <c r="F121" s="26" t="s">
        <v>1</v>
      </c>
      <c r="G121" s="44">
        <v>100</v>
      </c>
      <c r="H121" s="36">
        <v>1501</v>
      </c>
      <c r="I121" s="319">
        <v>243417.17</v>
      </c>
      <c r="J121" s="53" t="s">
        <v>5539</v>
      </c>
      <c r="K121" s="366" t="s">
        <v>467</v>
      </c>
      <c r="L121" s="32"/>
      <c r="M121" s="32"/>
      <c r="N121" s="359"/>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row>
    <row r="122" spans="1:306" s="334" customFormat="1" ht="63" customHeight="1" x14ac:dyDescent="0.25">
      <c r="B122" s="27" t="s">
        <v>905</v>
      </c>
      <c r="C122" s="24" t="s">
        <v>3142</v>
      </c>
      <c r="D122" s="25" t="s">
        <v>3143</v>
      </c>
      <c r="E122" s="26" t="s">
        <v>1828</v>
      </c>
      <c r="F122" s="26" t="s">
        <v>1</v>
      </c>
      <c r="G122" s="34">
        <v>100</v>
      </c>
      <c r="H122" s="55">
        <v>1500</v>
      </c>
      <c r="I122" s="319">
        <v>243255</v>
      </c>
      <c r="J122" s="52" t="s">
        <v>1845</v>
      </c>
      <c r="K122" s="45" t="s">
        <v>467</v>
      </c>
      <c r="L122" s="32"/>
      <c r="M122" s="32"/>
      <c r="N122" s="359"/>
      <c r="O122" s="33"/>
      <c r="P122" s="33"/>
      <c r="Q122" s="33"/>
      <c r="R122" s="33"/>
      <c r="S122" s="33"/>
      <c r="T122" s="33"/>
      <c r="U122" s="33"/>
      <c r="V122" s="33"/>
      <c r="W122" s="33"/>
      <c r="X122" s="33"/>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3"/>
      <c r="BI122" s="33"/>
      <c r="BJ122" s="33"/>
      <c r="BK122" s="33"/>
      <c r="BL122" s="33"/>
      <c r="BM122" s="33"/>
      <c r="BN122" s="33"/>
      <c r="BO122" s="33"/>
      <c r="BP122" s="33"/>
      <c r="BQ122" s="33"/>
      <c r="BR122" s="33"/>
      <c r="BS122" s="33"/>
      <c r="BT122" s="33"/>
      <c r="BU122" s="33"/>
      <c r="BV122" s="33"/>
    </row>
    <row r="123" spans="1:306" s="334" customFormat="1" ht="63" customHeight="1" x14ac:dyDescent="0.25">
      <c r="B123" s="27" t="s">
        <v>905</v>
      </c>
      <c r="C123" s="27" t="s">
        <v>1659</v>
      </c>
      <c r="D123" s="25" t="s">
        <v>1619</v>
      </c>
      <c r="E123" s="27" t="s">
        <v>1828</v>
      </c>
      <c r="F123" s="26" t="s">
        <v>1</v>
      </c>
      <c r="G123" s="44">
        <v>100</v>
      </c>
      <c r="H123" s="36">
        <v>1500</v>
      </c>
      <c r="I123" s="319">
        <v>243255</v>
      </c>
      <c r="J123" s="53" t="s">
        <v>1845</v>
      </c>
      <c r="K123" s="366" t="s">
        <v>467</v>
      </c>
      <c r="L123" s="32"/>
      <c r="M123" s="32"/>
      <c r="N123" s="359"/>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row>
    <row r="124" spans="1:306" s="334" customFormat="1" ht="63" customHeight="1" x14ac:dyDescent="0.25">
      <c r="B124" s="27" t="s">
        <v>905</v>
      </c>
      <c r="C124" s="27" t="s">
        <v>1604</v>
      </c>
      <c r="D124" s="28" t="s">
        <v>1603</v>
      </c>
      <c r="E124" s="27" t="s">
        <v>1828</v>
      </c>
      <c r="F124" s="26" t="s">
        <v>1</v>
      </c>
      <c r="G124" s="31">
        <v>100</v>
      </c>
      <c r="H124" s="36">
        <v>1500</v>
      </c>
      <c r="I124" s="319">
        <v>243255</v>
      </c>
      <c r="J124" s="53" t="s">
        <v>1845</v>
      </c>
      <c r="K124" s="366" t="s">
        <v>467</v>
      </c>
      <c r="L124" s="32"/>
      <c r="M124" s="32"/>
      <c r="N124" s="359"/>
      <c r="O124" s="33"/>
      <c r="P124" s="33"/>
      <c r="Q124" s="33"/>
      <c r="R124" s="33"/>
      <c r="S124" s="33"/>
      <c r="T124" s="33"/>
      <c r="U124" s="33"/>
      <c r="V124" s="33"/>
      <c r="W124" s="33"/>
      <c r="X124" s="33"/>
      <c r="Y124" s="33"/>
      <c r="Z124" s="33"/>
      <c r="AA124" s="33"/>
      <c r="AB124" s="3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c r="BM124" s="33"/>
      <c r="BN124" s="33"/>
      <c r="BO124" s="33"/>
      <c r="BP124" s="33"/>
      <c r="BQ124" s="33"/>
      <c r="BR124" s="33"/>
      <c r="BS124" s="33"/>
      <c r="BT124" s="33"/>
      <c r="BU124" s="33"/>
      <c r="BV124" s="33"/>
    </row>
    <row r="125" spans="1:306" s="334" customFormat="1" ht="63" customHeight="1" x14ac:dyDescent="0.25">
      <c r="B125" s="27" t="s">
        <v>905</v>
      </c>
      <c r="C125" s="27" t="s">
        <v>5420</v>
      </c>
      <c r="D125" s="28" t="s">
        <v>5421</v>
      </c>
      <c r="E125" s="27" t="s">
        <v>1828</v>
      </c>
      <c r="F125" s="26" t="s">
        <v>1</v>
      </c>
      <c r="G125" s="31">
        <v>100</v>
      </c>
      <c r="H125" s="36"/>
      <c r="I125" s="319">
        <v>243255</v>
      </c>
      <c r="J125" s="53" t="s">
        <v>5875</v>
      </c>
      <c r="K125" s="366"/>
      <c r="L125" s="32"/>
      <c r="M125" s="32"/>
      <c r="N125" s="359"/>
      <c r="O125" s="33"/>
      <c r="P125" s="33"/>
      <c r="Q125" s="33"/>
      <c r="R125" s="33"/>
      <c r="S125" s="33"/>
      <c r="T125" s="33"/>
      <c r="U125" s="33"/>
      <c r="V125" s="33"/>
      <c r="W125" s="33"/>
      <c r="X125" s="33"/>
      <c r="Y125" s="33"/>
      <c r="Z125" s="33"/>
      <c r="AA125" s="33"/>
      <c r="AB125" s="3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3"/>
      <c r="AY125" s="33"/>
      <c r="AZ125" s="33"/>
      <c r="BA125" s="33"/>
      <c r="BB125" s="33"/>
      <c r="BC125" s="33"/>
      <c r="BD125" s="33"/>
      <c r="BE125" s="33"/>
      <c r="BF125" s="33"/>
      <c r="BG125" s="33"/>
      <c r="BH125" s="33"/>
      <c r="BI125" s="33"/>
      <c r="BJ125" s="33"/>
      <c r="BK125" s="33"/>
      <c r="BL125" s="33"/>
      <c r="BM125" s="33"/>
      <c r="BN125" s="33"/>
      <c r="BO125" s="33"/>
      <c r="BP125" s="33"/>
      <c r="BQ125" s="33"/>
      <c r="BR125" s="33"/>
      <c r="BS125" s="33"/>
      <c r="BT125" s="33"/>
      <c r="BU125" s="33"/>
      <c r="BV125" s="33"/>
    </row>
    <row r="126" spans="1:306" s="334" customFormat="1" ht="63" customHeight="1" x14ac:dyDescent="0.25">
      <c r="B126" s="27"/>
      <c r="C126" s="27" t="s">
        <v>5660</v>
      </c>
      <c r="D126" s="28" t="s">
        <v>5659</v>
      </c>
      <c r="E126" s="27" t="s">
        <v>1828</v>
      </c>
      <c r="F126" s="26" t="s">
        <v>1</v>
      </c>
      <c r="G126" s="31">
        <v>100</v>
      </c>
      <c r="H126" s="36"/>
      <c r="I126" s="319">
        <v>243255</v>
      </c>
      <c r="J126" s="53" t="s">
        <v>5875</v>
      </c>
      <c r="K126" s="366"/>
      <c r="L126" s="32"/>
      <c r="M126" s="32"/>
      <c r="N126" s="359"/>
      <c r="O126" s="33"/>
      <c r="P126" s="33"/>
      <c r="Q126" s="33"/>
      <c r="R126" s="33"/>
      <c r="S126" s="33"/>
      <c r="T126" s="33"/>
      <c r="U126" s="33"/>
      <c r="V126" s="33"/>
      <c r="W126" s="33"/>
      <c r="X126" s="33"/>
      <c r="Y126" s="33"/>
      <c r="Z126" s="33"/>
      <c r="AA126" s="33"/>
      <c r="AB126" s="33"/>
      <c r="AC126" s="33"/>
      <c r="AD126" s="33"/>
      <c r="AE126" s="33"/>
      <c r="AF126" s="33"/>
      <c r="AG126" s="33"/>
      <c r="AH126" s="33"/>
      <c r="AI126" s="33"/>
      <c r="AJ126" s="33"/>
      <c r="AK126" s="33"/>
      <c r="AL126" s="33"/>
      <c r="AM126" s="33"/>
      <c r="AN126" s="33"/>
      <c r="AO126" s="33"/>
      <c r="AP126" s="33"/>
      <c r="AQ126" s="33"/>
      <c r="AR126" s="33"/>
      <c r="AS126" s="33"/>
      <c r="AT126" s="33"/>
      <c r="AU126" s="33"/>
      <c r="AV126" s="33"/>
      <c r="AW126" s="33"/>
      <c r="AX126" s="33"/>
      <c r="AY126" s="33"/>
      <c r="AZ126" s="33"/>
      <c r="BA126" s="33"/>
      <c r="BB126" s="33"/>
      <c r="BC126" s="33"/>
      <c r="BD126" s="33"/>
      <c r="BE126" s="33"/>
      <c r="BF126" s="33"/>
      <c r="BG126" s="33"/>
      <c r="BH126" s="33"/>
      <c r="BI126" s="33"/>
      <c r="BJ126" s="33"/>
      <c r="BK126" s="33"/>
      <c r="BL126" s="33"/>
      <c r="BM126" s="33"/>
      <c r="BN126" s="33"/>
      <c r="BO126" s="33"/>
      <c r="BP126" s="33"/>
      <c r="BQ126" s="33"/>
      <c r="BR126" s="33"/>
      <c r="BS126" s="33"/>
      <c r="BT126" s="33"/>
      <c r="BU126" s="33"/>
      <c r="BV126" s="33"/>
    </row>
    <row r="127" spans="1:306" s="334" customFormat="1" ht="63" customHeight="1" x14ac:dyDescent="0.3">
      <c r="B127" s="27" t="s">
        <v>905</v>
      </c>
      <c r="C127" s="144" t="s">
        <v>5178</v>
      </c>
      <c r="D127" s="330" t="s">
        <v>5179</v>
      </c>
      <c r="E127" s="26" t="s">
        <v>1828</v>
      </c>
      <c r="F127" s="25" t="s">
        <v>1</v>
      </c>
      <c r="G127" s="31">
        <v>100</v>
      </c>
      <c r="H127" s="55">
        <v>1114</v>
      </c>
      <c r="I127" s="393">
        <v>239710.52</v>
      </c>
      <c r="J127" s="52" t="s">
        <v>5875</v>
      </c>
      <c r="K127" s="45" t="s">
        <v>467</v>
      </c>
      <c r="L127" s="32"/>
      <c r="M127" s="32"/>
      <c r="N127" s="359"/>
      <c r="O127" s="33"/>
      <c r="P127" s="33"/>
      <c r="Q127" s="33"/>
      <c r="R127" s="33"/>
      <c r="S127" s="33"/>
      <c r="T127" s="33"/>
      <c r="U127" s="33"/>
      <c r="V127" s="33"/>
      <c r="W127" s="33"/>
      <c r="X127" s="33"/>
      <c r="Y127" s="33"/>
      <c r="Z127" s="33"/>
      <c r="AA127" s="33"/>
      <c r="AB127" s="33"/>
      <c r="AC127" s="33"/>
      <c r="AD127" s="33"/>
      <c r="AE127" s="33"/>
      <c r="AF127" s="33"/>
      <c r="AG127" s="33"/>
      <c r="AH127" s="33"/>
      <c r="AI127" s="33"/>
      <c r="AJ127" s="33"/>
      <c r="AK127" s="33"/>
      <c r="AL127" s="33"/>
      <c r="AM127" s="33"/>
      <c r="AN127" s="33"/>
      <c r="AO127" s="33"/>
      <c r="AP127" s="33"/>
      <c r="AQ127" s="33"/>
      <c r="AR127" s="33"/>
      <c r="AS127" s="33"/>
      <c r="AT127" s="33"/>
      <c r="AU127" s="33"/>
      <c r="AV127" s="33"/>
      <c r="AW127" s="33"/>
      <c r="AX127" s="33"/>
      <c r="AY127" s="33"/>
      <c r="AZ127" s="33"/>
      <c r="BA127" s="33"/>
      <c r="BB127" s="33"/>
      <c r="BC127" s="33"/>
      <c r="BD127" s="33"/>
      <c r="BE127" s="33"/>
      <c r="BF127" s="33"/>
      <c r="BG127" s="33"/>
      <c r="BH127" s="33"/>
      <c r="BI127" s="33"/>
      <c r="BJ127" s="33"/>
      <c r="BK127" s="33"/>
      <c r="BL127" s="33"/>
      <c r="BM127" s="33"/>
      <c r="BN127" s="33"/>
      <c r="BO127" s="33"/>
      <c r="BP127" s="33"/>
      <c r="BQ127" s="33"/>
      <c r="BR127" s="33"/>
      <c r="BS127" s="33"/>
      <c r="BT127" s="33"/>
      <c r="BU127" s="33"/>
      <c r="BV127" s="33"/>
    </row>
    <row r="128" spans="1:306" s="334" customFormat="1" ht="63" customHeight="1" x14ac:dyDescent="0.25">
      <c r="B128" s="27" t="s">
        <v>905</v>
      </c>
      <c r="C128" s="24" t="s">
        <v>3120</v>
      </c>
      <c r="D128" s="25" t="s">
        <v>2342</v>
      </c>
      <c r="E128" s="26" t="s">
        <v>3115</v>
      </c>
      <c r="F128" s="26" t="s">
        <v>1</v>
      </c>
      <c r="G128" s="34">
        <v>100</v>
      </c>
      <c r="H128" s="55">
        <v>6184</v>
      </c>
      <c r="I128" s="319">
        <v>237960.32000000001</v>
      </c>
      <c r="J128" s="52" t="s">
        <v>1845</v>
      </c>
      <c r="K128" s="45" t="s">
        <v>467</v>
      </c>
      <c r="L128" s="32"/>
      <c r="M128" s="32"/>
      <c r="N128" s="359"/>
      <c r="O128" s="33"/>
      <c r="P128" s="33"/>
      <c r="Q128" s="3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c r="AV128" s="33"/>
      <c r="AW128" s="33"/>
      <c r="AX128" s="33"/>
      <c r="AY128" s="33"/>
      <c r="AZ128" s="33"/>
      <c r="BA128" s="33"/>
      <c r="BB128" s="33"/>
      <c r="BC128" s="33"/>
      <c r="BD128" s="33"/>
      <c r="BE128" s="33"/>
      <c r="BF128" s="33"/>
      <c r="BG128" s="33"/>
      <c r="BH128" s="33"/>
      <c r="BI128" s="33"/>
      <c r="BJ128" s="33"/>
      <c r="BK128" s="33"/>
      <c r="BL128" s="33"/>
      <c r="BM128" s="33"/>
      <c r="BN128" s="33"/>
      <c r="BO128" s="33"/>
      <c r="BP128" s="33"/>
      <c r="BQ128" s="33"/>
      <c r="BR128" s="33"/>
      <c r="BS128" s="33"/>
      <c r="BT128" s="33"/>
      <c r="BU128" s="33"/>
      <c r="BV128" s="33"/>
    </row>
    <row r="129" spans="1:306" s="334" customFormat="1" ht="63" customHeight="1" x14ac:dyDescent="0.25">
      <c r="B129" s="27" t="s">
        <v>905</v>
      </c>
      <c r="C129" s="345" t="s">
        <v>5832</v>
      </c>
      <c r="D129" s="25" t="s">
        <v>5831</v>
      </c>
      <c r="E129" s="26" t="s">
        <v>1828</v>
      </c>
      <c r="F129" s="26" t="s">
        <v>1</v>
      </c>
      <c r="G129" s="34">
        <v>100</v>
      </c>
      <c r="H129" s="55">
        <v>617</v>
      </c>
      <c r="I129" s="319">
        <v>236681.2</v>
      </c>
      <c r="J129" s="52" t="s">
        <v>5875</v>
      </c>
      <c r="K129" s="45"/>
      <c r="L129" s="32"/>
      <c r="M129" s="32"/>
      <c r="N129" s="359"/>
      <c r="O129" s="33"/>
      <c r="P129" s="33"/>
      <c r="Q129" s="33"/>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row>
    <row r="130" spans="1:306" ht="63" customHeight="1" x14ac:dyDescent="0.25">
      <c r="B130" s="117" t="s">
        <v>905</v>
      </c>
      <c r="C130" s="529" t="s">
        <v>6028</v>
      </c>
      <c r="D130" s="538" t="s">
        <v>1552</v>
      </c>
      <c r="E130" s="526" t="s">
        <v>1829</v>
      </c>
      <c r="F130" s="526" t="s">
        <v>1</v>
      </c>
      <c r="G130" s="74">
        <v>100</v>
      </c>
      <c r="H130" s="380">
        <v>77700</v>
      </c>
      <c r="I130" s="115">
        <v>234654</v>
      </c>
      <c r="J130" t="s">
        <v>6259</v>
      </c>
      <c r="K130" s="528" t="s">
        <v>467</v>
      </c>
      <c r="L130" s="118"/>
      <c r="M130" s="118"/>
      <c r="N130" s="359"/>
    </row>
    <row r="131" spans="1:306" s="334" customFormat="1" ht="63" customHeight="1" x14ac:dyDescent="0.25">
      <c r="B131" s="27" t="s">
        <v>905</v>
      </c>
      <c r="C131" s="24" t="s">
        <v>2107</v>
      </c>
      <c r="D131" s="25" t="s">
        <v>4019</v>
      </c>
      <c r="E131" s="27" t="s">
        <v>1828</v>
      </c>
      <c r="F131" s="25" t="s">
        <v>1</v>
      </c>
      <c r="G131" s="28">
        <v>100</v>
      </c>
      <c r="H131" s="36">
        <v>600</v>
      </c>
      <c r="I131" s="319">
        <v>230160</v>
      </c>
      <c r="J131" s="53" t="s">
        <v>1845</v>
      </c>
      <c r="K131" s="46" t="s">
        <v>467</v>
      </c>
      <c r="L131" s="32"/>
      <c r="M131" s="32"/>
      <c r="N131" s="359"/>
      <c r="O131" s="33"/>
      <c r="P131" s="33"/>
      <c r="Q131" s="33"/>
      <c r="R131" s="33"/>
      <c r="S131" s="33"/>
      <c r="T131" s="33"/>
      <c r="U131" s="33"/>
      <c r="V131" s="33"/>
      <c r="W131" s="33"/>
      <c r="X131" s="33"/>
      <c r="Y131" s="33"/>
      <c r="Z131" s="33"/>
      <c r="AA131" s="33"/>
      <c r="AB131" s="33"/>
      <c r="AC131" s="33"/>
      <c r="AD131" s="33"/>
      <c r="AE131" s="33"/>
      <c r="AF131" s="33"/>
      <c r="AG131" s="33"/>
      <c r="AH131" s="33"/>
      <c r="AI131" s="33"/>
      <c r="AJ131" s="33"/>
      <c r="AK131" s="33"/>
      <c r="AL131" s="33"/>
      <c r="AM131" s="33"/>
      <c r="AN131" s="33"/>
      <c r="AO131" s="33"/>
      <c r="AP131" s="33"/>
      <c r="AQ131" s="33"/>
      <c r="AR131" s="33"/>
      <c r="AS131" s="33"/>
      <c r="AT131" s="33"/>
      <c r="AU131" s="33"/>
      <c r="AV131" s="33"/>
      <c r="AW131" s="33"/>
      <c r="AX131" s="33"/>
      <c r="AY131" s="33"/>
      <c r="AZ131" s="33"/>
      <c r="BA131" s="33"/>
      <c r="BB131" s="33"/>
      <c r="BC131" s="33"/>
      <c r="BD131" s="33"/>
      <c r="BE131" s="33"/>
      <c r="BF131" s="33"/>
      <c r="BG131" s="33"/>
      <c r="BH131" s="33"/>
      <c r="BI131" s="33"/>
      <c r="BJ131" s="33"/>
      <c r="BK131" s="33"/>
      <c r="BL131" s="33"/>
      <c r="BM131" s="33"/>
      <c r="BN131" s="33"/>
      <c r="BO131" s="33"/>
      <c r="BP131" s="33"/>
      <c r="BQ131" s="33"/>
      <c r="BR131" s="33"/>
      <c r="BS131" s="33"/>
      <c r="BT131" s="33"/>
      <c r="BU131" s="33"/>
      <c r="BV131" s="33"/>
    </row>
    <row r="132" spans="1:306" s="33" customFormat="1" ht="63" customHeight="1" x14ac:dyDescent="0.25">
      <c r="A132" s="334"/>
      <c r="B132" s="27" t="s">
        <v>905</v>
      </c>
      <c r="C132" s="24" t="s">
        <v>4579</v>
      </c>
      <c r="D132" s="25" t="s">
        <v>3225</v>
      </c>
      <c r="E132" s="29" t="s">
        <v>1828</v>
      </c>
      <c r="F132" s="26" t="s">
        <v>1</v>
      </c>
      <c r="G132" s="34">
        <v>100</v>
      </c>
      <c r="H132" s="55">
        <v>908</v>
      </c>
      <c r="I132" s="319">
        <v>228007.88</v>
      </c>
      <c r="J132" s="52" t="s">
        <v>1845</v>
      </c>
      <c r="K132" s="45" t="s">
        <v>467</v>
      </c>
      <c r="L132" s="32"/>
      <c r="M132" s="32"/>
      <c r="N132" s="359"/>
      <c r="BW132" s="334"/>
      <c r="BX132" s="334"/>
      <c r="BY132" s="334"/>
      <c r="BZ132" s="334"/>
      <c r="CA132" s="334"/>
      <c r="CB132" s="334"/>
      <c r="CC132" s="334"/>
      <c r="CD132" s="334"/>
      <c r="CE132" s="334"/>
      <c r="CF132" s="334"/>
      <c r="CG132" s="334"/>
      <c r="CH132" s="334"/>
      <c r="CI132" s="334"/>
      <c r="CJ132" s="334"/>
      <c r="CK132" s="334"/>
      <c r="CL132" s="334"/>
      <c r="CM132" s="334"/>
      <c r="CN132" s="334"/>
      <c r="CO132" s="334"/>
      <c r="CP132" s="334"/>
      <c r="CQ132" s="334"/>
      <c r="CR132" s="334"/>
      <c r="CS132" s="334"/>
      <c r="CT132" s="334"/>
      <c r="CU132" s="334"/>
      <c r="CV132" s="334"/>
      <c r="CW132" s="334"/>
      <c r="CX132" s="334"/>
      <c r="CY132" s="334"/>
      <c r="CZ132" s="334"/>
      <c r="DA132" s="334"/>
      <c r="DB132" s="334"/>
      <c r="DC132" s="334"/>
      <c r="DD132" s="334"/>
      <c r="DE132" s="334"/>
      <c r="DF132" s="334"/>
      <c r="DG132" s="334"/>
      <c r="DH132" s="334"/>
      <c r="DI132" s="334"/>
      <c r="DJ132" s="334"/>
      <c r="DK132" s="334"/>
      <c r="DL132" s="334"/>
      <c r="DM132" s="334"/>
      <c r="DN132" s="334"/>
      <c r="DO132" s="334"/>
      <c r="DP132" s="334"/>
      <c r="DQ132" s="334"/>
      <c r="DR132" s="334"/>
      <c r="DS132" s="334"/>
      <c r="DT132" s="334"/>
      <c r="DU132" s="334"/>
      <c r="DV132" s="334"/>
      <c r="DW132" s="334"/>
      <c r="DX132" s="334"/>
      <c r="DY132" s="334"/>
      <c r="DZ132" s="334"/>
      <c r="EA132" s="334"/>
      <c r="EB132" s="334"/>
      <c r="EC132" s="334"/>
      <c r="ED132" s="334"/>
      <c r="EE132" s="334"/>
      <c r="EF132" s="334"/>
      <c r="EG132" s="334"/>
      <c r="EH132" s="334"/>
      <c r="EI132" s="334"/>
      <c r="EJ132" s="334"/>
      <c r="EK132" s="334"/>
      <c r="EL132" s="334"/>
      <c r="EM132" s="334"/>
      <c r="EN132" s="334"/>
      <c r="EO132" s="334"/>
      <c r="EP132" s="334"/>
      <c r="EQ132" s="334"/>
      <c r="ER132" s="334"/>
      <c r="ES132" s="334"/>
      <c r="ET132" s="334"/>
      <c r="EU132" s="334"/>
      <c r="EV132" s="334"/>
      <c r="EW132" s="334"/>
      <c r="EX132" s="334"/>
      <c r="EY132" s="334"/>
      <c r="EZ132" s="334"/>
      <c r="FA132" s="334"/>
      <c r="FB132" s="334"/>
      <c r="FC132" s="334"/>
      <c r="FD132" s="334"/>
      <c r="FE132" s="334"/>
      <c r="FF132" s="334"/>
      <c r="FG132" s="334"/>
      <c r="FH132" s="334"/>
      <c r="FI132" s="334"/>
      <c r="FJ132" s="334"/>
      <c r="FK132" s="334"/>
      <c r="FL132" s="334"/>
      <c r="FM132" s="334"/>
      <c r="FN132" s="334"/>
      <c r="FO132" s="334"/>
      <c r="FP132" s="334"/>
      <c r="FQ132" s="334"/>
      <c r="FR132" s="334"/>
      <c r="FS132" s="334"/>
      <c r="FT132" s="334"/>
      <c r="FU132" s="334"/>
      <c r="FV132" s="334"/>
      <c r="FW132" s="334"/>
      <c r="FX132" s="334"/>
      <c r="FY132" s="334"/>
      <c r="FZ132" s="334"/>
      <c r="GA132" s="334"/>
      <c r="GB132" s="334"/>
      <c r="GC132" s="334"/>
      <c r="GD132" s="334"/>
      <c r="GE132" s="334"/>
      <c r="GF132" s="334"/>
      <c r="GG132" s="334"/>
      <c r="GH132" s="334"/>
      <c r="GI132" s="334"/>
      <c r="GJ132" s="334"/>
      <c r="GK132" s="334"/>
      <c r="GL132" s="334"/>
      <c r="GM132" s="334"/>
      <c r="GN132" s="334"/>
      <c r="GO132" s="334"/>
      <c r="GP132" s="334"/>
      <c r="GQ132" s="334"/>
      <c r="GR132" s="334"/>
      <c r="GS132" s="334"/>
      <c r="GT132" s="334"/>
      <c r="GU132" s="334"/>
      <c r="GV132" s="334"/>
      <c r="GW132" s="334"/>
      <c r="GX132" s="334"/>
      <c r="GY132" s="334"/>
      <c r="GZ132" s="334"/>
      <c r="HA132" s="334"/>
      <c r="HB132" s="334"/>
      <c r="HC132" s="334"/>
      <c r="HD132" s="334"/>
      <c r="HE132" s="334"/>
      <c r="HF132" s="334"/>
      <c r="HG132" s="334"/>
      <c r="HH132" s="334"/>
      <c r="HI132" s="334"/>
      <c r="HJ132" s="334"/>
      <c r="HK132" s="334"/>
      <c r="HL132" s="334"/>
      <c r="HM132" s="334"/>
      <c r="HN132" s="334"/>
      <c r="HO132" s="334"/>
      <c r="HP132" s="334"/>
      <c r="HQ132" s="334"/>
      <c r="HR132" s="334"/>
      <c r="HS132" s="334"/>
      <c r="HT132" s="334"/>
      <c r="HU132" s="334"/>
      <c r="HV132" s="334"/>
      <c r="HW132" s="334"/>
      <c r="HX132" s="334"/>
      <c r="HY132" s="334"/>
      <c r="HZ132" s="334"/>
      <c r="IA132" s="334"/>
      <c r="IB132" s="334"/>
      <c r="IC132" s="334"/>
      <c r="ID132" s="334"/>
      <c r="IE132" s="334"/>
      <c r="IF132" s="334"/>
      <c r="IG132" s="334"/>
      <c r="IH132" s="334"/>
      <c r="II132" s="334"/>
      <c r="IJ132" s="334"/>
      <c r="IK132" s="334"/>
      <c r="IL132" s="334"/>
      <c r="IM132" s="334"/>
      <c r="IN132" s="334"/>
      <c r="IO132" s="334"/>
      <c r="IP132" s="334"/>
      <c r="IQ132" s="334"/>
      <c r="IR132" s="334"/>
      <c r="IS132" s="334"/>
      <c r="IT132" s="334"/>
      <c r="IU132" s="334"/>
      <c r="IV132" s="334"/>
      <c r="IW132" s="334"/>
      <c r="IX132" s="334"/>
      <c r="IY132" s="334"/>
      <c r="IZ132" s="334"/>
      <c r="JA132" s="334"/>
      <c r="JB132" s="334"/>
      <c r="JC132" s="334"/>
      <c r="JD132" s="334"/>
      <c r="JE132" s="334"/>
      <c r="JF132" s="334"/>
      <c r="JG132" s="334"/>
      <c r="JH132" s="334"/>
      <c r="JI132" s="334"/>
      <c r="JJ132" s="334"/>
      <c r="JK132" s="334"/>
      <c r="JL132" s="334"/>
      <c r="JM132" s="334"/>
      <c r="JN132" s="334"/>
      <c r="JO132" s="334"/>
      <c r="JP132" s="334"/>
      <c r="JQ132" s="334"/>
      <c r="JR132" s="334"/>
      <c r="JS132" s="334"/>
      <c r="JT132" s="334"/>
      <c r="JU132" s="334"/>
      <c r="JV132" s="334"/>
      <c r="JW132" s="334"/>
      <c r="JX132" s="334"/>
      <c r="JY132" s="334"/>
      <c r="JZ132" s="334"/>
      <c r="KA132" s="334"/>
      <c r="KB132" s="334"/>
      <c r="KC132" s="334"/>
      <c r="KD132" s="334"/>
      <c r="KE132" s="334"/>
      <c r="KF132" s="334"/>
      <c r="KG132" s="334"/>
      <c r="KH132" s="334"/>
      <c r="KI132" s="334"/>
      <c r="KJ132" s="334"/>
      <c r="KK132" s="334"/>
      <c r="KL132" s="334"/>
      <c r="KM132" s="334"/>
      <c r="KN132" s="334"/>
      <c r="KO132" s="334"/>
      <c r="KP132" s="334"/>
      <c r="KQ132" s="334"/>
      <c r="KR132" s="334"/>
      <c r="KS132" s="334"/>
      <c r="KT132" s="334"/>
    </row>
    <row r="133" spans="1:306" s="33" customFormat="1" ht="63" customHeight="1" x14ac:dyDescent="0.25">
      <c r="A133" s="334"/>
      <c r="B133" s="27" t="s">
        <v>905</v>
      </c>
      <c r="C133" s="24" t="s">
        <v>4163</v>
      </c>
      <c r="D133" s="25" t="s">
        <v>2568</v>
      </c>
      <c r="E133" s="26" t="s">
        <v>3115</v>
      </c>
      <c r="F133" s="26" t="s">
        <v>1</v>
      </c>
      <c r="G133" s="34">
        <v>100</v>
      </c>
      <c r="H133" s="55">
        <v>5891</v>
      </c>
      <c r="I133" s="333">
        <v>226685.68</v>
      </c>
      <c r="J133" s="52" t="s">
        <v>1845</v>
      </c>
      <c r="K133" s="45"/>
      <c r="L133" s="32"/>
      <c r="M133" s="32"/>
      <c r="N133" s="359"/>
      <c r="BW133" s="334"/>
      <c r="BX133" s="334"/>
      <c r="BY133" s="334"/>
      <c r="BZ133" s="334"/>
      <c r="CA133" s="334"/>
      <c r="CB133" s="334"/>
      <c r="CC133" s="334"/>
      <c r="CD133" s="334"/>
      <c r="CE133" s="334"/>
      <c r="CF133" s="334"/>
      <c r="CG133" s="334"/>
      <c r="CH133" s="334"/>
      <c r="CI133" s="334"/>
      <c r="CJ133" s="334"/>
      <c r="CK133" s="334"/>
      <c r="CL133" s="334"/>
      <c r="CM133" s="334"/>
      <c r="CN133" s="334"/>
      <c r="CO133" s="334"/>
      <c r="CP133" s="334"/>
      <c r="CQ133" s="334"/>
      <c r="CR133" s="334"/>
      <c r="CS133" s="334"/>
      <c r="CT133" s="334"/>
      <c r="CU133" s="334"/>
      <c r="CV133" s="334"/>
      <c r="CW133" s="334"/>
      <c r="CX133" s="334"/>
      <c r="CY133" s="334"/>
      <c r="CZ133" s="334"/>
      <c r="DA133" s="334"/>
      <c r="DB133" s="334"/>
      <c r="DC133" s="334"/>
      <c r="DD133" s="334"/>
      <c r="DE133" s="334"/>
      <c r="DF133" s="334"/>
      <c r="DG133" s="334"/>
      <c r="DH133" s="334"/>
      <c r="DI133" s="334"/>
      <c r="DJ133" s="334"/>
      <c r="DK133" s="334"/>
      <c r="DL133" s="334"/>
      <c r="DM133" s="334"/>
      <c r="DN133" s="334"/>
      <c r="DO133" s="334"/>
      <c r="DP133" s="334"/>
      <c r="DQ133" s="334"/>
      <c r="DR133" s="334"/>
      <c r="DS133" s="334"/>
      <c r="DT133" s="334"/>
      <c r="DU133" s="334"/>
      <c r="DV133" s="334"/>
      <c r="DW133" s="334"/>
      <c r="DX133" s="334"/>
      <c r="DY133" s="334"/>
      <c r="DZ133" s="334"/>
      <c r="EA133" s="334"/>
      <c r="EB133" s="334"/>
      <c r="EC133" s="334"/>
      <c r="ED133" s="334"/>
      <c r="EE133" s="334"/>
      <c r="EF133" s="334"/>
      <c r="EG133" s="334"/>
      <c r="EH133" s="334"/>
      <c r="EI133" s="334"/>
      <c r="EJ133" s="334"/>
      <c r="EK133" s="334"/>
      <c r="EL133" s="334"/>
      <c r="EM133" s="334"/>
      <c r="EN133" s="334"/>
      <c r="EO133" s="334"/>
      <c r="EP133" s="334"/>
      <c r="EQ133" s="334"/>
      <c r="ER133" s="334"/>
      <c r="ES133" s="334"/>
      <c r="ET133" s="334"/>
      <c r="EU133" s="334"/>
      <c r="EV133" s="334"/>
      <c r="EW133" s="334"/>
      <c r="EX133" s="334"/>
      <c r="EY133" s="334"/>
      <c r="EZ133" s="334"/>
      <c r="FA133" s="334"/>
      <c r="FB133" s="334"/>
      <c r="FC133" s="334"/>
      <c r="FD133" s="334"/>
      <c r="FE133" s="334"/>
      <c r="FF133" s="334"/>
      <c r="FG133" s="334"/>
      <c r="FH133" s="334"/>
      <c r="FI133" s="334"/>
      <c r="FJ133" s="334"/>
      <c r="FK133" s="334"/>
      <c r="FL133" s="334"/>
      <c r="FM133" s="334"/>
      <c r="FN133" s="334"/>
      <c r="FO133" s="334"/>
      <c r="FP133" s="334"/>
      <c r="FQ133" s="334"/>
      <c r="FR133" s="334"/>
      <c r="FS133" s="334"/>
      <c r="FT133" s="334"/>
      <c r="FU133" s="334"/>
      <c r="FV133" s="334"/>
      <c r="FW133" s="334"/>
      <c r="FX133" s="334"/>
      <c r="FY133" s="334"/>
      <c r="FZ133" s="334"/>
      <c r="GA133" s="334"/>
      <c r="GB133" s="334"/>
      <c r="GC133" s="334"/>
      <c r="GD133" s="334"/>
      <c r="GE133" s="334"/>
      <c r="GF133" s="334"/>
      <c r="GG133" s="334"/>
      <c r="GH133" s="334"/>
      <c r="GI133" s="334"/>
      <c r="GJ133" s="334"/>
      <c r="GK133" s="334"/>
      <c r="GL133" s="334"/>
      <c r="GM133" s="334"/>
      <c r="GN133" s="334"/>
      <c r="GO133" s="334"/>
      <c r="GP133" s="334"/>
      <c r="GQ133" s="334"/>
      <c r="GR133" s="334"/>
      <c r="GS133" s="334"/>
      <c r="GT133" s="334"/>
      <c r="GU133" s="334"/>
      <c r="GV133" s="334"/>
      <c r="GW133" s="334"/>
      <c r="GX133" s="334"/>
      <c r="GY133" s="334"/>
      <c r="GZ133" s="334"/>
      <c r="HA133" s="334"/>
      <c r="HB133" s="334"/>
      <c r="HC133" s="334"/>
      <c r="HD133" s="334"/>
      <c r="HE133" s="334"/>
      <c r="HF133" s="334"/>
      <c r="HG133" s="334"/>
      <c r="HH133" s="334"/>
      <c r="HI133" s="334"/>
      <c r="HJ133" s="334"/>
      <c r="HK133" s="334"/>
      <c r="HL133" s="334"/>
      <c r="HM133" s="334"/>
      <c r="HN133" s="334"/>
      <c r="HO133" s="334"/>
      <c r="HP133" s="334"/>
      <c r="HQ133" s="334"/>
      <c r="HR133" s="334"/>
      <c r="HS133" s="334"/>
      <c r="HT133" s="334"/>
      <c r="HU133" s="334"/>
      <c r="HV133" s="334"/>
      <c r="HW133" s="334"/>
      <c r="HX133" s="334"/>
      <c r="HY133" s="334"/>
      <c r="HZ133" s="334"/>
      <c r="IA133" s="334"/>
      <c r="IB133" s="334"/>
      <c r="IC133" s="334"/>
      <c r="ID133" s="334"/>
      <c r="IE133" s="334"/>
      <c r="IF133" s="334"/>
      <c r="IG133" s="334"/>
      <c r="IH133" s="334"/>
      <c r="II133" s="334"/>
      <c r="IJ133" s="334"/>
      <c r="IK133" s="334"/>
      <c r="IL133" s="334"/>
      <c r="IM133" s="334"/>
      <c r="IN133" s="334"/>
      <c r="IO133" s="334"/>
      <c r="IP133" s="334"/>
      <c r="IQ133" s="334"/>
      <c r="IR133" s="334"/>
      <c r="IS133" s="334"/>
      <c r="IT133" s="334"/>
      <c r="IU133" s="334"/>
      <c r="IV133" s="334"/>
      <c r="IW133" s="334"/>
      <c r="IX133" s="334"/>
      <c r="IY133" s="334"/>
      <c r="IZ133" s="334"/>
      <c r="JA133" s="334"/>
      <c r="JB133" s="334"/>
      <c r="JC133" s="334"/>
      <c r="JD133" s="334"/>
      <c r="JE133" s="334"/>
      <c r="JF133" s="334"/>
      <c r="JG133" s="334"/>
      <c r="JH133" s="334"/>
      <c r="JI133" s="334"/>
      <c r="JJ133" s="334"/>
      <c r="JK133" s="334"/>
      <c r="JL133" s="334"/>
      <c r="JM133" s="334"/>
      <c r="JN133" s="334"/>
      <c r="JO133" s="334"/>
      <c r="JP133" s="334"/>
      <c r="JQ133" s="334"/>
      <c r="JR133" s="334"/>
      <c r="JS133" s="334"/>
      <c r="JT133" s="334"/>
      <c r="JU133" s="334"/>
      <c r="JV133" s="334"/>
      <c r="JW133" s="334"/>
      <c r="JX133" s="334"/>
      <c r="JY133" s="334"/>
      <c r="JZ133" s="334"/>
      <c r="KA133" s="334"/>
      <c r="KB133" s="334"/>
      <c r="KC133" s="334"/>
      <c r="KD133" s="334"/>
      <c r="KE133" s="334"/>
      <c r="KF133" s="334"/>
      <c r="KG133" s="334"/>
      <c r="KH133" s="334"/>
      <c r="KI133" s="334"/>
      <c r="KJ133" s="334"/>
      <c r="KK133" s="334"/>
      <c r="KL133" s="334"/>
      <c r="KM133" s="334"/>
      <c r="KN133" s="334"/>
      <c r="KO133" s="334"/>
      <c r="KP133" s="334"/>
      <c r="KQ133" s="334"/>
      <c r="KR133" s="334"/>
      <c r="KS133" s="334"/>
      <c r="KT133" s="334"/>
    </row>
    <row r="134" spans="1:306" s="471" customFormat="1" ht="63" customHeight="1" x14ac:dyDescent="0.25">
      <c r="A134" s="355"/>
      <c r="B134" s="117" t="s">
        <v>905</v>
      </c>
      <c r="C134" s="541" t="s">
        <v>4634</v>
      </c>
      <c r="D134" s="538" t="s">
        <v>4633</v>
      </c>
      <c r="E134" s="543" t="s">
        <v>3217</v>
      </c>
      <c r="F134" s="526" t="s">
        <v>1</v>
      </c>
      <c r="G134" s="74">
        <v>100</v>
      </c>
      <c r="H134" s="380">
        <v>855</v>
      </c>
      <c r="I134" s="115">
        <v>206721.9</v>
      </c>
      <c r="J134" t="s">
        <v>6262</v>
      </c>
      <c r="K134" s="528" t="s">
        <v>467</v>
      </c>
      <c r="L134" s="118"/>
      <c r="M134" s="118"/>
      <c r="N134" s="359"/>
      <c r="BW134" s="355"/>
      <c r="BX134" s="355"/>
      <c r="BY134" s="355"/>
      <c r="BZ134" s="355"/>
      <c r="CA134" s="355"/>
      <c r="CB134" s="355"/>
      <c r="CC134" s="355"/>
      <c r="CD134" s="355"/>
      <c r="CE134" s="355"/>
      <c r="CF134" s="355"/>
      <c r="CG134" s="355"/>
      <c r="CH134" s="355"/>
      <c r="CI134" s="355"/>
      <c r="CJ134" s="355"/>
      <c r="CK134" s="355"/>
      <c r="CL134" s="355"/>
      <c r="CM134" s="355"/>
      <c r="CN134" s="355"/>
      <c r="CO134" s="355"/>
      <c r="CP134" s="355"/>
      <c r="CQ134" s="355"/>
      <c r="CR134" s="355"/>
      <c r="CS134" s="355"/>
      <c r="CT134" s="355"/>
      <c r="CU134" s="355"/>
      <c r="CV134" s="355"/>
      <c r="CW134" s="355"/>
      <c r="CX134" s="355"/>
      <c r="CY134" s="355"/>
      <c r="CZ134" s="355"/>
      <c r="DA134" s="355"/>
      <c r="DB134" s="355"/>
      <c r="DC134" s="355"/>
      <c r="DD134" s="355"/>
      <c r="DE134" s="355"/>
      <c r="DF134" s="355"/>
      <c r="DG134" s="355"/>
      <c r="DH134" s="355"/>
      <c r="DI134" s="355"/>
      <c r="DJ134" s="355"/>
      <c r="DK134" s="355"/>
      <c r="DL134" s="355"/>
      <c r="DM134" s="355"/>
      <c r="DN134" s="355"/>
      <c r="DO134" s="355"/>
      <c r="DP134" s="355"/>
      <c r="DQ134" s="355"/>
      <c r="DR134" s="355"/>
      <c r="DS134" s="355"/>
      <c r="DT134" s="355"/>
      <c r="DU134" s="355"/>
      <c r="DV134" s="355"/>
      <c r="DW134" s="355"/>
      <c r="DX134" s="355"/>
      <c r="DY134" s="355"/>
      <c r="DZ134" s="355"/>
      <c r="EA134" s="355"/>
      <c r="EB134" s="355"/>
      <c r="EC134" s="355"/>
      <c r="ED134" s="355"/>
      <c r="EE134" s="355"/>
      <c r="EF134" s="355"/>
      <c r="EG134" s="355"/>
      <c r="EH134" s="355"/>
      <c r="EI134" s="355"/>
      <c r="EJ134" s="355"/>
      <c r="EK134" s="355"/>
      <c r="EL134" s="355"/>
      <c r="EM134" s="355"/>
      <c r="EN134" s="355"/>
      <c r="EO134" s="355"/>
      <c r="EP134" s="355"/>
      <c r="EQ134" s="355"/>
      <c r="ER134" s="355"/>
      <c r="ES134" s="355"/>
      <c r="ET134" s="355"/>
      <c r="EU134" s="355"/>
      <c r="EV134" s="355"/>
      <c r="EW134" s="355"/>
      <c r="EX134" s="355"/>
      <c r="EY134" s="355"/>
      <c r="EZ134" s="355"/>
      <c r="FA134" s="355"/>
      <c r="FB134" s="355"/>
      <c r="FC134" s="355"/>
      <c r="FD134" s="355"/>
      <c r="FE134" s="355"/>
      <c r="FF134" s="355"/>
      <c r="FG134" s="355"/>
      <c r="FH134" s="355"/>
      <c r="FI134" s="355"/>
      <c r="FJ134" s="355"/>
      <c r="FK134" s="355"/>
      <c r="FL134" s="355"/>
      <c r="FM134" s="355"/>
      <c r="FN134" s="355"/>
      <c r="FO134" s="355"/>
      <c r="FP134" s="355"/>
      <c r="FQ134" s="355"/>
      <c r="FR134" s="355"/>
      <c r="FS134" s="355"/>
      <c r="FT134" s="355"/>
      <c r="FU134" s="355"/>
      <c r="FV134" s="355"/>
      <c r="FW134" s="355"/>
      <c r="FX134" s="355"/>
      <c r="FY134" s="355"/>
      <c r="FZ134" s="355"/>
      <c r="GA134" s="355"/>
      <c r="GB134" s="355"/>
      <c r="GC134" s="355"/>
      <c r="GD134" s="355"/>
      <c r="GE134" s="355"/>
      <c r="GF134" s="355"/>
      <c r="GG134" s="355"/>
      <c r="GH134" s="355"/>
      <c r="GI134" s="355"/>
      <c r="GJ134" s="355"/>
      <c r="GK134" s="355"/>
      <c r="GL134" s="355"/>
      <c r="GM134" s="355"/>
      <c r="GN134" s="355"/>
      <c r="GO134" s="355"/>
      <c r="GP134" s="355"/>
      <c r="GQ134" s="355"/>
      <c r="GR134" s="355"/>
      <c r="GS134" s="355"/>
      <c r="GT134" s="355"/>
      <c r="GU134" s="355"/>
      <c r="GV134" s="355"/>
      <c r="GW134" s="355"/>
      <c r="GX134" s="355"/>
      <c r="GY134" s="355"/>
      <c r="GZ134" s="355"/>
      <c r="HA134" s="355"/>
      <c r="HB134" s="355"/>
      <c r="HC134" s="355"/>
      <c r="HD134" s="355"/>
      <c r="HE134" s="355"/>
      <c r="HF134" s="355"/>
      <c r="HG134" s="355"/>
      <c r="HH134" s="355"/>
      <c r="HI134" s="355"/>
      <c r="HJ134" s="355"/>
      <c r="HK134" s="355"/>
      <c r="HL134" s="355"/>
      <c r="HM134" s="355"/>
      <c r="HN134" s="355"/>
      <c r="HO134" s="355"/>
      <c r="HP134" s="355"/>
      <c r="HQ134" s="355"/>
      <c r="HR134" s="355"/>
      <c r="HS134" s="355"/>
      <c r="HT134" s="355"/>
      <c r="HU134" s="355"/>
      <c r="HV134" s="355"/>
      <c r="HW134" s="355"/>
      <c r="HX134" s="355"/>
      <c r="HY134" s="355"/>
      <c r="HZ134" s="355"/>
      <c r="IA134" s="355"/>
      <c r="IB134" s="355"/>
      <c r="IC134" s="355"/>
      <c r="ID134" s="355"/>
      <c r="IE134" s="355"/>
      <c r="IF134" s="355"/>
      <c r="IG134" s="355"/>
      <c r="IH134" s="355"/>
      <c r="II134" s="355"/>
      <c r="IJ134" s="355"/>
      <c r="IK134" s="355"/>
      <c r="IL134" s="355"/>
      <c r="IM134" s="355"/>
      <c r="IN134" s="355"/>
      <c r="IO134" s="355"/>
      <c r="IP134" s="355"/>
      <c r="IQ134" s="355"/>
      <c r="IR134" s="355"/>
      <c r="IS134" s="355"/>
      <c r="IT134" s="355"/>
      <c r="IU134" s="355"/>
      <c r="IV134" s="355"/>
      <c r="IW134" s="355"/>
      <c r="IX134" s="355"/>
      <c r="IY134" s="355"/>
      <c r="IZ134" s="355"/>
      <c r="JA134" s="355"/>
      <c r="JB134" s="355"/>
      <c r="JC134" s="355"/>
      <c r="JD134" s="355"/>
      <c r="JE134" s="355"/>
      <c r="JF134" s="355"/>
      <c r="JG134" s="355"/>
      <c r="JH134" s="355"/>
      <c r="JI134" s="355"/>
      <c r="JJ134" s="355"/>
      <c r="JK134" s="355"/>
      <c r="JL134" s="355"/>
      <c r="JM134" s="355"/>
      <c r="JN134" s="355"/>
      <c r="JO134" s="355"/>
      <c r="JP134" s="355"/>
      <c r="JQ134" s="355"/>
      <c r="JR134" s="355"/>
      <c r="JS134" s="355"/>
      <c r="JT134" s="355"/>
      <c r="JU134" s="355"/>
      <c r="JV134" s="355"/>
      <c r="JW134" s="355"/>
      <c r="JX134" s="355"/>
      <c r="JY134" s="355"/>
      <c r="JZ134" s="355"/>
      <c r="KA134" s="355"/>
      <c r="KB134" s="355"/>
      <c r="KC134" s="355"/>
      <c r="KD134" s="355"/>
      <c r="KE134" s="355"/>
      <c r="KF134" s="355"/>
      <c r="KG134" s="355"/>
      <c r="KH134" s="355"/>
      <c r="KI134" s="355"/>
      <c r="KJ134" s="355"/>
      <c r="KK134" s="355"/>
      <c r="KL134" s="355"/>
      <c r="KM134" s="355"/>
      <c r="KN134" s="355"/>
      <c r="KO134" s="355"/>
      <c r="KP134" s="355"/>
      <c r="KQ134" s="355"/>
      <c r="KR134" s="355"/>
      <c r="KS134" s="355"/>
      <c r="KT134" s="355"/>
    </row>
    <row r="135" spans="1:306" s="471" customFormat="1" ht="63" customHeight="1" x14ac:dyDescent="0.25">
      <c r="A135" s="355"/>
      <c r="B135" s="117" t="s">
        <v>905</v>
      </c>
      <c r="C135" s="113" t="s">
        <v>3126</v>
      </c>
      <c r="D135" s="538" t="s">
        <v>2572</v>
      </c>
      <c r="E135" s="526" t="s">
        <v>3115</v>
      </c>
      <c r="F135" s="526" t="s">
        <v>1</v>
      </c>
      <c r="G135" s="74">
        <v>100</v>
      </c>
      <c r="H135" s="380">
        <v>5370</v>
      </c>
      <c r="I135" s="115">
        <v>206637.6</v>
      </c>
      <c r="J135" t="s">
        <v>6258</v>
      </c>
      <c r="K135" s="528" t="s">
        <v>467</v>
      </c>
      <c r="L135" s="118"/>
      <c r="M135" s="118"/>
      <c r="N135" s="359"/>
      <c r="BW135" s="355"/>
      <c r="BX135" s="355"/>
      <c r="BY135" s="355"/>
      <c r="BZ135" s="355"/>
      <c r="CA135" s="355"/>
      <c r="CB135" s="355"/>
      <c r="CC135" s="355"/>
      <c r="CD135" s="355"/>
      <c r="CE135" s="355"/>
      <c r="CF135" s="355"/>
      <c r="CG135" s="355"/>
      <c r="CH135" s="355"/>
      <c r="CI135" s="355"/>
      <c r="CJ135" s="355"/>
      <c r="CK135" s="355"/>
      <c r="CL135" s="355"/>
      <c r="CM135" s="355"/>
      <c r="CN135" s="355"/>
      <c r="CO135" s="355"/>
      <c r="CP135" s="355"/>
      <c r="CQ135" s="355"/>
      <c r="CR135" s="355"/>
      <c r="CS135" s="355"/>
      <c r="CT135" s="355"/>
      <c r="CU135" s="355"/>
      <c r="CV135" s="355"/>
      <c r="CW135" s="355"/>
      <c r="CX135" s="355"/>
      <c r="CY135" s="355"/>
      <c r="CZ135" s="355"/>
      <c r="DA135" s="355"/>
      <c r="DB135" s="355"/>
      <c r="DC135" s="355"/>
      <c r="DD135" s="355"/>
      <c r="DE135" s="355"/>
      <c r="DF135" s="355"/>
      <c r="DG135" s="355"/>
      <c r="DH135" s="355"/>
      <c r="DI135" s="355"/>
      <c r="DJ135" s="355"/>
      <c r="DK135" s="355"/>
      <c r="DL135" s="355"/>
      <c r="DM135" s="355"/>
      <c r="DN135" s="355"/>
      <c r="DO135" s="355"/>
      <c r="DP135" s="355"/>
      <c r="DQ135" s="355"/>
      <c r="DR135" s="355"/>
      <c r="DS135" s="355"/>
      <c r="DT135" s="355"/>
      <c r="DU135" s="355"/>
      <c r="DV135" s="355"/>
      <c r="DW135" s="355"/>
      <c r="DX135" s="355"/>
      <c r="DY135" s="355"/>
      <c r="DZ135" s="355"/>
      <c r="EA135" s="355"/>
      <c r="EB135" s="355"/>
      <c r="EC135" s="355"/>
      <c r="ED135" s="355"/>
      <c r="EE135" s="355"/>
      <c r="EF135" s="355"/>
      <c r="EG135" s="355"/>
      <c r="EH135" s="355"/>
      <c r="EI135" s="355"/>
      <c r="EJ135" s="355"/>
      <c r="EK135" s="355"/>
      <c r="EL135" s="355"/>
      <c r="EM135" s="355"/>
      <c r="EN135" s="355"/>
      <c r="EO135" s="355"/>
      <c r="EP135" s="355"/>
      <c r="EQ135" s="355"/>
      <c r="ER135" s="355"/>
      <c r="ES135" s="355"/>
      <c r="ET135" s="355"/>
      <c r="EU135" s="355"/>
      <c r="EV135" s="355"/>
      <c r="EW135" s="355"/>
      <c r="EX135" s="355"/>
      <c r="EY135" s="355"/>
      <c r="EZ135" s="355"/>
      <c r="FA135" s="355"/>
      <c r="FB135" s="355"/>
      <c r="FC135" s="355"/>
      <c r="FD135" s="355"/>
      <c r="FE135" s="355"/>
      <c r="FF135" s="355"/>
      <c r="FG135" s="355"/>
      <c r="FH135" s="355"/>
      <c r="FI135" s="355"/>
      <c r="FJ135" s="355"/>
      <c r="FK135" s="355"/>
      <c r="FL135" s="355"/>
      <c r="FM135" s="355"/>
      <c r="FN135" s="355"/>
      <c r="FO135" s="355"/>
      <c r="FP135" s="355"/>
      <c r="FQ135" s="355"/>
      <c r="FR135" s="355"/>
      <c r="FS135" s="355"/>
      <c r="FT135" s="355"/>
      <c r="FU135" s="355"/>
      <c r="FV135" s="355"/>
      <c r="FW135" s="355"/>
      <c r="FX135" s="355"/>
      <c r="FY135" s="355"/>
      <c r="FZ135" s="355"/>
      <c r="GA135" s="355"/>
      <c r="GB135" s="355"/>
      <c r="GC135" s="355"/>
      <c r="GD135" s="355"/>
      <c r="GE135" s="355"/>
      <c r="GF135" s="355"/>
      <c r="GG135" s="355"/>
      <c r="GH135" s="355"/>
      <c r="GI135" s="355"/>
      <c r="GJ135" s="355"/>
      <c r="GK135" s="355"/>
      <c r="GL135" s="355"/>
      <c r="GM135" s="355"/>
      <c r="GN135" s="355"/>
      <c r="GO135" s="355"/>
      <c r="GP135" s="355"/>
      <c r="GQ135" s="355"/>
      <c r="GR135" s="355"/>
      <c r="GS135" s="355"/>
      <c r="GT135" s="355"/>
      <c r="GU135" s="355"/>
      <c r="GV135" s="355"/>
      <c r="GW135" s="355"/>
      <c r="GX135" s="355"/>
      <c r="GY135" s="355"/>
      <c r="GZ135" s="355"/>
      <c r="HA135" s="355"/>
      <c r="HB135" s="355"/>
      <c r="HC135" s="355"/>
      <c r="HD135" s="355"/>
      <c r="HE135" s="355"/>
      <c r="HF135" s="355"/>
      <c r="HG135" s="355"/>
      <c r="HH135" s="355"/>
      <c r="HI135" s="355"/>
      <c r="HJ135" s="355"/>
      <c r="HK135" s="355"/>
      <c r="HL135" s="355"/>
      <c r="HM135" s="355"/>
      <c r="HN135" s="355"/>
      <c r="HO135" s="355"/>
      <c r="HP135" s="355"/>
      <c r="HQ135" s="355"/>
      <c r="HR135" s="355"/>
      <c r="HS135" s="355"/>
      <c r="HT135" s="355"/>
      <c r="HU135" s="355"/>
      <c r="HV135" s="355"/>
      <c r="HW135" s="355"/>
      <c r="HX135" s="355"/>
      <c r="HY135" s="355"/>
      <c r="HZ135" s="355"/>
      <c r="IA135" s="355"/>
      <c r="IB135" s="355"/>
      <c r="IC135" s="355"/>
      <c r="ID135" s="355"/>
      <c r="IE135" s="355"/>
      <c r="IF135" s="355"/>
      <c r="IG135" s="355"/>
      <c r="IH135" s="355"/>
      <c r="II135" s="355"/>
      <c r="IJ135" s="355"/>
      <c r="IK135" s="355"/>
      <c r="IL135" s="355"/>
      <c r="IM135" s="355"/>
      <c r="IN135" s="355"/>
      <c r="IO135" s="355"/>
      <c r="IP135" s="355"/>
      <c r="IQ135" s="355"/>
      <c r="IR135" s="355"/>
      <c r="IS135" s="355"/>
      <c r="IT135" s="355"/>
      <c r="IU135" s="355"/>
      <c r="IV135" s="355"/>
      <c r="IW135" s="355"/>
      <c r="IX135" s="355"/>
      <c r="IY135" s="355"/>
      <c r="IZ135" s="355"/>
      <c r="JA135" s="355"/>
      <c r="JB135" s="355"/>
      <c r="JC135" s="355"/>
      <c r="JD135" s="355"/>
      <c r="JE135" s="355"/>
      <c r="JF135" s="355"/>
      <c r="JG135" s="355"/>
      <c r="JH135" s="355"/>
      <c r="JI135" s="355"/>
      <c r="JJ135" s="355"/>
      <c r="JK135" s="355"/>
      <c r="JL135" s="355"/>
      <c r="JM135" s="355"/>
      <c r="JN135" s="355"/>
      <c r="JO135" s="355"/>
      <c r="JP135" s="355"/>
      <c r="JQ135" s="355"/>
      <c r="JR135" s="355"/>
      <c r="JS135" s="355"/>
      <c r="JT135" s="355"/>
      <c r="JU135" s="355"/>
      <c r="JV135" s="355"/>
      <c r="JW135" s="355"/>
      <c r="JX135" s="355"/>
      <c r="JY135" s="355"/>
      <c r="JZ135" s="355"/>
      <c r="KA135" s="355"/>
      <c r="KB135" s="355"/>
      <c r="KC135" s="355"/>
      <c r="KD135" s="355"/>
      <c r="KE135" s="355"/>
      <c r="KF135" s="355"/>
      <c r="KG135" s="355"/>
      <c r="KH135" s="355"/>
      <c r="KI135" s="355"/>
      <c r="KJ135" s="355"/>
      <c r="KK135" s="355"/>
      <c r="KL135" s="355"/>
      <c r="KM135" s="355"/>
      <c r="KN135" s="355"/>
      <c r="KO135" s="355"/>
      <c r="KP135" s="355"/>
      <c r="KQ135" s="355"/>
      <c r="KR135" s="355"/>
      <c r="KS135" s="355"/>
      <c r="KT135" s="355"/>
    </row>
    <row r="136" spans="1:306" s="471" customFormat="1" ht="63" customHeight="1" x14ac:dyDescent="0.25">
      <c r="A136" s="355"/>
      <c r="B136" s="117" t="s">
        <v>905</v>
      </c>
      <c r="C136" s="541" t="s">
        <v>5672</v>
      </c>
      <c r="D136" s="538" t="s">
        <v>5671</v>
      </c>
      <c r="E136" s="543" t="s">
        <v>1828</v>
      </c>
      <c r="F136" s="526" t="s">
        <v>1</v>
      </c>
      <c r="G136" s="74">
        <v>100</v>
      </c>
      <c r="H136" s="380">
        <v>5310</v>
      </c>
      <c r="I136" s="115">
        <v>204328.8</v>
      </c>
      <c r="J136" t="s">
        <v>6261</v>
      </c>
      <c r="K136" s="528" t="s">
        <v>467</v>
      </c>
      <c r="L136" s="118"/>
      <c r="M136" s="118"/>
      <c r="N136" s="359"/>
      <c r="BW136" s="355"/>
      <c r="BX136" s="355"/>
      <c r="BY136" s="355"/>
      <c r="BZ136" s="355"/>
      <c r="CA136" s="355"/>
      <c r="CB136" s="355"/>
      <c r="CC136" s="355"/>
      <c r="CD136" s="355"/>
      <c r="CE136" s="355"/>
      <c r="CF136" s="355"/>
      <c r="CG136" s="355"/>
      <c r="CH136" s="355"/>
      <c r="CI136" s="355"/>
      <c r="CJ136" s="355"/>
      <c r="CK136" s="355"/>
      <c r="CL136" s="355"/>
      <c r="CM136" s="355"/>
      <c r="CN136" s="355"/>
      <c r="CO136" s="355"/>
      <c r="CP136" s="355"/>
      <c r="CQ136" s="355"/>
      <c r="CR136" s="355"/>
      <c r="CS136" s="355"/>
      <c r="CT136" s="355"/>
      <c r="CU136" s="355"/>
      <c r="CV136" s="355"/>
      <c r="CW136" s="355"/>
      <c r="CX136" s="355"/>
      <c r="CY136" s="355"/>
      <c r="CZ136" s="355"/>
      <c r="DA136" s="355"/>
      <c r="DB136" s="355"/>
      <c r="DC136" s="355"/>
      <c r="DD136" s="355"/>
      <c r="DE136" s="355"/>
      <c r="DF136" s="355"/>
      <c r="DG136" s="355"/>
      <c r="DH136" s="355"/>
      <c r="DI136" s="355"/>
      <c r="DJ136" s="355"/>
      <c r="DK136" s="355"/>
      <c r="DL136" s="355"/>
      <c r="DM136" s="355"/>
      <c r="DN136" s="355"/>
      <c r="DO136" s="355"/>
      <c r="DP136" s="355"/>
      <c r="DQ136" s="355"/>
      <c r="DR136" s="355"/>
      <c r="DS136" s="355"/>
      <c r="DT136" s="355"/>
      <c r="DU136" s="355"/>
      <c r="DV136" s="355"/>
      <c r="DW136" s="355"/>
      <c r="DX136" s="355"/>
      <c r="DY136" s="355"/>
      <c r="DZ136" s="355"/>
      <c r="EA136" s="355"/>
      <c r="EB136" s="355"/>
      <c r="EC136" s="355"/>
      <c r="ED136" s="355"/>
      <c r="EE136" s="355"/>
      <c r="EF136" s="355"/>
      <c r="EG136" s="355"/>
      <c r="EH136" s="355"/>
      <c r="EI136" s="355"/>
      <c r="EJ136" s="355"/>
      <c r="EK136" s="355"/>
      <c r="EL136" s="355"/>
      <c r="EM136" s="355"/>
      <c r="EN136" s="355"/>
      <c r="EO136" s="355"/>
      <c r="EP136" s="355"/>
      <c r="EQ136" s="355"/>
      <c r="ER136" s="355"/>
      <c r="ES136" s="355"/>
      <c r="ET136" s="355"/>
      <c r="EU136" s="355"/>
      <c r="EV136" s="355"/>
      <c r="EW136" s="355"/>
      <c r="EX136" s="355"/>
      <c r="EY136" s="355"/>
      <c r="EZ136" s="355"/>
      <c r="FA136" s="355"/>
      <c r="FB136" s="355"/>
      <c r="FC136" s="355"/>
      <c r="FD136" s="355"/>
      <c r="FE136" s="355"/>
      <c r="FF136" s="355"/>
      <c r="FG136" s="355"/>
      <c r="FH136" s="355"/>
      <c r="FI136" s="355"/>
      <c r="FJ136" s="355"/>
      <c r="FK136" s="355"/>
      <c r="FL136" s="355"/>
      <c r="FM136" s="355"/>
      <c r="FN136" s="355"/>
      <c r="FO136" s="355"/>
      <c r="FP136" s="355"/>
      <c r="FQ136" s="355"/>
      <c r="FR136" s="355"/>
      <c r="FS136" s="355"/>
      <c r="FT136" s="355"/>
      <c r="FU136" s="355"/>
      <c r="FV136" s="355"/>
      <c r="FW136" s="355"/>
      <c r="FX136" s="355"/>
      <c r="FY136" s="355"/>
      <c r="FZ136" s="355"/>
      <c r="GA136" s="355"/>
      <c r="GB136" s="355"/>
      <c r="GC136" s="355"/>
      <c r="GD136" s="355"/>
      <c r="GE136" s="355"/>
      <c r="GF136" s="355"/>
      <c r="GG136" s="355"/>
      <c r="GH136" s="355"/>
      <c r="GI136" s="355"/>
      <c r="GJ136" s="355"/>
      <c r="GK136" s="355"/>
      <c r="GL136" s="355"/>
      <c r="GM136" s="355"/>
      <c r="GN136" s="355"/>
      <c r="GO136" s="355"/>
      <c r="GP136" s="355"/>
      <c r="GQ136" s="355"/>
      <c r="GR136" s="355"/>
      <c r="GS136" s="355"/>
      <c r="GT136" s="355"/>
      <c r="GU136" s="355"/>
      <c r="GV136" s="355"/>
      <c r="GW136" s="355"/>
      <c r="GX136" s="355"/>
      <c r="GY136" s="355"/>
      <c r="GZ136" s="355"/>
      <c r="HA136" s="355"/>
      <c r="HB136" s="355"/>
      <c r="HC136" s="355"/>
      <c r="HD136" s="355"/>
      <c r="HE136" s="355"/>
      <c r="HF136" s="355"/>
      <c r="HG136" s="355"/>
      <c r="HH136" s="355"/>
      <c r="HI136" s="355"/>
      <c r="HJ136" s="355"/>
      <c r="HK136" s="355"/>
      <c r="HL136" s="355"/>
      <c r="HM136" s="355"/>
      <c r="HN136" s="355"/>
      <c r="HO136" s="355"/>
      <c r="HP136" s="355"/>
      <c r="HQ136" s="355"/>
      <c r="HR136" s="355"/>
      <c r="HS136" s="355"/>
      <c r="HT136" s="355"/>
      <c r="HU136" s="355"/>
      <c r="HV136" s="355"/>
      <c r="HW136" s="355"/>
      <c r="HX136" s="355"/>
      <c r="HY136" s="355"/>
      <c r="HZ136" s="355"/>
      <c r="IA136" s="355"/>
      <c r="IB136" s="355"/>
      <c r="IC136" s="355"/>
      <c r="ID136" s="355"/>
      <c r="IE136" s="355"/>
      <c r="IF136" s="355"/>
      <c r="IG136" s="355"/>
      <c r="IH136" s="355"/>
      <c r="II136" s="355"/>
      <c r="IJ136" s="355"/>
      <c r="IK136" s="355"/>
      <c r="IL136" s="355"/>
      <c r="IM136" s="355"/>
      <c r="IN136" s="355"/>
      <c r="IO136" s="355"/>
      <c r="IP136" s="355"/>
      <c r="IQ136" s="355"/>
      <c r="IR136" s="355"/>
      <c r="IS136" s="355"/>
      <c r="IT136" s="355"/>
      <c r="IU136" s="355"/>
      <c r="IV136" s="355"/>
      <c r="IW136" s="355"/>
      <c r="IX136" s="355"/>
      <c r="IY136" s="355"/>
      <c r="IZ136" s="355"/>
      <c r="JA136" s="355"/>
      <c r="JB136" s="355"/>
      <c r="JC136" s="355"/>
      <c r="JD136" s="355"/>
      <c r="JE136" s="355"/>
      <c r="JF136" s="355"/>
      <c r="JG136" s="355"/>
      <c r="JH136" s="355"/>
      <c r="JI136" s="355"/>
      <c r="JJ136" s="355"/>
      <c r="JK136" s="355"/>
      <c r="JL136" s="355"/>
      <c r="JM136" s="355"/>
      <c r="JN136" s="355"/>
      <c r="JO136" s="355"/>
      <c r="JP136" s="355"/>
      <c r="JQ136" s="355"/>
      <c r="JR136" s="355"/>
      <c r="JS136" s="355"/>
      <c r="JT136" s="355"/>
      <c r="JU136" s="355"/>
      <c r="JV136" s="355"/>
      <c r="JW136" s="355"/>
      <c r="JX136" s="355"/>
      <c r="JY136" s="355"/>
      <c r="JZ136" s="355"/>
      <c r="KA136" s="355"/>
      <c r="KB136" s="355"/>
      <c r="KC136" s="355"/>
      <c r="KD136" s="355"/>
      <c r="KE136" s="355"/>
      <c r="KF136" s="355"/>
      <c r="KG136" s="355"/>
      <c r="KH136" s="355"/>
      <c r="KI136" s="355"/>
      <c r="KJ136" s="355"/>
      <c r="KK136" s="355"/>
      <c r="KL136" s="355"/>
      <c r="KM136" s="355"/>
      <c r="KN136" s="355"/>
      <c r="KO136" s="355"/>
      <c r="KP136" s="355"/>
      <c r="KQ136" s="355"/>
      <c r="KR136" s="355"/>
      <c r="KS136" s="355"/>
      <c r="KT136" s="355"/>
    </row>
    <row r="137" spans="1:306" s="471" customFormat="1" ht="63" customHeight="1" x14ac:dyDescent="0.25">
      <c r="A137" s="355"/>
      <c r="B137" s="117" t="s">
        <v>905</v>
      </c>
      <c r="C137" s="548" t="s">
        <v>3121</v>
      </c>
      <c r="D137" s="538" t="s">
        <v>3122</v>
      </c>
      <c r="E137" s="552" t="s">
        <v>3115</v>
      </c>
      <c r="F137" s="526" t="s">
        <v>1</v>
      </c>
      <c r="G137" s="74">
        <v>100</v>
      </c>
      <c r="H137" s="380">
        <v>5250</v>
      </c>
      <c r="I137" s="115">
        <v>202020</v>
      </c>
      <c r="J137" t="s">
        <v>6266</v>
      </c>
      <c r="K137" s="528" t="s">
        <v>467</v>
      </c>
      <c r="L137" s="118"/>
      <c r="M137" s="118"/>
      <c r="N137" s="359"/>
      <c r="BW137" s="355"/>
      <c r="BX137" s="355"/>
      <c r="BY137" s="355"/>
      <c r="BZ137" s="355"/>
      <c r="CA137" s="355"/>
      <c r="CB137" s="355"/>
      <c r="CC137" s="355"/>
      <c r="CD137" s="355"/>
      <c r="CE137" s="355"/>
      <c r="CF137" s="355"/>
      <c r="CG137" s="355"/>
      <c r="CH137" s="355"/>
      <c r="CI137" s="355"/>
      <c r="CJ137" s="355"/>
      <c r="CK137" s="355"/>
      <c r="CL137" s="355"/>
      <c r="CM137" s="355"/>
      <c r="CN137" s="355"/>
      <c r="CO137" s="355"/>
      <c r="CP137" s="355"/>
      <c r="CQ137" s="355"/>
      <c r="CR137" s="355"/>
      <c r="CS137" s="355"/>
      <c r="CT137" s="355"/>
      <c r="CU137" s="355"/>
      <c r="CV137" s="355"/>
      <c r="CW137" s="355"/>
      <c r="CX137" s="355"/>
      <c r="CY137" s="355"/>
      <c r="CZ137" s="355"/>
      <c r="DA137" s="355"/>
      <c r="DB137" s="355"/>
      <c r="DC137" s="355"/>
      <c r="DD137" s="355"/>
      <c r="DE137" s="355"/>
      <c r="DF137" s="355"/>
      <c r="DG137" s="355"/>
      <c r="DH137" s="355"/>
      <c r="DI137" s="355"/>
      <c r="DJ137" s="355"/>
      <c r="DK137" s="355"/>
      <c r="DL137" s="355"/>
      <c r="DM137" s="355"/>
      <c r="DN137" s="355"/>
      <c r="DO137" s="355"/>
      <c r="DP137" s="355"/>
      <c r="DQ137" s="355"/>
      <c r="DR137" s="355"/>
      <c r="DS137" s="355"/>
      <c r="DT137" s="355"/>
      <c r="DU137" s="355"/>
      <c r="DV137" s="355"/>
      <c r="DW137" s="355"/>
      <c r="DX137" s="355"/>
      <c r="DY137" s="355"/>
      <c r="DZ137" s="355"/>
      <c r="EA137" s="355"/>
      <c r="EB137" s="355"/>
      <c r="EC137" s="355"/>
      <c r="ED137" s="355"/>
      <c r="EE137" s="355"/>
      <c r="EF137" s="355"/>
      <c r="EG137" s="355"/>
      <c r="EH137" s="355"/>
      <c r="EI137" s="355"/>
      <c r="EJ137" s="355"/>
      <c r="EK137" s="355"/>
      <c r="EL137" s="355"/>
      <c r="EM137" s="355"/>
      <c r="EN137" s="355"/>
      <c r="EO137" s="355"/>
      <c r="EP137" s="355"/>
      <c r="EQ137" s="355"/>
      <c r="ER137" s="355"/>
      <c r="ES137" s="355"/>
      <c r="ET137" s="355"/>
      <c r="EU137" s="355"/>
      <c r="EV137" s="355"/>
      <c r="EW137" s="355"/>
      <c r="EX137" s="355"/>
      <c r="EY137" s="355"/>
      <c r="EZ137" s="355"/>
      <c r="FA137" s="355"/>
      <c r="FB137" s="355"/>
      <c r="FC137" s="355"/>
      <c r="FD137" s="355"/>
      <c r="FE137" s="355"/>
      <c r="FF137" s="355"/>
      <c r="FG137" s="355"/>
      <c r="FH137" s="355"/>
      <c r="FI137" s="355"/>
      <c r="FJ137" s="355"/>
      <c r="FK137" s="355"/>
      <c r="FL137" s="355"/>
      <c r="FM137" s="355"/>
      <c r="FN137" s="355"/>
      <c r="FO137" s="355"/>
      <c r="FP137" s="355"/>
      <c r="FQ137" s="355"/>
      <c r="FR137" s="355"/>
      <c r="FS137" s="355"/>
      <c r="FT137" s="355"/>
      <c r="FU137" s="355"/>
      <c r="FV137" s="355"/>
      <c r="FW137" s="355"/>
      <c r="FX137" s="355"/>
      <c r="FY137" s="355"/>
      <c r="FZ137" s="355"/>
      <c r="GA137" s="355"/>
      <c r="GB137" s="355"/>
      <c r="GC137" s="355"/>
      <c r="GD137" s="355"/>
      <c r="GE137" s="355"/>
      <c r="GF137" s="355"/>
      <c r="GG137" s="355"/>
      <c r="GH137" s="355"/>
      <c r="GI137" s="355"/>
      <c r="GJ137" s="355"/>
      <c r="GK137" s="355"/>
      <c r="GL137" s="355"/>
      <c r="GM137" s="355"/>
      <c r="GN137" s="355"/>
      <c r="GO137" s="355"/>
      <c r="GP137" s="355"/>
      <c r="GQ137" s="355"/>
      <c r="GR137" s="355"/>
      <c r="GS137" s="355"/>
      <c r="GT137" s="355"/>
      <c r="GU137" s="355"/>
      <c r="GV137" s="355"/>
      <c r="GW137" s="355"/>
      <c r="GX137" s="355"/>
      <c r="GY137" s="355"/>
      <c r="GZ137" s="355"/>
      <c r="HA137" s="355"/>
      <c r="HB137" s="355"/>
      <c r="HC137" s="355"/>
      <c r="HD137" s="355"/>
      <c r="HE137" s="355"/>
      <c r="HF137" s="355"/>
      <c r="HG137" s="355"/>
      <c r="HH137" s="355"/>
      <c r="HI137" s="355"/>
      <c r="HJ137" s="355"/>
      <c r="HK137" s="355"/>
      <c r="HL137" s="355"/>
      <c r="HM137" s="355"/>
      <c r="HN137" s="355"/>
      <c r="HO137" s="355"/>
      <c r="HP137" s="355"/>
      <c r="HQ137" s="355"/>
      <c r="HR137" s="355"/>
      <c r="HS137" s="355"/>
      <c r="HT137" s="355"/>
      <c r="HU137" s="355"/>
      <c r="HV137" s="355"/>
      <c r="HW137" s="355"/>
      <c r="HX137" s="355"/>
      <c r="HY137" s="355"/>
      <c r="HZ137" s="355"/>
      <c r="IA137" s="355"/>
      <c r="IB137" s="355"/>
      <c r="IC137" s="355"/>
      <c r="ID137" s="355"/>
      <c r="IE137" s="355"/>
      <c r="IF137" s="355"/>
      <c r="IG137" s="355"/>
      <c r="IH137" s="355"/>
      <c r="II137" s="355"/>
      <c r="IJ137" s="355"/>
      <c r="IK137" s="355"/>
      <c r="IL137" s="355"/>
      <c r="IM137" s="355"/>
      <c r="IN137" s="355"/>
      <c r="IO137" s="355"/>
      <c r="IP137" s="355"/>
      <c r="IQ137" s="355"/>
      <c r="IR137" s="355"/>
      <c r="IS137" s="355"/>
      <c r="IT137" s="355"/>
      <c r="IU137" s="355"/>
      <c r="IV137" s="355"/>
      <c r="IW137" s="355"/>
      <c r="IX137" s="355"/>
      <c r="IY137" s="355"/>
      <c r="IZ137" s="355"/>
      <c r="JA137" s="355"/>
      <c r="JB137" s="355"/>
      <c r="JC137" s="355"/>
      <c r="JD137" s="355"/>
      <c r="JE137" s="355"/>
      <c r="JF137" s="355"/>
      <c r="JG137" s="355"/>
      <c r="JH137" s="355"/>
      <c r="JI137" s="355"/>
      <c r="JJ137" s="355"/>
      <c r="JK137" s="355"/>
      <c r="JL137" s="355"/>
      <c r="JM137" s="355"/>
      <c r="JN137" s="355"/>
      <c r="JO137" s="355"/>
      <c r="JP137" s="355"/>
      <c r="JQ137" s="355"/>
      <c r="JR137" s="355"/>
      <c r="JS137" s="355"/>
      <c r="JT137" s="355"/>
      <c r="JU137" s="355"/>
      <c r="JV137" s="355"/>
      <c r="JW137" s="355"/>
      <c r="JX137" s="355"/>
      <c r="JY137" s="355"/>
      <c r="JZ137" s="355"/>
      <c r="KA137" s="355"/>
      <c r="KB137" s="355"/>
      <c r="KC137" s="355"/>
      <c r="KD137" s="355"/>
      <c r="KE137" s="355"/>
      <c r="KF137" s="355"/>
      <c r="KG137" s="355"/>
      <c r="KH137" s="355"/>
      <c r="KI137" s="355"/>
      <c r="KJ137" s="355"/>
      <c r="KK137" s="355"/>
      <c r="KL137" s="355"/>
      <c r="KM137" s="355"/>
      <c r="KN137" s="355"/>
      <c r="KO137" s="355"/>
      <c r="KP137" s="355"/>
      <c r="KQ137" s="355"/>
      <c r="KR137" s="355"/>
      <c r="KS137" s="355"/>
      <c r="KT137" s="355"/>
    </row>
    <row r="138" spans="1:306" s="471" customFormat="1" ht="63" customHeight="1" x14ac:dyDescent="0.25">
      <c r="A138" s="355"/>
      <c r="B138" s="117" t="s">
        <v>905</v>
      </c>
      <c r="C138" s="529" t="s">
        <v>6016</v>
      </c>
      <c r="D138" s="538" t="s">
        <v>1751</v>
      </c>
      <c r="E138" s="546" t="s">
        <v>1828</v>
      </c>
      <c r="F138" s="526" t="s">
        <v>1</v>
      </c>
      <c r="G138" s="74">
        <v>100</v>
      </c>
      <c r="H138" s="380">
        <v>550</v>
      </c>
      <c r="I138" s="115">
        <v>192505.5</v>
      </c>
      <c r="J138" t="s">
        <v>5606</v>
      </c>
      <c r="K138" s="528" t="s">
        <v>467</v>
      </c>
      <c r="L138" s="118"/>
      <c r="M138" s="118"/>
      <c r="N138" s="359"/>
      <c r="BW138" s="355"/>
      <c r="BX138" s="355"/>
      <c r="BY138" s="355"/>
      <c r="BZ138" s="355"/>
      <c r="CA138" s="355"/>
      <c r="CB138" s="355"/>
      <c r="CC138" s="355"/>
      <c r="CD138" s="355"/>
      <c r="CE138" s="355"/>
      <c r="CF138" s="355"/>
      <c r="CG138" s="355"/>
      <c r="CH138" s="355"/>
      <c r="CI138" s="355"/>
      <c r="CJ138" s="355"/>
      <c r="CK138" s="355"/>
      <c r="CL138" s="355"/>
      <c r="CM138" s="355"/>
      <c r="CN138" s="355"/>
      <c r="CO138" s="355"/>
      <c r="CP138" s="355"/>
      <c r="CQ138" s="355"/>
      <c r="CR138" s="355"/>
      <c r="CS138" s="355"/>
      <c r="CT138" s="355"/>
      <c r="CU138" s="355"/>
      <c r="CV138" s="355"/>
      <c r="CW138" s="355"/>
      <c r="CX138" s="355"/>
      <c r="CY138" s="355"/>
      <c r="CZ138" s="355"/>
      <c r="DA138" s="355"/>
      <c r="DB138" s="355"/>
      <c r="DC138" s="355"/>
      <c r="DD138" s="355"/>
      <c r="DE138" s="355"/>
      <c r="DF138" s="355"/>
      <c r="DG138" s="355"/>
      <c r="DH138" s="355"/>
      <c r="DI138" s="355"/>
      <c r="DJ138" s="355"/>
      <c r="DK138" s="355"/>
      <c r="DL138" s="355"/>
      <c r="DM138" s="355"/>
      <c r="DN138" s="355"/>
      <c r="DO138" s="355"/>
      <c r="DP138" s="355"/>
      <c r="DQ138" s="355"/>
      <c r="DR138" s="355"/>
      <c r="DS138" s="355"/>
      <c r="DT138" s="355"/>
      <c r="DU138" s="355"/>
      <c r="DV138" s="355"/>
      <c r="DW138" s="355"/>
      <c r="DX138" s="355"/>
      <c r="DY138" s="355"/>
      <c r="DZ138" s="355"/>
      <c r="EA138" s="355"/>
      <c r="EB138" s="355"/>
      <c r="EC138" s="355"/>
      <c r="ED138" s="355"/>
      <c r="EE138" s="355"/>
      <c r="EF138" s="355"/>
      <c r="EG138" s="355"/>
      <c r="EH138" s="355"/>
      <c r="EI138" s="355"/>
      <c r="EJ138" s="355"/>
      <c r="EK138" s="355"/>
      <c r="EL138" s="355"/>
      <c r="EM138" s="355"/>
      <c r="EN138" s="355"/>
      <c r="EO138" s="355"/>
      <c r="EP138" s="355"/>
      <c r="EQ138" s="355"/>
      <c r="ER138" s="355"/>
      <c r="ES138" s="355"/>
      <c r="ET138" s="355"/>
      <c r="EU138" s="355"/>
      <c r="EV138" s="355"/>
      <c r="EW138" s="355"/>
      <c r="EX138" s="355"/>
      <c r="EY138" s="355"/>
      <c r="EZ138" s="355"/>
      <c r="FA138" s="355"/>
      <c r="FB138" s="355"/>
      <c r="FC138" s="355"/>
      <c r="FD138" s="355"/>
      <c r="FE138" s="355"/>
      <c r="FF138" s="355"/>
      <c r="FG138" s="355"/>
      <c r="FH138" s="355"/>
      <c r="FI138" s="355"/>
      <c r="FJ138" s="355"/>
      <c r="FK138" s="355"/>
      <c r="FL138" s="355"/>
      <c r="FM138" s="355"/>
      <c r="FN138" s="355"/>
      <c r="FO138" s="355"/>
      <c r="FP138" s="355"/>
      <c r="FQ138" s="355"/>
      <c r="FR138" s="355"/>
      <c r="FS138" s="355"/>
      <c r="FT138" s="355"/>
      <c r="FU138" s="355"/>
      <c r="FV138" s="355"/>
      <c r="FW138" s="355"/>
      <c r="FX138" s="355"/>
      <c r="FY138" s="355"/>
      <c r="FZ138" s="355"/>
      <c r="GA138" s="355"/>
      <c r="GB138" s="355"/>
      <c r="GC138" s="355"/>
      <c r="GD138" s="355"/>
      <c r="GE138" s="355"/>
      <c r="GF138" s="355"/>
      <c r="GG138" s="355"/>
      <c r="GH138" s="355"/>
      <c r="GI138" s="355"/>
      <c r="GJ138" s="355"/>
      <c r="GK138" s="355"/>
      <c r="GL138" s="355"/>
      <c r="GM138" s="355"/>
      <c r="GN138" s="355"/>
      <c r="GO138" s="355"/>
      <c r="GP138" s="355"/>
      <c r="GQ138" s="355"/>
      <c r="GR138" s="355"/>
      <c r="GS138" s="355"/>
      <c r="GT138" s="355"/>
      <c r="GU138" s="355"/>
      <c r="GV138" s="355"/>
      <c r="GW138" s="355"/>
      <c r="GX138" s="355"/>
      <c r="GY138" s="355"/>
      <c r="GZ138" s="355"/>
      <c r="HA138" s="355"/>
      <c r="HB138" s="355"/>
      <c r="HC138" s="355"/>
      <c r="HD138" s="355"/>
      <c r="HE138" s="355"/>
      <c r="HF138" s="355"/>
      <c r="HG138" s="355"/>
      <c r="HH138" s="355"/>
      <c r="HI138" s="355"/>
      <c r="HJ138" s="355"/>
      <c r="HK138" s="355"/>
      <c r="HL138" s="355"/>
      <c r="HM138" s="355"/>
      <c r="HN138" s="355"/>
      <c r="HO138" s="355"/>
      <c r="HP138" s="355"/>
      <c r="HQ138" s="355"/>
      <c r="HR138" s="355"/>
      <c r="HS138" s="355"/>
      <c r="HT138" s="355"/>
      <c r="HU138" s="355"/>
      <c r="HV138" s="355"/>
      <c r="HW138" s="355"/>
      <c r="HX138" s="355"/>
      <c r="HY138" s="355"/>
      <c r="HZ138" s="355"/>
      <c r="IA138" s="355"/>
      <c r="IB138" s="355"/>
      <c r="IC138" s="355"/>
      <c r="ID138" s="355"/>
      <c r="IE138" s="355"/>
      <c r="IF138" s="355"/>
      <c r="IG138" s="355"/>
      <c r="IH138" s="355"/>
      <c r="II138" s="355"/>
      <c r="IJ138" s="355"/>
      <c r="IK138" s="355"/>
      <c r="IL138" s="355"/>
      <c r="IM138" s="355"/>
      <c r="IN138" s="355"/>
      <c r="IO138" s="355"/>
      <c r="IP138" s="355"/>
      <c r="IQ138" s="355"/>
      <c r="IR138" s="355"/>
      <c r="IS138" s="355"/>
      <c r="IT138" s="355"/>
      <c r="IU138" s="355"/>
      <c r="IV138" s="355"/>
      <c r="IW138" s="355"/>
      <c r="IX138" s="355"/>
      <c r="IY138" s="355"/>
      <c r="IZ138" s="355"/>
      <c r="JA138" s="355"/>
      <c r="JB138" s="355"/>
      <c r="JC138" s="355"/>
      <c r="JD138" s="355"/>
      <c r="JE138" s="355"/>
      <c r="JF138" s="355"/>
      <c r="JG138" s="355"/>
      <c r="JH138" s="355"/>
      <c r="JI138" s="355"/>
      <c r="JJ138" s="355"/>
      <c r="JK138" s="355"/>
      <c r="JL138" s="355"/>
      <c r="JM138" s="355"/>
      <c r="JN138" s="355"/>
      <c r="JO138" s="355"/>
      <c r="JP138" s="355"/>
      <c r="JQ138" s="355"/>
      <c r="JR138" s="355"/>
      <c r="JS138" s="355"/>
      <c r="JT138" s="355"/>
      <c r="JU138" s="355"/>
      <c r="JV138" s="355"/>
      <c r="JW138" s="355"/>
      <c r="JX138" s="355"/>
      <c r="JY138" s="355"/>
      <c r="JZ138" s="355"/>
      <c r="KA138" s="355"/>
      <c r="KB138" s="355"/>
      <c r="KC138" s="355"/>
      <c r="KD138" s="355"/>
      <c r="KE138" s="355"/>
      <c r="KF138" s="355"/>
      <c r="KG138" s="355"/>
      <c r="KH138" s="355"/>
      <c r="KI138" s="355"/>
      <c r="KJ138" s="355"/>
      <c r="KK138" s="355"/>
      <c r="KL138" s="355"/>
      <c r="KM138" s="355"/>
      <c r="KN138" s="355"/>
      <c r="KO138" s="355"/>
      <c r="KP138" s="355"/>
      <c r="KQ138" s="355"/>
      <c r="KR138" s="355"/>
      <c r="KS138" s="355"/>
      <c r="KT138" s="355"/>
    </row>
    <row r="139" spans="1:306" s="471" customFormat="1" ht="63" customHeight="1" x14ac:dyDescent="0.25">
      <c r="A139" s="355"/>
      <c r="B139" s="117" t="s">
        <v>905</v>
      </c>
      <c r="C139" s="553" t="s">
        <v>1758</v>
      </c>
      <c r="D139" s="538" t="s">
        <v>1759</v>
      </c>
      <c r="E139" s="526" t="s">
        <v>1828</v>
      </c>
      <c r="F139" s="538" t="s">
        <v>1</v>
      </c>
      <c r="G139" s="539">
        <v>100</v>
      </c>
      <c r="H139" s="319">
        <v>500</v>
      </c>
      <c r="I139" s="115">
        <v>191800</v>
      </c>
      <c r="J139" t="s">
        <v>6263</v>
      </c>
      <c r="K139" s="528" t="s">
        <v>467</v>
      </c>
      <c r="L139" s="118"/>
      <c r="M139" s="118"/>
      <c r="N139" s="359"/>
      <c r="BW139" s="355"/>
      <c r="BX139" s="355"/>
      <c r="BY139" s="355"/>
      <c r="BZ139" s="355"/>
      <c r="CA139" s="355"/>
      <c r="CB139" s="355"/>
      <c r="CC139" s="355"/>
      <c r="CD139" s="355"/>
      <c r="CE139" s="355"/>
      <c r="CF139" s="355"/>
      <c r="CG139" s="355"/>
      <c r="CH139" s="355"/>
      <c r="CI139" s="355"/>
      <c r="CJ139" s="355"/>
      <c r="CK139" s="355"/>
      <c r="CL139" s="355"/>
      <c r="CM139" s="355"/>
      <c r="CN139" s="355"/>
      <c r="CO139" s="355"/>
      <c r="CP139" s="355"/>
      <c r="CQ139" s="355"/>
      <c r="CR139" s="355"/>
      <c r="CS139" s="355"/>
      <c r="CT139" s="355"/>
      <c r="CU139" s="355"/>
      <c r="CV139" s="355"/>
      <c r="CW139" s="355"/>
      <c r="CX139" s="355"/>
      <c r="CY139" s="355"/>
      <c r="CZ139" s="355"/>
      <c r="DA139" s="355"/>
      <c r="DB139" s="355"/>
      <c r="DC139" s="355"/>
      <c r="DD139" s="355"/>
      <c r="DE139" s="355"/>
      <c r="DF139" s="355"/>
      <c r="DG139" s="355"/>
      <c r="DH139" s="355"/>
      <c r="DI139" s="355"/>
      <c r="DJ139" s="355"/>
      <c r="DK139" s="355"/>
      <c r="DL139" s="355"/>
      <c r="DM139" s="355"/>
      <c r="DN139" s="355"/>
      <c r="DO139" s="355"/>
      <c r="DP139" s="355"/>
      <c r="DQ139" s="355"/>
      <c r="DR139" s="355"/>
      <c r="DS139" s="355"/>
      <c r="DT139" s="355"/>
      <c r="DU139" s="355"/>
      <c r="DV139" s="355"/>
      <c r="DW139" s="355"/>
      <c r="DX139" s="355"/>
      <c r="DY139" s="355"/>
      <c r="DZ139" s="355"/>
      <c r="EA139" s="355"/>
      <c r="EB139" s="355"/>
      <c r="EC139" s="355"/>
      <c r="ED139" s="355"/>
      <c r="EE139" s="355"/>
      <c r="EF139" s="355"/>
      <c r="EG139" s="355"/>
      <c r="EH139" s="355"/>
      <c r="EI139" s="355"/>
      <c r="EJ139" s="355"/>
      <c r="EK139" s="355"/>
      <c r="EL139" s="355"/>
      <c r="EM139" s="355"/>
      <c r="EN139" s="355"/>
      <c r="EO139" s="355"/>
      <c r="EP139" s="355"/>
      <c r="EQ139" s="355"/>
      <c r="ER139" s="355"/>
      <c r="ES139" s="355"/>
      <c r="ET139" s="355"/>
      <c r="EU139" s="355"/>
      <c r="EV139" s="355"/>
      <c r="EW139" s="355"/>
      <c r="EX139" s="355"/>
      <c r="EY139" s="355"/>
      <c r="EZ139" s="355"/>
      <c r="FA139" s="355"/>
      <c r="FB139" s="355"/>
      <c r="FC139" s="355"/>
      <c r="FD139" s="355"/>
      <c r="FE139" s="355"/>
      <c r="FF139" s="355"/>
      <c r="FG139" s="355"/>
      <c r="FH139" s="355"/>
      <c r="FI139" s="355"/>
      <c r="FJ139" s="355"/>
      <c r="FK139" s="355"/>
      <c r="FL139" s="355"/>
      <c r="FM139" s="355"/>
      <c r="FN139" s="355"/>
      <c r="FO139" s="355"/>
      <c r="FP139" s="355"/>
      <c r="FQ139" s="355"/>
      <c r="FR139" s="355"/>
      <c r="FS139" s="355"/>
      <c r="FT139" s="355"/>
      <c r="FU139" s="355"/>
      <c r="FV139" s="355"/>
      <c r="FW139" s="355"/>
      <c r="FX139" s="355"/>
      <c r="FY139" s="355"/>
      <c r="FZ139" s="355"/>
      <c r="GA139" s="355"/>
      <c r="GB139" s="355"/>
      <c r="GC139" s="355"/>
      <c r="GD139" s="355"/>
      <c r="GE139" s="355"/>
      <c r="GF139" s="355"/>
      <c r="GG139" s="355"/>
      <c r="GH139" s="355"/>
      <c r="GI139" s="355"/>
      <c r="GJ139" s="355"/>
      <c r="GK139" s="355"/>
      <c r="GL139" s="355"/>
      <c r="GM139" s="355"/>
      <c r="GN139" s="355"/>
      <c r="GO139" s="355"/>
      <c r="GP139" s="355"/>
      <c r="GQ139" s="355"/>
      <c r="GR139" s="355"/>
      <c r="GS139" s="355"/>
      <c r="GT139" s="355"/>
      <c r="GU139" s="355"/>
      <c r="GV139" s="355"/>
      <c r="GW139" s="355"/>
      <c r="GX139" s="355"/>
      <c r="GY139" s="355"/>
      <c r="GZ139" s="355"/>
      <c r="HA139" s="355"/>
      <c r="HB139" s="355"/>
      <c r="HC139" s="355"/>
      <c r="HD139" s="355"/>
      <c r="HE139" s="355"/>
      <c r="HF139" s="355"/>
      <c r="HG139" s="355"/>
      <c r="HH139" s="355"/>
      <c r="HI139" s="355"/>
      <c r="HJ139" s="355"/>
      <c r="HK139" s="355"/>
      <c r="HL139" s="355"/>
      <c r="HM139" s="355"/>
      <c r="HN139" s="355"/>
      <c r="HO139" s="355"/>
      <c r="HP139" s="355"/>
      <c r="HQ139" s="355"/>
      <c r="HR139" s="355"/>
      <c r="HS139" s="355"/>
      <c r="HT139" s="355"/>
      <c r="HU139" s="355"/>
      <c r="HV139" s="355"/>
      <c r="HW139" s="355"/>
      <c r="HX139" s="355"/>
      <c r="HY139" s="355"/>
      <c r="HZ139" s="355"/>
      <c r="IA139" s="355"/>
      <c r="IB139" s="355"/>
      <c r="IC139" s="355"/>
      <c r="ID139" s="355"/>
      <c r="IE139" s="355"/>
      <c r="IF139" s="355"/>
      <c r="IG139" s="355"/>
      <c r="IH139" s="355"/>
      <c r="II139" s="355"/>
      <c r="IJ139" s="355"/>
      <c r="IK139" s="355"/>
      <c r="IL139" s="355"/>
      <c r="IM139" s="355"/>
      <c r="IN139" s="355"/>
      <c r="IO139" s="355"/>
      <c r="IP139" s="355"/>
      <c r="IQ139" s="355"/>
      <c r="IR139" s="355"/>
      <c r="IS139" s="355"/>
      <c r="IT139" s="355"/>
      <c r="IU139" s="355"/>
      <c r="IV139" s="355"/>
      <c r="IW139" s="355"/>
      <c r="IX139" s="355"/>
      <c r="IY139" s="355"/>
      <c r="IZ139" s="355"/>
      <c r="JA139" s="355"/>
      <c r="JB139" s="355"/>
      <c r="JC139" s="355"/>
      <c r="JD139" s="355"/>
      <c r="JE139" s="355"/>
      <c r="JF139" s="355"/>
      <c r="JG139" s="355"/>
      <c r="JH139" s="355"/>
      <c r="JI139" s="355"/>
      <c r="JJ139" s="355"/>
      <c r="JK139" s="355"/>
      <c r="JL139" s="355"/>
      <c r="JM139" s="355"/>
      <c r="JN139" s="355"/>
      <c r="JO139" s="355"/>
      <c r="JP139" s="355"/>
      <c r="JQ139" s="355"/>
      <c r="JR139" s="355"/>
      <c r="JS139" s="355"/>
      <c r="JT139" s="355"/>
      <c r="JU139" s="355"/>
      <c r="JV139" s="355"/>
      <c r="JW139" s="355"/>
      <c r="JX139" s="355"/>
      <c r="JY139" s="355"/>
      <c r="JZ139" s="355"/>
      <c r="KA139" s="355"/>
      <c r="KB139" s="355"/>
      <c r="KC139" s="355"/>
      <c r="KD139" s="355"/>
      <c r="KE139" s="355"/>
      <c r="KF139" s="355"/>
      <c r="KG139" s="355"/>
      <c r="KH139" s="355"/>
      <c r="KI139" s="355"/>
      <c r="KJ139" s="355"/>
      <c r="KK139" s="355"/>
      <c r="KL139" s="355"/>
      <c r="KM139" s="355"/>
      <c r="KN139" s="355"/>
      <c r="KO139" s="355"/>
      <c r="KP139" s="355"/>
      <c r="KQ139" s="355"/>
      <c r="KR139" s="355"/>
      <c r="KS139" s="355"/>
      <c r="KT139" s="355"/>
    </row>
    <row r="140" spans="1:306" s="33" customFormat="1" ht="63" customHeight="1" x14ac:dyDescent="0.25">
      <c r="A140" s="334"/>
      <c r="B140" s="27" t="s">
        <v>905</v>
      </c>
      <c r="C140" s="24" t="s">
        <v>2776</v>
      </c>
      <c r="D140" s="25" t="s">
        <v>1040</v>
      </c>
      <c r="E140" s="29" t="s">
        <v>1829</v>
      </c>
      <c r="F140" s="25" t="s">
        <v>1</v>
      </c>
      <c r="G140" s="34">
        <v>100</v>
      </c>
      <c r="H140" s="55">
        <v>65200</v>
      </c>
      <c r="I140" s="319">
        <v>185168</v>
      </c>
      <c r="J140" s="52" t="s">
        <v>1845</v>
      </c>
      <c r="K140" s="45" t="s">
        <v>467</v>
      </c>
      <c r="L140" s="32"/>
      <c r="M140" s="32"/>
      <c r="N140" s="359"/>
      <c r="BW140" s="334"/>
      <c r="BX140" s="334"/>
      <c r="BY140" s="334"/>
      <c r="BZ140" s="334"/>
      <c r="CA140" s="334"/>
      <c r="CB140" s="334"/>
      <c r="CC140" s="334"/>
      <c r="CD140" s="334"/>
      <c r="CE140" s="334"/>
      <c r="CF140" s="334"/>
      <c r="CG140" s="334"/>
      <c r="CH140" s="334"/>
      <c r="CI140" s="334"/>
      <c r="CJ140" s="334"/>
      <c r="CK140" s="334"/>
      <c r="CL140" s="334"/>
      <c r="CM140" s="334"/>
      <c r="CN140" s="334"/>
      <c r="CO140" s="334"/>
      <c r="CP140" s="334"/>
      <c r="CQ140" s="334"/>
      <c r="CR140" s="334"/>
      <c r="CS140" s="334"/>
      <c r="CT140" s="334"/>
      <c r="CU140" s="334"/>
      <c r="CV140" s="334"/>
      <c r="CW140" s="334"/>
      <c r="CX140" s="334"/>
      <c r="CY140" s="334"/>
      <c r="CZ140" s="334"/>
      <c r="DA140" s="334"/>
      <c r="DB140" s="334"/>
      <c r="DC140" s="334"/>
      <c r="DD140" s="334"/>
      <c r="DE140" s="334"/>
      <c r="DF140" s="334"/>
      <c r="DG140" s="334"/>
      <c r="DH140" s="334"/>
      <c r="DI140" s="334"/>
      <c r="DJ140" s="334"/>
      <c r="DK140" s="334"/>
      <c r="DL140" s="334"/>
      <c r="DM140" s="334"/>
      <c r="DN140" s="334"/>
      <c r="DO140" s="334"/>
      <c r="DP140" s="334"/>
      <c r="DQ140" s="334"/>
      <c r="DR140" s="334"/>
      <c r="DS140" s="334"/>
      <c r="DT140" s="334"/>
      <c r="DU140" s="334"/>
      <c r="DV140" s="334"/>
      <c r="DW140" s="334"/>
      <c r="DX140" s="334"/>
      <c r="DY140" s="334"/>
      <c r="DZ140" s="334"/>
      <c r="EA140" s="334"/>
      <c r="EB140" s="334"/>
      <c r="EC140" s="334"/>
      <c r="ED140" s="334"/>
      <c r="EE140" s="334"/>
      <c r="EF140" s="334"/>
      <c r="EG140" s="334"/>
      <c r="EH140" s="334"/>
      <c r="EI140" s="334"/>
      <c r="EJ140" s="334"/>
      <c r="EK140" s="334"/>
      <c r="EL140" s="334"/>
      <c r="EM140" s="334"/>
      <c r="EN140" s="334"/>
      <c r="EO140" s="334"/>
      <c r="EP140" s="334"/>
      <c r="EQ140" s="334"/>
      <c r="ER140" s="334"/>
      <c r="ES140" s="334"/>
      <c r="ET140" s="334"/>
      <c r="EU140" s="334"/>
      <c r="EV140" s="334"/>
      <c r="EW140" s="334"/>
      <c r="EX140" s="334"/>
      <c r="EY140" s="334"/>
      <c r="EZ140" s="334"/>
      <c r="FA140" s="334"/>
      <c r="FB140" s="334"/>
      <c r="FC140" s="334"/>
      <c r="FD140" s="334"/>
      <c r="FE140" s="334"/>
      <c r="FF140" s="334"/>
      <c r="FG140" s="334"/>
      <c r="FH140" s="334"/>
      <c r="FI140" s="334"/>
      <c r="FJ140" s="334"/>
      <c r="FK140" s="334"/>
      <c r="FL140" s="334"/>
      <c r="FM140" s="334"/>
      <c r="FN140" s="334"/>
      <c r="FO140" s="334"/>
      <c r="FP140" s="334"/>
      <c r="FQ140" s="334"/>
      <c r="FR140" s="334"/>
      <c r="FS140" s="334"/>
      <c r="FT140" s="334"/>
      <c r="FU140" s="334"/>
      <c r="FV140" s="334"/>
      <c r="FW140" s="334"/>
      <c r="FX140" s="334"/>
      <c r="FY140" s="334"/>
      <c r="FZ140" s="334"/>
      <c r="GA140" s="334"/>
      <c r="GB140" s="334"/>
      <c r="GC140" s="334"/>
      <c r="GD140" s="334"/>
      <c r="GE140" s="334"/>
      <c r="GF140" s="334"/>
      <c r="GG140" s="334"/>
      <c r="GH140" s="334"/>
      <c r="GI140" s="334"/>
      <c r="GJ140" s="334"/>
      <c r="GK140" s="334"/>
      <c r="GL140" s="334"/>
      <c r="GM140" s="334"/>
      <c r="GN140" s="334"/>
      <c r="GO140" s="334"/>
      <c r="GP140" s="334"/>
      <c r="GQ140" s="334"/>
      <c r="GR140" s="334"/>
      <c r="GS140" s="334"/>
      <c r="GT140" s="334"/>
      <c r="GU140" s="334"/>
      <c r="GV140" s="334"/>
      <c r="GW140" s="334"/>
      <c r="GX140" s="334"/>
      <c r="GY140" s="334"/>
      <c r="GZ140" s="334"/>
      <c r="HA140" s="334"/>
      <c r="HB140" s="334"/>
      <c r="HC140" s="334"/>
      <c r="HD140" s="334"/>
      <c r="HE140" s="334"/>
      <c r="HF140" s="334"/>
      <c r="HG140" s="334"/>
      <c r="HH140" s="334"/>
      <c r="HI140" s="334"/>
      <c r="HJ140" s="334"/>
      <c r="HK140" s="334"/>
      <c r="HL140" s="334"/>
      <c r="HM140" s="334"/>
      <c r="HN140" s="334"/>
      <c r="HO140" s="334"/>
      <c r="HP140" s="334"/>
      <c r="HQ140" s="334"/>
      <c r="HR140" s="334"/>
      <c r="HS140" s="334"/>
      <c r="HT140" s="334"/>
      <c r="HU140" s="334"/>
      <c r="HV140" s="334"/>
      <c r="HW140" s="334"/>
      <c r="HX140" s="334"/>
      <c r="HY140" s="334"/>
      <c r="HZ140" s="334"/>
      <c r="IA140" s="334"/>
      <c r="IB140" s="334"/>
      <c r="IC140" s="334"/>
      <c r="ID140" s="334"/>
      <c r="IE140" s="334"/>
      <c r="IF140" s="334"/>
      <c r="IG140" s="334"/>
      <c r="IH140" s="334"/>
      <c r="II140" s="334"/>
      <c r="IJ140" s="334"/>
      <c r="IK140" s="334"/>
      <c r="IL140" s="334"/>
      <c r="IM140" s="334"/>
      <c r="IN140" s="334"/>
      <c r="IO140" s="334"/>
      <c r="IP140" s="334"/>
      <c r="IQ140" s="334"/>
      <c r="IR140" s="334"/>
      <c r="IS140" s="334"/>
      <c r="IT140" s="334"/>
      <c r="IU140" s="334"/>
      <c r="IV140" s="334"/>
      <c r="IW140" s="334"/>
      <c r="IX140" s="334"/>
      <c r="IY140" s="334"/>
      <c r="IZ140" s="334"/>
      <c r="JA140" s="334"/>
      <c r="JB140" s="334"/>
      <c r="JC140" s="334"/>
      <c r="JD140" s="334"/>
      <c r="JE140" s="334"/>
      <c r="JF140" s="334"/>
      <c r="JG140" s="334"/>
      <c r="JH140" s="334"/>
      <c r="JI140" s="334"/>
      <c r="JJ140" s="334"/>
      <c r="JK140" s="334"/>
      <c r="JL140" s="334"/>
      <c r="JM140" s="334"/>
      <c r="JN140" s="334"/>
      <c r="JO140" s="334"/>
      <c r="JP140" s="334"/>
      <c r="JQ140" s="334"/>
      <c r="JR140" s="334"/>
      <c r="JS140" s="334"/>
      <c r="JT140" s="334"/>
      <c r="JU140" s="334"/>
      <c r="JV140" s="334"/>
      <c r="JW140" s="334"/>
      <c r="JX140" s="334"/>
      <c r="JY140" s="334"/>
      <c r="JZ140" s="334"/>
      <c r="KA140" s="334"/>
      <c r="KB140" s="334"/>
      <c r="KC140" s="334"/>
      <c r="KD140" s="334"/>
      <c r="KE140" s="334"/>
      <c r="KF140" s="334"/>
      <c r="KG140" s="334"/>
      <c r="KH140" s="334"/>
      <c r="KI140" s="334"/>
      <c r="KJ140" s="334"/>
      <c r="KK140" s="334"/>
      <c r="KL140" s="334"/>
      <c r="KM140" s="334"/>
      <c r="KN140" s="334"/>
      <c r="KO140" s="334"/>
      <c r="KP140" s="334"/>
      <c r="KQ140" s="334"/>
      <c r="KR140" s="334"/>
      <c r="KS140" s="334"/>
      <c r="KT140" s="334"/>
    </row>
    <row r="141" spans="1:306" s="33" customFormat="1" ht="63" customHeight="1" x14ac:dyDescent="0.25">
      <c r="A141" s="334"/>
      <c r="B141" s="27" t="s">
        <v>905</v>
      </c>
      <c r="C141" s="343" t="s">
        <v>5605</v>
      </c>
      <c r="D141" s="25" t="s">
        <v>5617</v>
      </c>
      <c r="E141" s="26" t="s">
        <v>1828</v>
      </c>
      <c r="F141" s="26" t="s">
        <v>1</v>
      </c>
      <c r="G141" s="34">
        <v>100</v>
      </c>
      <c r="H141" s="55">
        <v>550</v>
      </c>
      <c r="I141" s="319">
        <v>185168</v>
      </c>
      <c r="J141" s="52" t="s">
        <v>5875</v>
      </c>
      <c r="K141" s="45"/>
      <c r="L141" s="32"/>
      <c r="M141" s="32"/>
      <c r="N141" s="359"/>
      <c r="BW141" s="334"/>
      <c r="BX141" s="334"/>
      <c r="BY141" s="334"/>
      <c r="BZ141" s="334"/>
      <c r="CA141" s="334"/>
      <c r="CB141" s="334"/>
      <c r="CC141" s="334"/>
      <c r="CD141" s="334"/>
      <c r="CE141" s="334"/>
      <c r="CF141" s="334"/>
      <c r="CG141" s="334"/>
      <c r="CH141" s="334"/>
      <c r="CI141" s="334"/>
      <c r="CJ141" s="334"/>
      <c r="CK141" s="334"/>
      <c r="CL141" s="334"/>
      <c r="CM141" s="334"/>
      <c r="CN141" s="334"/>
      <c r="CO141" s="334"/>
      <c r="CP141" s="334"/>
      <c r="CQ141" s="334"/>
      <c r="CR141" s="334"/>
      <c r="CS141" s="334"/>
      <c r="CT141" s="334"/>
      <c r="CU141" s="334"/>
      <c r="CV141" s="334"/>
      <c r="CW141" s="334"/>
      <c r="CX141" s="334"/>
      <c r="CY141" s="334"/>
      <c r="CZ141" s="334"/>
      <c r="DA141" s="334"/>
      <c r="DB141" s="334"/>
      <c r="DC141" s="334"/>
      <c r="DD141" s="334"/>
      <c r="DE141" s="334"/>
      <c r="DF141" s="334"/>
      <c r="DG141" s="334"/>
      <c r="DH141" s="334"/>
      <c r="DI141" s="334"/>
      <c r="DJ141" s="334"/>
      <c r="DK141" s="334"/>
      <c r="DL141" s="334"/>
      <c r="DM141" s="334"/>
      <c r="DN141" s="334"/>
      <c r="DO141" s="334"/>
      <c r="DP141" s="334"/>
      <c r="DQ141" s="334"/>
      <c r="DR141" s="334"/>
      <c r="DS141" s="334"/>
      <c r="DT141" s="334"/>
      <c r="DU141" s="334"/>
      <c r="DV141" s="334"/>
      <c r="DW141" s="334"/>
      <c r="DX141" s="334"/>
      <c r="DY141" s="334"/>
      <c r="DZ141" s="334"/>
      <c r="EA141" s="334"/>
      <c r="EB141" s="334"/>
      <c r="EC141" s="334"/>
      <c r="ED141" s="334"/>
      <c r="EE141" s="334"/>
      <c r="EF141" s="334"/>
      <c r="EG141" s="334"/>
      <c r="EH141" s="334"/>
      <c r="EI141" s="334"/>
      <c r="EJ141" s="334"/>
      <c r="EK141" s="334"/>
      <c r="EL141" s="334"/>
      <c r="EM141" s="334"/>
      <c r="EN141" s="334"/>
      <c r="EO141" s="334"/>
      <c r="EP141" s="334"/>
      <c r="EQ141" s="334"/>
      <c r="ER141" s="334"/>
      <c r="ES141" s="334"/>
      <c r="ET141" s="334"/>
      <c r="EU141" s="334"/>
      <c r="EV141" s="334"/>
      <c r="EW141" s="334"/>
      <c r="EX141" s="334"/>
      <c r="EY141" s="334"/>
      <c r="EZ141" s="334"/>
      <c r="FA141" s="334"/>
      <c r="FB141" s="334"/>
      <c r="FC141" s="334"/>
      <c r="FD141" s="334"/>
      <c r="FE141" s="334"/>
      <c r="FF141" s="334"/>
      <c r="FG141" s="334"/>
      <c r="FH141" s="334"/>
      <c r="FI141" s="334"/>
      <c r="FJ141" s="334"/>
      <c r="FK141" s="334"/>
      <c r="FL141" s="334"/>
      <c r="FM141" s="334"/>
      <c r="FN141" s="334"/>
      <c r="FO141" s="334"/>
      <c r="FP141" s="334"/>
      <c r="FQ141" s="334"/>
      <c r="FR141" s="334"/>
      <c r="FS141" s="334"/>
      <c r="FT141" s="334"/>
      <c r="FU141" s="334"/>
      <c r="FV141" s="334"/>
      <c r="FW141" s="334"/>
      <c r="FX141" s="334"/>
      <c r="FY141" s="334"/>
      <c r="FZ141" s="334"/>
      <c r="GA141" s="334"/>
      <c r="GB141" s="334"/>
      <c r="GC141" s="334"/>
      <c r="GD141" s="334"/>
      <c r="GE141" s="334"/>
      <c r="GF141" s="334"/>
      <c r="GG141" s="334"/>
      <c r="GH141" s="334"/>
      <c r="GI141" s="334"/>
      <c r="GJ141" s="334"/>
      <c r="GK141" s="334"/>
      <c r="GL141" s="334"/>
      <c r="GM141" s="334"/>
      <c r="GN141" s="334"/>
      <c r="GO141" s="334"/>
      <c r="GP141" s="334"/>
      <c r="GQ141" s="334"/>
      <c r="GR141" s="334"/>
      <c r="GS141" s="334"/>
      <c r="GT141" s="334"/>
      <c r="GU141" s="334"/>
      <c r="GV141" s="334"/>
      <c r="GW141" s="334"/>
      <c r="GX141" s="334"/>
      <c r="GY141" s="334"/>
      <c r="GZ141" s="334"/>
      <c r="HA141" s="334"/>
      <c r="HB141" s="334"/>
      <c r="HC141" s="334"/>
      <c r="HD141" s="334"/>
      <c r="HE141" s="334"/>
      <c r="HF141" s="334"/>
      <c r="HG141" s="334"/>
      <c r="HH141" s="334"/>
      <c r="HI141" s="334"/>
      <c r="HJ141" s="334"/>
      <c r="HK141" s="334"/>
      <c r="HL141" s="334"/>
      <c r="HM141" s="334"/>
      <c r="HN141" s="334"/>
      <c r="HO141" s="334"/>
      <c r="HP141" s="334"/>
      <c r="HQ141" s="334"/>
      <c r="HR141" s="334"/>
      <c r="HS141" s="334"/>
      <c r="HT141" s="334"/>
      <c r="HU141" s="334"/>
      <c r="HV141" s="334"/>
      <c r="HW141" s="334"/>
      <c r="HX141" s="334"/>
      <c r="HY141" s="334"/>
      <c r="HZ141" s="334"/>
      <c r="IA141" s="334"/>
      <c r="IB141" s="334"/>
      <c r="IC141" s="334"/>
      <c r="ID141" s="334"/>
      <c r="IE141" s="334"/>
      <c r="IF141" s="334"/>
      <c r="IG141" s="334"/>
      <c r="IH141" s="334"/>
      <c r="II141" s="334"/>
      <c r="IJ141" s="334"/>
      <c r="IK141" s="334"/>
      <c r="IL141" s="334"/>
      <c r="IM141" s="334"/>
      <c r="IN141" s="334"/>
      <c r="IO141" s="334"/>
      <c r="IP141" s="334"/>
      <c r="IQ141" s="334"/>
      <c r="IR141" s="334"/>
      <c r="IS141" s="334"/>
      <c r="IT141" s="334"/>
      <c r="IU141" s="334"/>
      <c r="IV141" s="334"/>
      <c r="IW141" s="334"/>
      <c r="IX141" s="334"/>
      <c r="IY141" s="334"/>
      <c r="IZ141" s="334"/>
      <c r="JA141" s="334"/>
      <c r="JB141" s="334"/>
      <c r="JC141" s="334"/>
      <c r="JD141" s="334"/>
      <c r="JE141" s="334"/>
      <c r="JF141" s="334"/>
      <c r="JG141" s="334"/>
      <c r="JH141" s="334"/>
      <c r="JI141" s="334"/>
      <c r="JJ141" s="334"/>
      <c r="JK141" s="334"/>
      <c r="JL141" s="334"/>
      <c r="JM141" s="334"/>
      <c r="JN141" s="334"/>
      <c r="JO141" s="334"/>
      <c r="JP141" s="334"/>
      <c r="JQ141" s="334"/>
      <c r="JR141" s="334"/>
      <c r="JS141" s="334"/>
      <c r="JT141" s="334"/>
      <c r="JU141" s="334"/>
      <c r="JV141" s="334"/>
      <c r="JW141" s="334"/>
      <c r="JX141" s="334"/>
      <c r="JY141" s="334"/>
      <c r="JZ141" s="334"/>
      <c r="KA141" s="334"/>
      <c r="KB141" s="334"/>
      <c r="KC141" s="334"/>
      <c r="KD141" s="334"/>
      <c r="KE141" s="334"/>
      <c r="KF141" s="334"/>
      <c r="KG141" s="334"/>
      <c r="KH141" s="334"/>
      <c r="KI141" s="334"/>
      <c r="KJ141" s="334"/>
      <c r="KK141" s="334"/>
      <c r="KL141" s="334"/>
      <c r="KM141" s="334"/>
      <c r="KN141" s="334"/>
      <c r="KO141" s="334"/>
      <c r="KP141" s="334"/>
      <c r="KQ141" s="334"/>
      <c r="KR141" s="334"/>
      <c r="KS141" s="334"/>
      <c r="KT141" s="334"/>
    </row>
    <row r="142" spans="1:306" s="33" customFormat="1" ht="63" customHeight="1" x14ac:dyDescent="0.25">
      <c r="A142" s="334"/>
      <c r="B142" s="27" t="s">
        <v>905</v>
      </c>
      <c r="C142" s="387" t="s">
        <v>2196</v>
      </c>
      <c r="D142" s="379" t="s">
        <v>1040</v>
      </c>
      <c r="E142" s="29" t="s">
        <v>1829</v>
      </c>
      <c r="F142" s="25" t="s">
        <v>1</v>
      </c>
      <c r="G142" s="31">
        <v>100</v>
      </c>
      <c r="H142" s="36">
        <v>65200</v>
      </c>
      <c r="I142" s="319">
        <v>185168</v>
      </c>
      <c r="J142" s="53" t="s">
        <v>1845</v>
      </c>
      <c r="K142" s="46" t="s">
        <v>467</v>
      </c>
      <c r="L142" s="32"/>
      <c r="M142" s="32"/>
      <c r="N142" s="359"/>
      <c r="BW142" s="334"/>
      <c r="BX142" s="334"/>
      <c r="BY142" s="334"/>
      <c r="BZ142" s="334"/>
      <c r="CA142" s="334"/>
      <c r="CB142" s="334"/>
      <c r="CC142" s="334"/>
      <c r="CD142" s="334"/>
      <c r="CE142" s="334"/>
      <c r="CF142" s="334"/>
      <c r="CG142" s="334"/>
      <c r="CH142" s="334"/>
      <c r="CI142" s="334"/>
      <c r="CJ142" s="334"/>
      <c r="CK142" s="334"/>
      <c r="CL142" s="334"/>
      <c r="CM142" s="334"/>
      <c r="CN142" s="334"/>
      <c r="CO142" s="334"/>
      <c r="CP142" s="334"/>
      <c r="CQ142" s="334"/>
      <c r="CR142" s="334"/>
      <c r="CS142" s="334"/>
      <c r="CT142" s="334"/>
      <c r="CU142" s="334"/>
      <c r="CV142" s="334"/>
      <c r="CW142" s="334"/>
      <c r="CX142" s="334"/>
      <c r="CY142" s="334"/>
      <c r="CZ142" s="334"/>
      <c r="DA142" s="334"/>
      <c r="DB142" s="334"/>
      <c r="DC142" s="334"/>
      <c r="DD142" s="334"/>
      <c r="DE142" s="334"/>
      <c r="DF142" s="334"/>
      <c r="DG142" s="334"/>
      <c r="DH142" s="334"/>
      <c r="DI142" s="334"/>
      <c r="DJ142" s="334"/>
      <c r="DK142" s="334"/>
      <c r="DL142" s="334"/>
      <c r="DM142" s="334"/>
      <c r="DN142" s="334"/>
      <c r="DO142" s="334"/>
      <c r="DP142" s="334"/>
      <c r="DQ142" s="334"/>
      <c r="DR142" s="334"/>
      <c r="DS142" s="334"/>
      <c r="DT142" s="334"/>
      <c r="DU142" s="334"/>
      <c r="DV142" s="334"/>
      <c r="DW142" s="334"/>
      <c r="DX142" s="334"/>
      <c r="DY142" s="334"/>
      <c r="DZ142" s="334"/>
      <c r="EA142" s="334"/>
      <c r="EB142" s="334"/>
      <c r="EC142" s="334"/>
      <c r="ED142" s="334"/>
      <c r="EE142" s="334"/>
      <c r="EF142" s="334"/>
      <c r="EG142" s="334"/>
      <c r="EH142" s="334"/>
      <c r="EI142" s="334"/>
      <c r="EJ142" s="334"/>
      <c r="EK142" s="334"/>
      <c r="EL142" s="334"/>
      <c r="EM142" s="334"/>
      <c r="EN142" s="334"/>
      <c r="EO142" s="334"/>
      <c r="EP142" s="334"/>
      <c r="EQ142" s="334"/>
      <c r="ER142" s="334"/>
      <c r="ES142" s="334"/>
      <c r="ET142" s="334"/>
      <c r="EU142" s="334"/>
      <c r="EV142" s="334"/>
      <c r="EW142" s="334"/>
      <c r="EX142" s="334"/>
      <c r="EY142" s="334"/>
      <c r="EZ142" s="334"/>
      <c r="FA142" s="334"/>
      <c r="FB142" s="334"/>
      <c r="FC142" s="334"/>
      <c r="FD142" s="334"/>
      <c r="FE142" s="334"/>
      <c r="FF142" s="334"/>
      <c r="FG142" s="334"/>
      <c r="FH142" s="334"/>
      <c r="FI142" s="334"/>
      <c r="FJ142" s="334"/>
      <c r="FK142" s="334"/>
      <c r="FL142" s="334"/>
      <c r="FM142" s="334"/>
      <c r="FN142" s="334"/>
      <c r="FO142" s="334"/>
      <c r="FP142" s="334"/>
      <c r="FQ142" s="334"/>
      <c r="FR142" s="334"/>
      <c r="FS142" s="334"/>
      <c r="FT142" s="334"/>
      <c r="FU142" s="334"/>
      <c r="FV142" s="334"/>
      <c r="FW142" s="334"/>
      <c r="FX142" s="334"/>
      <c r="FY142" s="334"/>
      <c r="FZ142" s="334"/>
      <c r="GA142" s="334"/>
      <c r="GB142" s="334"/>
      <c r="GC142" s="334"/>
      <c r="GD142" s="334"/>
      <c r="GE142" s="334"/>
      <c r="GF142" s="334"/>
      <c r="GG142" s="334"/>
      <c r="GH142" s="334"/>
      <c r="GI142" s="334"/>
      <c r="GJ142" s="334"/>
      <c r="GK142" s="334"/>
      <c r="GL142" s="334"/>
      <c r="GM142" s="334"/>
      <c r="GN142" s="334"/>
      <c r="GO142" s="334"/>
      <c r="GP142" s="334"/>
      <c r="GQ142" s="334"/>
      <c r="GR142" s="334"/>
      <c r="GS142" s="334"/>
      <c r="GT142" s="334"/>
      <c r="GU142" s="334"/>
      <c r="GV142" s="334"/>
      <c r="GW142" s="334"/>
      <c r="GX142" s="334"/>
      <c r="GY142" s="334"/>
      <c r="GZ142" s="334"/>
      <c r="HA142" s="334"/>
      <c r="HB142" s="334"/>
      <c r="HC142" s="334"/>
      <c r="HD142" s="334"/>
      <c r="HE142" s="334"/>
      <c r="HF142" s="334"/>
      <c r="HG142" s="334"/>
      <c r="HH142" s="334"/>
      <c r="HI142" s="334"/>
      <c r="HJ142" s="334"/>
      <c r="HK142" s="334"/>
      <c r="HL142" s="334"/>
      <c r="HM142" s="334"/>
      <c r="HN142" s="334"/>
      <c r="HO142" s="334"/>
      <c r="HP142" s="334"/>
      <c r="HQ142" s="334"/>
      <c r="HR142" s="334"/>
      <c r="HS142" s="334"/>
      <c r="HT142" s="334"/>
      <c r="HU142" s="334"/>
      <c r="HV142" s="334"/>
      <c r="HW142" s="334"/>
      <c r="HX142" s="334"/>
      <c r="HY142" s="334"/>
      <c r="HZ142" s="334"/>
      <c r="IA142" s="334"/>
      <c r="IB142" s="334"/>
      <c r="IC142" s="334"/>
      <c r="ID142" s="334"/>
      <c r="IE142" s="334"/>
      <c r="IF142" s="334"/>
      <c r="IG142" s="334"/>
      <c r="IH142" s="334"/>
      <c r="II142" s="334"/>
      <c r="IJ142" s="334"/>
      <c r="IK142" s="334"/>
      <c r="IL142" s="334"/>
      <c r="IM142" s="334"/>
      <c r="IN142" s="334"/>
      <c r="IO142" s="334"/>
      <c r="IP142" s="334"/>
      <c r="IQ142" s="334"/>
      <c r="IR142" s="334"/>
      <c r="IS142" s="334"/>
      <c r="IT142" s="334"/>
      <c r="IU142" s="334"/>
      <c r="IV142" s="334"/>
      <c r="IW142" s="334"/>
      <c r="IX142" s="334"/>
      <c r="IY142" s="334"/>
      <c r="IZ142" s="334"/>
      <c r="JA142" s="334"/>
      <c r="JB142" s="334"/>
      <c r="JC142" s="334"/>
      <c r="JD142" s="334"/>
      <c r="JE142" s="334"/>
      <c r="JF142" s="334"/>
      <c r="JG142" s="334"/>
      <c r="JH142" s="334"/>
      <c r="JI142" s="334"/>
      <c r="JJ142" s="334"/>
      <c r="JK142" s="334"/>
      <c r="JL142" s="334"/>
      <c r="JM142" s="334"/>
      <c r="JN142" s="334"/>
      <c r="JO142" s="334"/>
      <c r="JP142" s="334"/>
      <c r="JQ142" s="334"/>
      <c r="JR142" s="334"/>
      <c r="JS142" s="334"/>
      <c r="JT142" s="334"/>
      <c r="JU142" s="334"/>
      <c r="JV142" s="334"/>
      <c r="JW142" s="334"/>
      <c r="JX142" s="334"/>
      <c r="JY142" s="334"/>
      <c r="JZ142" s="334"/>
      <c r="KA142" s="334"/>
      <c r="KB142" s="334"/>
      <c r="KC142" s="334"/>
      <c r="KD142" s="334"/>
      <c r="KE142" s="334"/>
      <c r="KF142" s="334"/>
      <c r="KG142" s="334"/>
      <c r="KH142" s="334"/>
      <c r="KI142" s="334"/>
      <c r="KJ142" s="334"/>
      <c r="KK142" s="334"/>
      <c r="KL142" s="334"/>
      <c r="KM142" s="334"/>
      <c r="KN142" s="334"/>
      <c r="KO142" s="334"/>
      <c r="KP142" s="334"/>
      <c r="KQ142" s="334"/>
      <c r="KR142" s="334"/>
      <c r="KS142" s="334"/>
      <c r="KT142" s="334"/>
    </row>
    <row r="143" spans="1:306" s="33" customFormat="1" ht="63" customHeight="1" x14ac:dyDescent="0.25">
      <c r="A143" s="334"/>
      <c r="B143" s="27" t="s">
        <v>905</v>
      </c>
      <c r="C143" s="24" t="s">
        <v>2108</v>
      </c>
      <c r="D143" s="25" t="s">
        <v>1040</v>
      </c>
      <c r="E143" s="27" t="s">
        <v>1829</v>
      </c>
      <c r="F143" s="25" t="s">
        <v>1</v>
      </c>
      <c r="G143" s="28">
        <v>100</v>
      </c>
      <c r="H143" s="36">
        <v>65200</v>
      </c>
      <c r="I143" s="319">
        <v>185168</v>
      </c>
      <c r="J143" s="53" t="s">
        <v>1845</v>
      </c>
      <c r="K143" s="46" t="s">
        <v>467</v>
      </c>
      <c r="L143" s="32"/>
      <c r="M143" s="32"/>
      <c r="N143" s="359"/>
      <c r="BW143" s="334"/>
      <c r="BX143" s="334"/>
      <c r="BY143" s="334"/>
      <c r="BZ143" s="334"/>
      <c r="CA143" s="334"/>
      <c r="CB143" s="334"/>
      <c r="CC143" s="334"/>
      <c r="CD143" s="334"/>
      <c r="CE143" s="334"/>
      <c r="CF143" s="334"/>
      <c r="CG143" s="334"/>
      <c r="CH143" s="334"/>
      <c r="CI143" s="334"/>
      <c r="CJ143" s="334"/>
      <c r="CK143" s="334"/>
      <c r="CL143" s="334"/>
      <c r="CM143" s="334"/>
      <c r="CN143" s="334"/>
      <c r="CO143" s="334"/>
      <c r="CP143" s="334"/>
      <c r="CQ143" s="334"/>
      <c r="CR143" s="334"/>
      <c r="CS143" s="334"/>
      <c r="CT143" s="334"/>
      <c r="CU143" s="334"/>
      <c r="CV143" s="334"/>
      <c r="CW143" s="334"/>
      <c r="CX143" s="334"/>
      <c r="CY143" s="334"/>
      <c r="CZ143" s="334"/>
      <c r="DA143" s="334"/>
      <c r="DB143" s="334"/>
      <c r="DC143" s="334"/>
      <c r="DD143" s="334"/>
      <c r="DE143" s="334"/>
      <c r="DF143" s="334"/>
      <c r="DG143" s="334"/>
      <c r="DH143" s="334"/>
      <c r="DI143" s="334"/>
      <c r="DJ143" s="334"/>
      <c r="DK143" s="334"/>
      <c r="DL143" s="334"/>
      <c r="DM143" s="334"/>
      <c r="DN143" s="334"/>
      <c r="DO143" s="334"/>
      <c r="DP143" s="334"/>
      <c r="DQ143" s="334"/>
      <c r="DR143" s="334"/>
      <c r="DS143" s="334"/>
      <c r="DT143" s="334"/>
      <c r="DU143" s="334"/>
      <c r="DV143" s="334"/>
      <c r="DW143" s="334"/>
      <c r="DX143" s="334"/>
      <c r="DY143" s="334"/>
      <c r="DZ143" s="334"/>
      <c r="EA143" s="334"/>
      <c r="EB143" s="334"/>
      <c r="EC143" s="334"/>
      <c r="ED143" s="334"/>
      <c r="EE143" s="334"/>
      <c r="EF143" s="334"/>
      <c r="EG143" s="334"/>
      <c r="EH143" s="334"/>
      <c r="EI143" s="334"/>
      <c r="EJ143" s="334"/>
      <c r="EK143" s="334"/>
      <c r="EL143" s="334"/>
      <c r="EM143" s="334"/>
      <c r="EN143" s="334"/>
      <c r="EO143" s="334"/>
      <c r="EP143" s="334"/>
      <c r="EQ143" s="334"/>
      <c r="ER143" s="334"/>
      <c r="ES143" s="334"/>
      <c r="ET143" s="334"/>
      <c r="EU143" s="334"/>
      <c r="EV143" s="334"/>
      <c r="EW143" s="334"/>
      <c r="EX143" s="334"/>
      <c r="EY143" s="334"/>
      <c r="EZ143" s="334"/>
      <c r="FA143" s="334"/>
      <c r="FB143" s="334"/>
      <c r="FC143" s="334"/>
      <c r="FD143" s="334"/>
      <c r="FE143" s="334"/>
      <c r="FF143" s="334"/>
      <c r="FG143" s="334"/>
      <c r="FH143" s="334"/>
      <c r="FI143" s="334"/>
      <c r="FJ143" s="334"/>
      <c r="FK143" s="334"/>
      <c r="FL143" s="334"/>
      <c r="FM143" s="334"/>
      <c r="FN143" s="334"/>
      <c r="FO143" s="334"/>
      <c r="FP143" s="334"/>
      <c r="FQ143" s="334"/>
      <c r="FR143" s="334"/>
      <c r="FS143" s="334"/>
      <c r="FT143" s="334"/>
      <c r="FU143" s="334"/>
      <c r="FV143" s="334"/>
      <c r="FW143" s="334"/>
      <c r="FX143" s="334"/>
      <c r="FY143" s="334"/>
      <c r="FZ143" s="334"/>
      <c r="GA143" s="334"/>
      <c r="GB143" s="334"/>
      <c r="GC143" s="334"/>
      <c r="GD143" s="334"/>
      <c r="GE143" s="334"/>
      <c r="GF143" s="334"/>
      <c r="GG143" s="334"/>
      <c r="GH143" s="334"/>
      <c r="GI143" s="334"/>
      <c r="GJ143" s="334"/>
      <c r="GK143" s="334"/>
      <c r="GL143" s="334"/>
      <c r="GM143" s="334"/>
      <c r="GN143" s="334"/>
      <c r="GO143" s="334"/>
      <c r="GP143" s="334"/>
      <c r="GQ143" s="334"/>
      <c r="GR143" s="334"/>
      <c r="GS143" s="334"/>
      <c r="GT143" s="334"/>
      <c r="GU143" s="334"/>
      <c r="GV143" s="334"/>
      <c r="GW143" s="334"/>
      <c r="GX143" s="334"/>
      <c r="GY143" s="334"/>
      <c r="GZ143" s="334"/>
      <c r="HA143" s="334"/>
      <c r="HB143" s="334"/>
      <c r="HC143" s="334"/>
      <c r="HD143" s="334"/>
      <c r="HE143" s="334"/>
      <c r="HF143" s="334"/>
      <c r="HG143" s="334"/>
      <c r="HH143" s="334"/>
      <c r="HI143" s="334"/>
      <c r="HJ143" s="334"/>
      <c r="HK143" s="334"/>
      <c r="HL143" s="334"/>
      <c r="HM143" s="334"/>
      <c r="HN143" s="334"/>
      <c r="HO143" s="334"/>
      <c r="HP143" s="334"/>
      <c r="HQ143" s="334"/>
      <c r="HR143" s="334"/>
      <c r="HS143" s="334"/>
      <c r="HT143" s="334"/>
      <c r="HU143" s="334"/>
      <c r="HV143" s="334"/>
      <c r="HW143" s="334"/>
      <c r="HX143" s="334"/>
      <c r="HY143" s="334"/>
      <c r="HZ143" s="334"/>
      <c r="IA143" s="334"/>
      <c r="IB143" s="334"/>
      <c r="IC143" s="334"/>
      <c r="ID143" s="334"/>
      <c r="IE143" s="334"/>
      <c r="IF143" s="334"/>
      <c r="IG143" s="334"/>
      <c r="IH143" s="334"/>
      <c r="II143" s="334"/>
      <c r="IJ143" s="334"/>
      <c r="IK143" s="334"/>
      <c r="IL143" s="334"/>
      <c r="IM143" s="334"/>
      <c r="IN143" s="334"/>
      <c r="IO143" s="334"/>
      <c r="IP143" s="334"/>
      <c r="IQ143" s="334"/>
      <c r="IR143" s="334"/>
      <c r="IS143" s="334"/>
      <c r="IT143" s="334"/>
      <c r="IU143" s="334"/>
      <c r="IV143" s="334"/>
      <c r="IW143" s="334"/>
      <c r="IX143" s="334"/>
      <c r="IY143" s="334"/>
      <c r="IZ143" s="334"/>
      <c r="JA143" s="334"/>
      <c r="JB143" s="334"/>
      <c r="JC143" s="334"/>
      <c r="JD143" s="334"/>
      <c r="JE143" s="334"/>
      <c r="JF143" s="334"/>
      <c r="JG143" s="334"/>
      <c r="JH143" s="334"/>
      <c r="JI143" s="334"/>
      <c r="JJ143" s="334"/>
      <c r="JK143" s="334"/>
      <c r="JL143" s="334"/>
      <c r="JM143" s="334"/>
      <c r="JN143" s="334"/>
      <c r="JO143" s="334"/>
      <c r="JP143" s="334"/>
      <c r="JQ143" s="334"/>
      <c r="JR143" s="334"/>
      <c r="JS143" s="334"/>
      <c r="JT143" s="334"/>
      <c r="JU143" s="334"/>
      <c r="JV143" s="334"/>
      <c r="JW143" s="334"/>
      <c r="JX143" s="334"/>
      <c r="JY143" s="334"/>
      <c r="JZ143" s="334"/>
      <c r="KA143" s="334"/>
      <c r="KB143" s="334"/>
      <c r="KC143" s="334"/>
      <c r="KD143" s="334"/>
      <c r="KE143" s="334"/>
      <c r="KF143" s="334"/>
      <c r="KG143" s="334"/>
      <c r="KH143" s="334"/>
      <c r="KI143" s="334"/>
      <c r="KJ143" s="334"/>
      <c r="KK143" s="334"/>
      <c r="KL143" s="334"/>
      <c r="KM143" s="334"/>
      <c r="KN143" s="334"/>
      <c r="KO143" s="334"/>
      <c r="KP143" s="334"/>
      <c r="KQ143" s="334"/>
      <c r="KR143" s="334"/>
      <c r="KS143" s="334"/>
      <c r="KT143" s="334"/>
    </row>
    <row r="144" spans="1:306" s="33" customFormat="1" ht="63" customHeight="1" x14ac:dyDescent="0.2">
      <c r="A144" s="334"/>
      <c r="B144" s="27" t="s">
        <v>905</v>
      </c>
      <c r="C144" s="24" t="s">
        <v>4587</v>
      </c>
      <c r="D144" s="25" t="s">
        <v>1040</v>
      </c>
      <c r="E144" s="29" t="s">
        <v>1829</v>
      </c>
      <c r="F144" s="26" t="s">
        <v>1</v>
      </c>
      <c r="G144" s="34">
        <v>100</v>
      </c>
      <c r="H144" s="55">
        <v>65200</v>
      </c>
      <c r="I144" s="380">
        <v>185168</v>
      </c>
      <c r="J144" s="52" t="s">
        <v>1845</v>
      </c>
      <c r="K144" s="45" t="s">
        <v>467</v>
      </c>
      <c r="L144" s="32"/>
      <c r="M144" s="32"/>
      <c r="N144" s="359"/>
      <c r="BW144" s="334"/>
      <c r="BX144" s="334"/>
      <c r="BY144" s="334"/>
      <c r="BZ144" s="334"/>
      <c r="CA144" s="334"/>
      <c r="CB144" s="334"/>
      <c r="CC144" s="334"/>
      <c r="CD144" s="334"/>
      <c r="CE144" s="334"/>
      <c r="CF144" s="334"/>
      <c r="CG144" s="334"/>
      <c r="CH144" s="334"/>
      <c r="CI144" s="334"/>
      <c r="CJ144" s="334"/>
      <c r="CK144" s="334"/>
      <c r="CL144" s="334"/>
      <c r="CM144" s="334"/>
      <c r="CN144" s="334"/>
      <c r="CO144" s="334"/>
      <c r="CP144" s="334"/>
      <c r="CQ144" s="334"/>
      <c r="CR144" s="334"/>
      <c r="CS144" s="334"/>
      <c r="CT144" s="334"/>
      <c r="CU144" s="334"/>
      <c r="CV144" s="334"/>
      <c r="CW144" s="334"/>
      <c r="CX144" s="334"/>
      <c r="CY144" s="334"/>
      <c r="CZ144" s="334"/>
      <c r="DA144" s="334"/>
      <c r="DB144" s="334"/>
      <c r="DC144" s="334"/>
      <c r="DD144" s="334"/>
      <c r="DE144" s="334"/>
      <c r="DF144" s="334"/>
      <c r="DG144" s="334"/>
      <c r="DH144" s="334"/>
      <c r="DI144" s="334"/>
      <c r="DJ144" s="334"/>
      <c r="DK144" s="334"/>
      <c r="DL144" s="334"/>
      <c r="DM144" s="334"/>
      <c r="DN144" s="334"/>
      <c r="DO144" s="334"/>
      <c r="DP144" s="334"/>
      <c r="DQ144" s="334"/>
      <c r="DR144" s="334"/>
      <c r="DS144" s="334"/>
      <c r="DT144" s="334"/>
      <c r="DU144" s="334"/>
      <c r="DV144" s="334"/>
      <c r="DW144" s="334"/>
      <c r="DX144" s="334"/>
      <c r="DY144" s="334"/>
      <c r="DZ144" s="334"/>
      <c r="EA144" s="334"/>
      <c r="EB144" s="334"/>
      <c r="EC144" s="334"/>
      <c r="ED144" s="334"/>
      <c r="EE144" s="334"/>
      <c r="EF144" s="334"/>
      <c r="EG144" s="334"/>
      <c r="EH144" s="334"/>
      <c r="EI144" s="334"/>
      <c r="EJ144" s="334"/>
      <c r="EK144" s="334"/>
      <c r="EL144" s="334"/>
      <c r="EM144" s="334"/>
      <c r="EN144" s="334"/>
      <c r="EO144" s="334"/>
      <c r="EP144" s="334"/>
      <c r="EQ144" s="334"/>
      <c r="ER144" s="334"/>
      <c r="ES144" s="334"/>
      <c r="ET144" s="334"/>
      <c r="EU144" s="334"/>
      <c r="EV144" s="334"/>
      <c r="EW144" s="334"/>
      <c r="EX144" s="334"/>
      <c r="EY144" s="334"/>
      <c r="EZ144" s="334"/>
      <c r="FA144" s="334"/>
      <c r="FB144" s="334"/>
      <c r="FC144" s="334"/>
      <c r="FD144" s="334"/>
      <c r="FE144" s="334"/>
      <c r="FF144" s="334"/>
      <c r="FG144" s="334"/>
      <c r="FH144" s="334"/>
      <c r="FI144" s="334"/>
      <c r="FJ144" s="334"/>
      <c r="FK144" s="334"/>
      <c r="FL144" s="334"/>
      <c r="FM144" s="334"/>
      <c r="FN144" s="334"/>
      <c r="FO144" s="334"/>
      <c r="FP144" s="334"/>
      <c r="FQ144" s="334"/>
      <c r="FR144" s="334"/>
      <c r="FS144" s="334"/>
      <c r="FT144" s="334"/>
      <c r="FU144" s="334"/>
      <c r="FV144" s="334"/>
      <c r="FW144" s="334"/>
      <c r="FX144" s="334"/>
      <c r="FY144" s="334"/>
      <c r="FZ144" s="334"/>
      <c r="GA144" s="334"/>
      <c r="GB144" s="334"/>
      <c r="GC144" s="334"/>
      <c r="GD144" s="334"/>
      <c r="GE144" s="334"/>
      <c r="GF144" s="334"/>
      <c r="GG144" s="334"/>
      <c r="GH144" s="334"/>
      <c r="GI144" s="334"/>
      <c r="GJ144" s="334"/>
      <c r="GK144" s="334"/>
      <c r="GL144" s="334"/>
      <c r="GM144" s="334"/>
      <c r="GN144" s="334"/>
      <c r="GO144" s="334"/>
      <c r="GP144" s="334"/>
      <c r="GQ144" s="334"/>
      <c r="GR144" s="334"/>
      <c r="GS144" s="334"/>
      <c r="GT144" s="334"/>
      <c r="GU144" s="334"/>
      <c r="GV144" s="334"/>
      <c r="GW144" s="334"/>
      <c r="GX144" s="334"/>
      <c r="GY144" s="334"/>
      <c r="GZ144" s="334"/>
      <c r="HA144" s="334"/>
      <c r="HB144" s="334"/>
      <c r="HC144" s="334"/>
      <c r="HD144" s="334"/>
      <c r="HE144" s="334"/>
      <c r="HF144" s="334"/>
      <c r="HG144" s="334"/>
      <c r="HH144" s="334"/>
      <c r="HI144" s="334"/>
      <c r="HJ144" s="334"/>
      <c r="HK144" s="334"/>
      <c r="HL144" s="334"/>
      <c r="HM144" s="334"/>
      <c r="HN144" s="334"/>
      <c r="HO144" s="334"/>
      <c r="HP144" s="334"/>
      <c r="HQ144" s="334"/>
      <c r="HR144" s="334"/>
      <c r="HS144" s="334"/>
      <c r="HT144" s="334"/>
      <c r="HU144" s="334"/>
      <c r="HV144" s="334"/>
      <c r="HW144" s="334"/>
      <c r="HX144" s="334"/>
      <c r="HY144" s="334"/>
      <c r="HZ144" s="334"/>
      <c r="IA144" s="334"/>
      <c r="IB144" s="334"/>
      <c r="IC144" s="334"/>
      <c r="ID144" s="334"/>
      <c r="IE144" s="334"/>
      <c r="IF144" s="334"/>
      <c r="IG144" s="334"/>
      <c r="IH144" s="334"/>
      <c r="II144" s="334"/>
      <c r="IJ144" s="334"/>
      <c r="IK144" s="334"/>
      <c r="IL144" s="334"/>
      <c r="IM144" s="334"/>
      <c r="IN144" s="334"/>
      <c r="IO144" s="334"/>
      <c r="IP144" s="334"/>
      <c r="IQ144" s="334"/>
      <c r="IR144" s="334"/>
      <c r="IS144" s="334"/>
      <c r="IT144" s="334"/>
      <c r="IU144" s="334"/>
      <c r="IV144" s="334"/>
      <c r="IW144" s="334"/>
      <c r="IX144" s="334"/>
      <c r="IY144" s="334"/>
      <c r="IZ144" s="334"/>
      <c r="JA144" s="334"/>
      <c r="JB144" s="334"/>
      <c r="JC144" s="334"/>
      <c r="JD144" s="334"/>
      <c r="JE144" s="334"/>
      <c r="JF144" s="334"/>
      <c r="JG144" s="334"/>
      <c r="JH144" s="334"/>
      <c r="JI144" s="334"/>
      <c r="JJ144" s="334"/>
      <c r="JK144" s="334"/>
      <c r="JL144" s="334"/>
      <c r="JM144" s="334"/>
      <c r="JN144" s="334"/>
      <c r="JO144" s="334"/>
      <c r="JP144" s="334"/>
      <c r="JQ144" s="334"/>
      <c r="JR144" s="334"/>
      <c r="JS144" s="334"/>
      <c r="JT144" s="334"/>
      <c r="JU144" s="334"/>
      <c r="JV144" s="334"/>
      <c r="JW144" s="334"/>
      <c r="JX144" s="334"/>
      <c r="JY144" s="334"/>
      <c r="JZ144" s="334"/>
      <c r="KA144" s="334"/>
      <c r="KB144" s="334"/>
      <c r="KC144" s="334"/>
      <c r="KD144" s="334"/>
      <c r="KE144" s="334"/>
      <c r="KF144" s="334"/>
      <c r="KG144" s="334"/>
      <c r="KH144" s="334"/>
      <c r="KI144" s="334"/>
      <c r="KJ144" s="334"/>
      <c r="KK144" s="334"/>
      <c r="KL144" s="334"/>
      <c r="KM144" s="334"/>
      <c r="KN144" s="334"/>
      <c r="KO144" s="334"/>
      <c r="KP144" s="334"/>
      <c r="KQ144" s="334"/>
      <c r="KR144" s="334"/>
      <c r="KS144" s="334"/>
      <c r="KT144" s="334"/>
    </row>
    <row r="145" spans="1:306" s="33" customFormat="1" ht="63" customHeight="1" x14ac:dyDescent="0.2">
      <c r="A145" s="334"/>
      <c r="B145" s="27" t="s">
        <v>905</v>
      </c>
      <c r="C145" s="24" t="s">
        <v>4587</v>
      </c>
      <c r="D145" s="25" t="s">
        <v>1040</v>
      </c>
      <c r="E145" s="29" t="s">
        <v>1829</v>
      </c>
      <c r="F145" s="26" t="s">
        <v>1</v>
      </c>
      <c r="G145" s="34">
        <v>100</v>
      </c>
      <c r="H145" s="55">
        <v>65200</v>
      </c>
      <c r="I145" s="380">
        <v>185168</v>
      </c>
      <c r="J145" s="52" t="s">
        <v>5959</v>
      </c>
      <c r="K145" s="45" t="s">
        <v>467</v>
      </c>
      <c r="L145" s="32"/>
      <c r="M145" s="32"/>
      <c r="N145" s="359"/>
      <c r="BW145" s="334"/>
      <c r="BX145" s="334"/>
      <c r="BY145" s="334"/>
      <c r="BZ145" s="334"/>
      <c r="CA145" s="334"/>
      <c r="CB145" s="334"/>
      <c r="CC145" s="334"/>
      <c r="CD145" s="334"/>
      <c r="CE145" s="334"/>
      <c r="CF145" s="334"/>
      <c r="CG145" s="334"/>
      <c r="CH145" s="334"/>
      <c r="CI145" s="334"/>
      <c r="CJ145" s="334"/>
      <c r="CK145" s="334"/>
      <c r="CL145" s="334"/>
      <c r="CM145" s="334"/>
      <c r="CN145" s="334"/>
      <c r="CO145" s="334"/>
      <c r="CP145" s="334"/>
      <c r="CQ145" s="334"/>
      <c r="CR145" s="334"/>
      <c r="CS145" s="334"/>
      <c r="CT145" s="334"/>
      <c r="CU145" s="334"/>
      <c r="CV145" s="334"/>
      <c r="CW145" s="334"/>
      <c r="CX145" s="334"/>
      <c r="CY145" s="334"/>
      <c r="CZ145" s="334"/>
      <c r="DA145" s="334"/>
      <c r="DB145" s="334"/>
      <c r="DC145" s="334"/>
      <c r="DD145" s="334"/>
      <c r="DE145" s="334"/>
      <c r="DF145" s="334"/>
      <c r="DG145" s="334"/>
      <c r="DH145" s="334"/>
      <c r="DI145" s="334"/>
      <c r="DJ145" s="334"/>
      <c r="DK145" s="334"/>
      <c r="DL145" s="334"/>
      <c r="DM145" s="334"/>
      <c r="DN145" s="334"/>
      <c r="DO145" s="334"/>
      <c r="DP145" s="334"/>
      <c r="DQ145" s="334"/>
      <c r="DR145" s="334"/>
      <c r="DS145" s="334"/>
      <c r="DT145" s="334"/>
      <c r="DU145" s="334"/>
      <c r="DV145" s="334"/>
      <c r="DW145" s="334"/>
      <c r="DX145" s="334"/>
      <c r="DY145" s="334"/>
      <c r="DZ145" s="334"/>
      <c r="EA145" s="334"/>
      <c r="EB145" s="334"/>
      <c r="EC145" s="334"/>
      <c r="ED145" s="334"/>
      <c r="EE145" s="334"/>
      <c r="EF145" s="334"/>
      <c r="EG145" s="334"/>
      <c r="EH145" s="334"/>
      <c r="EI145" s="334"/>
      <c r="EJ145" s="334"/>
      <c r="EK145" s="334"/>
      <c r="EL145" s="334"/>
      <c r="EM145" s="334"/>
      <c r="EN145" s="334"/>
      <c r="EO145" s="334"/>
      <c r="EP145" s="334"/>
      <c r="EQ145" s="334"/>
      <c r="ER145" s="334"/>
      <c r="ES145" s="334"/>
      <c r="ET145" s="334"/>
      <c r="EU145" s="334"/>
      <c r="EV145" s="334"/>
      <c r="EW145" s="334"/>
      <c r="EX145" s="334"/>
      <c r="EY145" s="334"/>
      <c r="EZ145" s="334"/>
      <c r="FA145" s="334"/>
      <c r="FB145" s="334"/>
      <c r="FC145" s="334"/>
      <c r="FD145" s="334"/>
      <c r="FE145" s="334"/>
      <c r="FF145" s="334"/>
      <c r="FG145" s="334"/>
      <c r="FH145" s="334"/>
      <c r="FI145" s="334"/>
      <c r="FJ145" s="334"/>
      <c r="FK145" s="334"/>
      <c r="FL145" s="334"/>
      <c r="FM145" s="334"/>
      <c r="FN145" s="334"/>
      <c r="FO145" s="334"/>
      <c r="FP145" s="334"/>
      <c r="FQ145" s="334"/>
      <c r="FR145" s="334"/>
      <c r="FS145" s="334"/>
      <c r="FT145" s="334"/>
      <c r="FU145" s="334"/>
      <c r="FV145" s="334"/>
      <c r="FW145" s="334"/>
      <c r="FX145" s="334"/>
      <c r="FY145" s="334"/>
      <c r="FZ145" s="334"/>
      <c r="GA145" s="334"/>
      <c r="GB145" s="334"/>
      <c r="GC145" s="334"/>
      <c r="GD145" s="334"/>
      <c r="GE145" s="334"/>
      <c r="GF145" s="334"/>
      <c r="GG145" s="334"/>
      <c r="GH145" s="334"/>
      <c r="GI145" s="334"/>
      <c r="GJ145" s="334"/>
      <c r="GK145" s="334"/>
      <c r="GL145" s="334"/>
      <c r="GM145" s="334"/>
      <c r="GN145" s="334"/>
      <c r="GO145" s="334"/>
      <c r="GP145" s="334"/>
      <c r="GQ145" s="334"/>
      <c r="GR145" s="334"/>
      <c r="GS145" s="334"/>
      <c r="GT145" s="334"/>
      <c r="GU145" s="334"/>
      <c r="GV145" s="334"/>
      <c r="GW145" s="334"/>
      <c r="GX145" s="334"/>
      <c r="GY145" s="334"/>
      <c r="GZ145" s="334"/>
      <c r="HA145" s="334"/>
      <c r="HB145" s="334"/>
      <c r="HC145" s="334"/>
      <c r="HD145" s="334"/>
      <c r="HE145" s="334"/>
      <c r="HF145" s="334"/>
      <c r="HG145" s="334"/>
      <c r="HH145" s="334"/>
      <c r="HI145" s="334"/>
      <c r="HJ145" s="334"/>
      <c r="HK145" s="334"/>
      <c r="HL145" s="334"/>
      <c r="HM145" s="334"/>
      <c r="HN145" s="334"/>
      <c r="HO145" s="334"/>
      <c r="HP145" s="334"/>
      <c r="HQ145" s="334"/>
      <c r="HR145" s="334"/>
      <c r="HS145" s="334"/>
      <c r="HT145" s="334"/>
      <c r="HU145" s="334"/>
      <c r="HV145" s="334"/>
      <c r="HW145" s="334"/>
      <c r="HX145" s="334"/>
      <c r="HY145" s="334"/>
      <c r="HZ145" s="334"/>
      <c r="IA145" s="334"/>
      <c r="IB145" s="334"/>
      <c r="IC145" s="334"/>
      <c r="ID145" s="334"/>
      <c r="IE145" s="334"/>
      <c r="IF145" s="334"/>
      <c r="IG145" s="334"/>
      <c r="IH145" s="334"/>
      <c r="II145" s="334"/>
      <c r="IJ145" s="334"/>
      <c r="IK145" s="334"/>
      <c r="IL145" s="334"/>
      <c r="IM145" s="334"/>
      <c r="IN145" s="334"/>
      <c r="IO145" s="334"/>
      <c r="IP145" s="334"/>
      <c r="IQ145" s="334"/>
      <c r="IR145" s="334"/>
      <c r="IS145" s="334"/>
      <c r="IT145" s="334"/>
      <c r="IU145" s="334"/>
      <c r="IV145" s="334"/>
      <c r="IW145" s="334"/>
      <c r="IX145" s="334"/>
      <c r="IY145" s="334"/>
      <c r="IZ145" s="334"/>
      <c r="JA145" s="334"/>
      <c r="JB145" s="334"/>
      <c r="JC145" s="334"/>
      <c r="JD145" s="334"/>
      <c r="JE145" s="334"/>
      <c r="JF145" s="334"/>
      <c r="JG145" s="334"/>
      <c r="JH145" s="334"/>
      <c r="JI145" s="334"/>
      <c r="JJ145" s="334"/>
      <c r="JK145" s="334"/>
      <c r="JL145" s="334"/>
      <c r="JM145" s="334"/>
      <c r="JN145" s="334"/>
      <c r="JO145" s="334"/>
      <c r="JP145" s="334"/>
      <c r="JQ145" s="334"/>
      <c r="JR145" s="334"/>
      <c r="JS145" s="334"/>
      <c r="JT145" s="334"/>
      <c r="JU145" s="334"/>
      <c r="JV145" s="334"/>
      <c r="JW145" s="334"/>
      <c r="JX145" s="334"/>
      <c r="JY145" s="334"/>
      <c r="JZ145" s="334"/>
      <c r="KA145" s="334"/>
      <c r="KB145" s="334"/>
      <c r="KC145" s="334"/>
      <c r="KD145" s="334"/>
      <c r="KE145" s="334"/>
      <c r="KF145" s="334"/>
      <c r="KG145" s="334"/>
      <c r="KH145" s="334"/>
      <c r="KI145" s="334"/>
      <c r="KJ145" s="334"/>
      <c r="KK145" s="334"/>
      <c r="KL145" s="334"/>
      <c r="KM145" s="334"/>
      <c r="KN145" s="334"/>
      <c r="KO145" s="334"/>
      <c r="KP145" s="334"/>
      <c r="KQ145" s="334"/>
      <c r="KR145" s="334"/>
      <c r="KS145" s="334"/>
      <c r="KT145" s="334"/>
    </row>
    <row r="146" spans="1:306" s="33" customFormat="1" ht="63" customHeight="1" x14ac:dyDescent="0.2">
      <c r="A146" s="334"/>
      <c r="B146" s="27" t="s">
        <v>905</v>
      </c>
      <c r="C146" s="24" t="s">
        <v>4587</v>
      </c>
      <c r="D146" s="25" t="s">
        <v>1040</v>
      </c>
      <c r="E146" s="29" t="s">
        <v>1829</v>
      </c>
      <c r="F146" s="26" t="s">
        <v>1</v>
      </c>
      <c r="G146" s="34">
        <v>100</v>
      </c>
      <c r="H146" s="55">
        <v>65200</v>
      </c>
      <c r="I146" s="380">
        <v>185168</v>
      </c>
      <c r="J146" s="52" t="s">
        <v>5959</v>
      </c>
      <c r="K146" s="45" t="s">
        <v>467</v>
      </c>
      <c r="L146" s="32"/>
      <c r="M146" s="32"/>
      <c r="N146" s="359"/>
      <c r="BW146" s="334"/>
      <c r="BX146" s="334"/>
      <c r="BY146" s="334"/>
      <c r="BZ146" s="334"/>
      <c r="CA146" s="334"/>
      <c r="CB146" s="334"/>
      <c r="CC146" s="334"/>
      <c r="CD146" s="334"/>
      <c r="CE146" s="334"/>
      <c r="CF146" s="334"/>
      <c r="CG146" s="334"/>
      <c r="CH146" s="334"/>
      <c r="CI146" s="334"/>
      <c r="CJ146" s="334"/>
      <c r="CK146" s="334"/>
      <c r="CL146" s="334"/>
      <c r="CM146" s="334"/>
      <c r="CN146" s="334"/>
      <c r="CO146" s="334"/>
      <c r="CP146" s="334"/>
      <c r="CQ146" s="334"/>
      <c r="CR146" s="334"/>
      <c r="CS146" s="334"/>
      <c r="CT146" s="334"/>
      <c r="CU146" s="334"/>
      <c r="CV146" s="334"/>
      <c r="CW146" s="334"/>
      <c r="CX146" s="334"/>
      <c r="CY146" s="334"/>
      <c r="CZ146" s="334"/>
      <c r="DA146" s="334"/>
      <c r="DB146" s="334"/>
      <c r="DC146" s="334"/>
      <c r="DD146" s="334"/>
      <c r="DE146" s="334"/>
      <c r="DF146" s="334"/>
      <c r="DG146" s="334"/>
      <c r="DH146" s="334"/>
      <c r="DI146" s="334"/>
      <c r="DJ146" s="334"/>
      <c r="DK146" s="334"/>
      <c r="DL146" s="334"/>
      <c r="DM146" s="334"/>
      <c r="DN146" s="334"/>
      <c r="DO146" s="334"/>
      <c r="DP146" s="334"/>
      <c r="DQ146" s="334"/>
      <c r="DR146" s="334"/>
      <c r="DS146" s="334"/>
      <c r="DT146" s="334"/>
      <c r="DU146" s="334"/>
      <c r="DV146" s="334"/>
      <c r="DW146" s="334"/>
      <c r="DX146" s="334"/>
      <c r="DY146" s="334"/>
      <c r="DZ146" s="334"/>
      <c r="EA146" s="334"/>
      <c r="EB146" s="334"/>
      <c r="EC146" s="334"/>
      <c r="ED146" s="334"/>
      <c r="EE146" s="334"/>
      <c r="EF146" s="334"/>
      <c r="EG146" s="334"/>
      <c r="EH146" s="334"/>
      <c r="EI146" s="334"/>
      <c r="EJ146" s="334"/>
      <c r="EK146" s="334"/>
      <c r="EL146" s="334"/>
      <c r="EM146" s="334"/>
      <c r="EN146" s="334"/>
      <c r="EO146" s="334"/>
      <c r="EP146" s="334"/>
      <c r="EQ146" s="334"/>
      <c r="ER146" s="334"/>
      <c r="ES146" s="334"/>
      <c r="ET146" s="334"/>
      <c r="EU146" s="334"/>
      <c r="EV146" s="334"/>
      <c r="EW146" s="334"/>
      <c r="EX146" s="334"/>
      <c r="EY146" s="334"/>
      <c r="EZ146" s="334"/>
      <c r="FA146" s="334"/>
      <c r="FB146" s="334"/>
      <c r="FC146" s="334"/>
      <c r="FD146" s="334"/>
      <c r="FE146" s="334"/>
      <c r="FF146" s="334"/>
      <c r="FG146" s="334"/>
      <c r="FH146" s="334"/>
      <c r="FI146" s="334"/>
      <c r="FJ146" s="334"/>
      <c r="FK146" s="334"/>
      <c r="FL146" s="334"/>
      <c r="FM146" s="334"/>
      <c r="FN146" s="334"/>
      <c r="FO146" s="334"/>
      <c r="FP146" s="334"/>
      <c r="FQ146" s="334"/>
      <c r="FR146" s="334"/>
      <c r="FS146" s="334"/>
      <c r="FT146" s="334"/>
      <c r="FU146" s="334"/>
      <c r="FV146" s="334"/>
      <c r="FW146" s="334"/>
      <c r="FX146" s="334"/>
      <c r="FY146" s="334"/>
      <c r="FZ146" s="334"/>
      <c r="GA146" s="334"/>
      <c r="GB146" s="334"/>
      <c r="GC146" s="334"/>
      <c r="GD146" s="334"/>
      <c r="GE146" s="334"/>
      <c r="GF146" s="334"/>
      <c r="GG146" s="334"/>
      <c r="GH146" s="334"/>
      <c r="GI146" s="334"/>
      <c r="GJ146" s="334"/>
      <c r="GK146" s="334"/>
      <c r="GL146" s="334"/>
      <c r="GM146" s="334"/>
      <c r="GN146" s="334"/>
      <c r="GO146" s="334"/>
      <c r="GP146" s="334"/>
      <c r="GQ146" s="334"/>
      <c r="GR146" s="334"/>
      <c r="GS146" s="334"/>
      <c r="GT146" s="334"/>
      <c r="GU146" s="334"/>
      <c r="GV146" s="334"/>
      <c r="GW146" s="334"/>
      <c r="GX146" s="334"/>
      <c r="GY146" s="334"/>
      <c r="GZ146" s="334"/>
      <c r="HA146" s="334"/>
      <c r="HB146" s="334"/>
      <c r="HC146" s="334"/>
      <c r="HD146" s="334"/>
      <c r="HE146" s="334"/>
      <c r="HF146" s="334"/>
      <c r="HG146" s="334"/>
      <c r="HH146" s="334"/>
      <c r="HI146" s="334"/>
      <c r="HJ146" s="334"/>
      <c r="HK146" s="334"/>
      <c r="HL146" s="334"/>
      <c r="HM146" s="334"/>
      <c r="HN146" s="334"/>
      <c r="HO146" s="334"/>
      <c r="HP146" s="334"/>
      <c r="HQ146" s="334"/>
      <c r="HR146" s="334"/>
      <c r="HS146" s="334"/>
      <c r="HT146" s="334"/>
      <c r="HU146" s="334"/>
      <c r="HV146" s="334"/>
      <c r="HW146" s="334"/>
      <c r="HX146" s="334"/>
      <c r="HY146" s="334"/>
      <c r="HZ146" s="334"/>
      <c r="IA146" s="334"/>
      <c r="IB146" s="334"/>
      <c r="IC146" s="334"/>
      <c r="ID146" s="334"/>
      <c r="IE146" s="334"/>
      <c r="IF146" s="334"/>
      <c r="IG146" s="334"/>
      <c r="IH146" s="334"/>
      <c r="II146" s="334"/>
      <c r="IJ146" s="334"/>
      <c r="IK146" s="334"/>
      <c r="IL146" s="334"/>
      <c r="IM146" s="334"/>
      <c r="IN146" s="334"/>
      <c r="IO146" s="334"/>
      <c r="IP146" s="334"/>
      <c r="IQ146" s="334"/>
      <c r="IR146" s="334"/>
      <c r="IS146" s="334"/>
      <c r="IT146" s="334"/>
      <c r="IU146" s="334"/>
      <c r="IV146" s="334"/>
      <c r="IW146" s="334"/>
      <c r="IX146" s="334"/>
      <c r="IY146" s="334"/>
      <c r="IZ146" s="334"/>
      <c r="JA146" s="334"/>
      <c r="JB146" s="334"/>
      <c r="JC146" s="334"/>
      <c r="JD146" s="334"/>
      <c r="JE146" s="334"/>
      <c r="JF146" s="334"/>
      <c r="JG146" s="334"/>
      <c r="JH146" s="334"/>
      <c r="JI146" s="334"/>
      <c r="JJ146" s="334"/>
      <c r="JK146" s="334"/>
      <c r="JL146" s="334"/>
      <c r="JM146" s="334"/>
      <c r="JN146" s="334"/>
      <c r="JO146" s="334"/>
      <c r="JP146" s="334"/>
      <c r="JQ146" s="334"/>
      <c r="JR146" s="334"/>
      <c r="JS146" s="334"/>
      <c r="JT146" s="334"/>
      <c r="JU146" s="334"/>
      <c r="JV146" s="334"/>
      <c r="JW146" s="334"/>
      <c r="JX146" s="334"/>
      <c r="JY146" s="334"/>
      <c r="JZ146" s="334"/>
      <c r="KA146" s="334"/>
      <c r="KB146" s="334"/>
      <c r="KC146" s="334"/>
      <c r="KD146" s="334"/>
      <c r="KE146" s="334"/>
      <c r="KF146" s="334"/>
      <c r="KG146" s="334"/>
      <c r="KH146" s="334"/>
      <c r="KI146" s="334"/>
      <c r="KJ146" s="334"/>
      <c r="KK146" s="334"/>
      <c r="KL146" s="334"/>
      <c r="KM146" s="334"/>
      <c r="KN146" s="334"/>
      <c r="KO146" s="334"/>
      <c r="KP146" s="334"/>
      <c r="KQ146" s="334"/>
      <c r="KR146" s="334"/>
      <c r="KS146" s="334"/>
      <c r="KT146" s="334"/>
    </row>
    <row r="147" spans="1:306" s="33" customFormat="1" ht="63" customHeight="1" x14ac:dyDescent="0.2">
      <c r="A147" s="334"/>
      <c r="B147" s="27" t="s">
        <v>905</v>
      </c>
      <c r="C147" s="24" t="s">
        <v>4587</v>
      </c>
      <c r="D147" s="25" t="s">
        <v>1040</v>
      </c>
      <c r="E147" s="29" t="s">
        <v>1829</v>
      </c>
      <c r="F147" s="26" t="s">
        <v>1</v>
      </c>
      <c r="G147" s="34">
        <v>100</v>
      </c>
      <c r="H147" s="55">
        <v>65200</v>
      </c>
      <c r="I147" s="380">
        <v>185168</v>
      </c>
      <c r="J147" s="52" t="s">
        <v>5959</v>
      </c>
      <c r="K147" s="45" t="s">
        <v>467</v>
      </c>
      <c r="L147" s="32"/>
      <c r="M147" s="32"/>
      <c r="N147" s="359"/>
      <c r="BW147" s="334"/>
      <c r="BX147" s="334"/>
      <c r="BY147" s="334"/>
      <c r="BZ147" s="334"/>
      <c r="CA147" s="334"/>
      <c r="CB147" s="334"/>
      <c r="CC147" s="334"/>
      <c r="CD147" s="334"/>
      <c r="CE147" s="334"/>
      <c r="CF147" s="334"/>
      <c r="CG147" s="334"/>
      <c r="CH147" s="334"/>
      <c r="CI147" s="334"/>
      <c r="CJ147" s="334"/>
      <c r="CK147" s="334"/>
      <c r="CL147" s="334"/>
      <c r="CM147" s="334"/>
      <c r="CN147" s="334"/>
      <c r="CO147" s="334"/>
      <c r="CP147" s="334"/>
      <c r="CQ147" s="334"/>
      <c r="CR147" s="334"/>
      <c r="CS147" s="334"/>
      <c r="CT147" s="334"/>
      <c r="CU147" s="334"/>
      <c r="CV147" s="334"/>
      <c r="CW147" s="334"/>
      <c r="CX147" s="334"/>
      <c r="CY147" s="334"/>
      <c r="CZ147" s="334"/>
      <c r="DA147" s="334"/>
      <c r="DB147" s="334"/>
      <c r="DC147" s="334"/>
      <c r="DD147" s="334"/>
      <c r="DE147" s="334"/>
      <c r="DF147" s="334"/>
      <c r="DG147" s="334"/>
      <c r="DH147" s="334"/>
      <c r="DI147" s="334"/>
      <c r="DJ147" s="334"/>
      <c r="DK147" s="334"/>
      <c r="DL147" s="334"/>
      <c r="DM147" s="334"/>
      <c r="DN147" s="334"/>
      <c r="DO147" s="334"/>
      <c r="DP147" s="334"/>
      <c r="DQ147" s="334"/>
      <c r="DR147" s="334"/>
      <c r="DS147" s="334"/>
      <c r="DT147" s="334"/>
      <c r="DU147" s="334"/>
      <c r="DV147" s="334"/>
      <c r="DW147" s="334"/>
      <c r="DX147" s="334"/>
      <c r="DY147" s="334"/>
      <c r="DZ147" s="334"/>
      <c r="EA147" s="334"/>
      <c r="EB147" s="334"/>
      <c r="EC147" s="334"/>
      <c r="ED147" s="334"/>
      <c r="EE147" s="334"/>
      <c r="EF147" s="334"/>
      <c r="EG147" s="334"/>
      <c r="EH147" s="334"/>
      <c r="EI147" s="334"/>
      <c r="EJ147" s="334"/>
      <c r="EK147" s="334"/>
      <c r="EL147" s="334"/>
      <c r="EM147" s="334"/>
      <c r="EN147" s="334"/>
      <c r="EO147" s="334"/>
      <c r="EP147" s="334"/>
      <c r="EQ147" s="334"/>
      <c r="ER147" s="334"/>
      <c r="ES147" s="334"/>
      <c r="ET147" s="334"/>
      <c r="EU147" s="334"/>
      <c r="EV147" s="334"/>
      <c r="EW147" s="334"/>
      <c r="EX147" s="334"/>
      <c r="EY147" s="334"/>
      <c r="EZ147" s="334"/>
      <c r="FA147" s="334"/>
      <c r="FB147" s="334"/>
      <c r="FC147" s="334"/>
      <c r="FD147" s="334"/>
      <c r="FE147" s="334"/>
      <c r="FF147" s="334"/>
      <c r="FG147" s="334"/>
      <c r="FH147" s="334"/>
      <c r="FI147" s="334"/>
      <c r="FJ147" s="334"/>
      <c r="FK147" s="334"/>
      <c r="FL147" s="334"/>
      <c r="FM147" s="334"/>
      <c r="FN147" s="334"/>
      <c r="FO147" s="334"/>
      <c r="FP147" s="334"/>
      <c r="FQ147" s="334"/>
      <c r="FR147" s="334"/>
      <c r="FS147" s="334"/>
      <c r="FT147" s="334"/>
      <c r="FU147" s="334"/>
      <c r="FV147" s="334"/>
      <c r="FW147" s="334"/>
      <c r="FX147" s="334"/>
      <c r="FY147" s="334"/>
      <c r="FZ147" s="334"/>
      <c r="GA147" s="334"/>
      <c r="GB147" s="334"/>
      <c r="GC147" s="334"/>
      <c r="GD147" s="334"/>
      <c r="GE147" s="334"/>
      <c r="GF147" s="334"/>
      <c r="GG147" s="334"/>
      <c r="GH147" s="334"/>
      <c r="GI147" s="334"/>
      <c r="GJ147" s="334"/>
      <c r="GK147" s="334"/>
      <c r="GL147" s="334"/>
      <c r="GM147" s="334"/>
      <c r="GN147" s="334"/>
      <c r="GO147" s="334"/>
      <c r="GP147" s="334"/>
      <c r="GQ147" s="334"/>
      <c r="GR147" s="334"/>
      <c r="GS147" s="334"/>
      <c r="GT147" s="334"/>
      <c r="GU147" s="334"/>
      <c r="GV147" s="334"/>
      <c r="GW147" s="334"/>
      <c r="GX147" s="334"/>
      <c r="GY147" s="334"/>
      <c r="GZ147" s="334"/>
      <c r="HA147" s="334"/>
      <c r="HB147" s="334"/>
      <c r="HC147" s="334"/>
      <c r="HD147" s="334"/>
      <c r="HE147" s="334"/>
      <c r="HF147" s="334"/>
      <c r="HG147" s="334"/>
      <c r="HH147" s="334"/>
      <c r="HI147" s="334"/>
      <c r="HJ147" s="334"/>
      <c r="HK147" s="334"/>
      <c r="HL147" s="334"/>
      <c r="HM147" s="334"/>
      <c r="HN147" s="334"/>
      <c r="HO147" s="334"/>
      <c r="HP147" s="334"/>
      <c r="HQ147" s="334"/>
      <c r="HR147" s="334"/>
      <c r="HS147" s="334"/>
      <c r="HT147" s="334"/>
      <c r="HU147" s="334"/>
      <c r="HV147" s="334"/>
      <c r="HW147" s="334"/>
      <c r="HX147" s="334"/>
      <c r="HY147" s="334"/>
      <c r="HZ147" s="334"/>
      <c r="IA147" s="334"/>
      <c r="IB147" s="334"/>
      <c r="IC147" s="334"/>
      <c r="ID147" s="334"/>
      <c r="IE147" s="334"/>
      <c r="IF147" s="334"/>
      <c r="IG147" s="334"/>
      <c r="IH147" s="334"/>
      <c r="II147" s="334"/>
      <c r="IJ147" s="334"/>
      <c r="IK147" s="334"/>
      <c r="IL147" s="334"/>
      <c r="IM147" s="334"/>
      <c r="IN147" s="334"/>
      <c r="IO147" s="334"/>
      <c r="IP147" s="334"/>
      <c r="IQ147" s="334"/>
      <c r="IR147" s="334"/>
      <c r="IS147" s="334"/>
      <c r="IT147" s="334"/>
      <c r="IU147" s="334"/>
      <c r="IV147" s="334"/>
      <c r="IW147" s="334"/>
      <c r="IX147" s="334"/>
      <c r="IY147" s="334"/>
      <c r="IZ147" s="334"/>
      <c r="JA147" s="334"/>
      <c r="JB147" s="334"/>
      <c r="JC147" s="334"/>
      <c r="JD147" s="334"/>
      <c r="JE147" s="334"/>
      <c r="JF147" s="334"/>
      <c r="JG147" s="334"/>
      <c r="JH147" s="334"/>
      <c r="JI147" s="334"/>
      <c r="JJ147" s="334"/>
      <c r="JK147" s="334"/>
      <c r="JL147" s="334"/>
      <c r="JM147" s="334"/>
      <c r="JN147" s="334"/>
      <c r="JO147" s="334"/>
      <c r="JP147" s="334"/>
      <c r="JQ147" s="334"/>
      <c r="JR147" s="334"/>
      <c r="JS147" s="334"/>
      <c r="JT147" s="334"/>
      <c r="JU147" s="334"/>
      <c r="JV147" s="334"/>
      <c r="JW147" s="334"/>
      <c r="JX147" s="334"/>
      <c r="JY147" s="334"/>
      <c r="JZ147" s="334"/>
      <c r="KA147" s="334"/>
      <c r="KB147" s="334"/>
      <c r="KC147" s="334"/>
      <c r="KD147" s="334"/>
      <c r="KE147" s="334"/>
      <c r="KF147" s="334"/>
      <c r="KG147" s="334"/>
      <c r="KH147" s="334"/>
      <c r="KI147" s="334"/>
      <c r="KJ147" s="334"/>
      <c r="KK147" s="334"/>
      <c r="KL147" s="334"/>
      <c r="KM147" s="334"/>
      <c r="KN147" s="334"/>
      <c r="KO147" s="334"/>
      <c r="KP147" s="334"/>
      <c r="KQ147" s="334"/>
      <c r="KR147" s="334"/>
      <c r="KS147" s="334"/>
      <c r="KT147" s="334"/>
    </row>
    <row r="148" spans="1:306" s="33" customFormat="1" ht="63" customHeight="1" x14ac:dyDescent="0.2">
      <c r="A148" s="334"/>
      <c r="B148" s="27" t="s">
        <v>905</v>
      </c>
      <c r="C148" s="24" t="s">
        <v>4587</v>
      </c>
      <c r="D148" s="25" t="s">
        <v>1040</v>
      </c>
      <c r="E148" s="29" t="s">
        <v>1829</v>
      </c>
      <c r="F148" s="26" t="s">
        <v>1</v>
      </c>
      <c r="G148" s="34">
        <v>100</v>
      </c>
      <c r="H148" s="55">
        <v>65200</v>
      </c>
      <c r="I148" s="380">
        <v>185168</v>
      </c>
      <c r="J148" s="52" t="s">
        <v>5959</v>
      </c>
      <c r="K148" s="45" t="s">
        <v>467</v>
      </c>
      <c r="L148" s="32"/>
      <c r="M148" s="32"/>
      <c r="N148" s="359"/>
      <c r="BW148" s="334"/>
      <c r="BX148" s="334"/>
      <c r="BY148" s="334"/>
      <c r="BZ148" s="334"/>
      <c r="CA148" s="334"/>
      <c r="CB148" s="334"/>
      <c r="CC148" s="334"/>
      <c r="CD148" s="334"/>
      <c r="CE148" s="334"/>
      <c r="CF148" s="334"/>
      <c r="CG148" s="334"/>
      <c r="CH148" s="334"/>
      <c r="CI148" s="334"/>
      <c r="CJ148" s="334"/>
      <c r="CK148" s="334"/>
      <c r="CL148" s="334"/>
      <c r="CM148" s="334"/>
      <c r="CN148" s="334"/>
      <c r="CO148" s="334"/>
      <c r="CP148" s="334"/>
      <c r="CQ148" s="334"/>
      <c r="CR148" s="334"/>
      <c r="CS148" s="334"/>
      <c r="CT148" s="334"/>
      <c r="CU148" s="334"/>
      <c r="CV148" s="334"/>
      <c r="CW148" s="334"/>
      <c r="CX148" s="334"/>
      <c r="CY148" s="334"/>
      <c r="CZ148" s="334"/>
      <c r="DA148" s="334"/>
      <c r="DB148" s="334"/>
      <c r="DC148" s="334"/>
      <c r="DD148" s="334"/>
      <c r="DE148" s="334"/>
      <c r="DF148" s="334"/>
      <c r="DG148" s="334"/>
      <c r="DH148" s="334"/>
      <c r="DI148" s="334"/>
      <c r="DJ148" s="334"/>
      <c r="DK148" s="334"/>
      <c r="DL148" s="334"/>
      <c r="DM148" s="334"/>
      <c r="DN148" s="334"/>
      <c r="DO148" s="334"/>
      <c r="DP148" s="334"/>
      <c r="DQ148" s="334"/>
      <c r="DR148" s="334"/>
      <c r="DS148" s="334"/>
      <c r="DT148" s="334"/>
      <c r="DU148" s="334"/>
      <c r="DV148" s="334"/>
      <c r="DW148" s="334"/>
      <c r="DX148" s="334"/>
      <c r="DY148" s="334"/>
      <c r="DZ148" s="334"/>
      <c r="EA148" s="334"/>
      <c r="EB148" s="334"/>
      <c r="EC148" s="334"/>
      <c r="ED148" s="334"/>
      <c r="EE148" s="334"/>
      <c r="EF148" s="334"/>
      <c r="EG148" s="334"/>
      <c r="EH148" s="334"/>
      <c r="EI148" s="334"/>
      <c r="EJ148" s="334"/>
      <c r="EK148" s="334"/>
      <c r="EL148" s="334"/>
      <c r="EM148" s="334"/>
      <c r="EN148" s="334"/>
      <c r="EO148" s="334"/>
      <c r="EP148" s="334"/>
      <c r="EQ148" s="334"/>
      <c r="ER148" s="334"/>
      <c r="ES148" s="334"/>
      <c r="ET148" s="334"/>
      <c r="EU148" s="334"/>
      <c r="EV148" s="334"/>
      <c r="EW148" s="334"/>
      <c r="EX148" s="334"/>
      <c r="EY148" s="334"/>
      <c r="EZ148" s="334"/>
      <c r="FA148" s="334"/>
      <c r="FB148" s="334"/>
      <c r="FC148" s="334"/>
      <c r="FD148" s="334"/>
      <c r="FE148" s="334"/>
      <c r="FF148" s="334"/>
      <c r="FG148" s="334"/>
      <c r="FH148" s="334"/>
      <c r="FI148" s="334"/>
      <c r="FJ148" s="334"/>
      <c r="FK148" s="334"/>
      <c r="FL148" s="334"/>
      <c r="FM148" s="334"/>
      <c r="FN148" s="334"/>
      <c r="FO148" s="334"/>
      <c r="FP148" s="334"/>
      <c r="FQ148" s="334"/>
      <c r="FR148" s="334"/>
      <c r="FS148" s="334"/>
      <c r="FT148" s="334"/>
      <c r="FU148" s="334"/>
      <c r="FV148" s="334"/>
      <c r="FW148" s="334"/>
      <c r="FX148" s="334"/>
      <c r="FY148" s="334"/>
      <c r="FZ148" s="334"/>
      <c r="GA148" s="334"/>
      <c r="GB148" s="334"/>
      <c r="GC148" s="334"/>
      <c r="GD148" s="334"/>
      <c r="GE148" s="334"/>
      <c r="GF148" s="334"/>
      <c r="GG148" s="334"/>
      <c r="GH148" s="334"/>
      <c r="GI148" s="334"/>
      <c r="GJ148" s="334"/>
      <c r="GK148" s="334"/>
      <c r="GL148" s="334"/>
      <c r="GM148" s="334"/>
      <c r="GN148" s="334"/>
      <c r="GO148" s="334"/>
      <c r="GP148" s="334"/>
      <c r="GQ148" s="334"/>
      <c r="GR148" s="334"/>
      <c r="GS148" s="334"/>
      <c r="GT148" s="334"/>
      <c r="GU148" s="334"/>
      <c r="GV148" s="334"/>
      <c r="GW148" s="334"/>
      <c r="GX148" s="334"/>
      <c r="GY148" s="334"/>
      <c r="GZ148" s="334"/>
      <c r="HA148" s="334"/>
      <c r="HB148" s="334"/>
      <c r="HC148" s="334"/>
      <c r="HD148" s="334"/>
      <c r="HE148" s="334"/>
      <c r="HF148" s="334"/>
      <c r="HG148" s="334"/>
      <c r="HH148" s="334"/>
      <c r="HI148" s="334"/>
      <c r="HJ148" s="334"/>
      <c r="HK148" s="334"/>
      <c r="HL148" s="334"/>
      <c r="HM148" s="334"/>
      <c r="HN148" s="334"/>
      <c r="HO148" s="334"/>
      <c r="HP148" s="334"/>
      <c r="HQ148" s="334"/>
      <c r="HR148" s="334"/>
      <c r="HS148" s="334"/>
      <c r="HT148" s="334"/>
      <c r="HU148" s="334"/>
      <c r="HV148" s="334"/>
      <c r="HW148" s="334"/>
      <c r="HX148" s="334"/>
      <c r="HY148" s="334"/>
      <c r="HZ148" s="334"/>
      <c r="IA148" s="334"/>
      <c r="IB148" s="334"/>
      <c r="IC148" s="334"/>
      <c r="ID148" s="334"/>
      <c r="IE148" s="334"/>
      <c r="IF148" s="334"/>
      <c r="IG148" s="334"/>
      <c r="IH148" s="334"/>
      <c r="II148" s="334"/>
      <c r="IJ148" s="334"/>
      <c r="IK148" s="334"/>
      <c r="IL148" s="334"/>
      <c r="IM148" s="334"/>
      <c r="IN148" s="334"/>
      <c r="IO148" s="334"/>
      <c r="IP148" s="334"/>
      <c r="IQ148" s="334"/>
      <c r="IR148" s="334"/>
      <c r="IS148" s="334"/>
      <c r="IT148" s="334"/>
      <c r="IU148" s="334"/>
      <c r="IV148" s="334"/>
      <c r="IW148" s="334"/>
      <c r="IX148" s="334"/>
      <c r="IY148" s="334"/>
      <c r="IZ148" s="334"/>
      <c r="JA148" s="334"/>
      <c r="JB148" s="334"/>
      <c r="JC148" s="334"/>
      <c r="JD148" s="334"/>
      <c r="JE148" s="334"/>
      <c r="JF148" s="334"/>
      <c r="JG148" s="334"/>
      <c r="JH148" s="334"/>
      <c r="JI148" s="334"/>
      <c r="JJ148" s="334"/>
      <c r="JK148" s="334"/>
      <c r="JL148" s="334"/>
      <c r="JM148" s="334"/>
      <c r="JN148" s="334"/>
      <c r="JO148" s="334"/>
      <c r="JP148" s="334"/>
      <c r="JQ148" s="334"/>
      <c r="JR148" s="334"/>
      <c r="JS148" s="334"/>
      <c r="JT148" s="334"/>
      <c r="JU148" s="334"/>
      <c r="JV148" s="334"/>
      <c r="JW148" s="334"/>
      <c r="JX148" s="334"/>
      <c r="JY148" s="334"/>
      <c r="JZ148" s="334"/>
      <c r="KA148" s="334"/>
      <c r="KB148" s="334"/>
      <c r="KC148" s="334"/>
      <c r="KD148" s="334"/>
      <c r="KE148" s="334"/>
      <c r="KF148" s="334"/>
      <c r="KG148" s="334"/>
      <c r="KH148" s="334"/>
      <c r="KI148" s="334"/>
      <c r="KJ148" s="334"/>
      <c r="KK148" s="334"/>
      <c r="KL148" s="334"/>
      <c r="KM148" s="334"/>
      <c r="KN148" s="334"/>
      <c r="KO148" s="334"/>
      <c r="KP148" s="334"/>
      <c r="KQ148" s="334"/>
      <c r="KR148" s="334"/>
      <c r="KS148" s="334"/>
      <c r="KT148" s="334"/>
    </row>
    <row r="149" spans="1:306" s="33" customFormat="1" ht="63" customHeight="1" x14ac:dyDescent="0.2">
      <c r="A149" s="334"/>
      <c r="B149" s="27" t="s">
        <v>905</v>
      </c>
      <c r="C149" s="24" t="s">
        <v>4587</v>
      </c>
      <c r="D149" s="25" t="s">
        <v>1040</v>
      </c>
      <c r="E149" s="29" t="s">
        <v>1829</v>
      </c>
      <c r="F149" s="26" t="s">
        <v>1</v>
      </c>
      <c r="G149" s="34">
        <v>100</v>
      </c>
      <c r="H149" s="55">
        <v>65200</v>
      </c>
      <c r="I149" s="380">
        <v>185168</v>
      </c>
      <c r="J149" s="52" t="s">
        <v>5959</v>
      </c>
      <c r="K149" s="45" t="s">
        <v>467</v>
      </c>
      <c r="L149" s="32"/>
      <c r="M149" s="32"/>
      <c r="N149" s="359"/>
      <c r="BW149" s="334"/>
      <c r="BX149" s="334"/>
      <c r="BY149" s="334"/>
      <c r="BZ149" s="334"/>
      <c r="CA149" s="334"/>
      <c r="CB149" s="334"/>
      <c r="CC149" s="334"/>
      <c r="CD149" s="334"/>
      <c r="CE149" s="334"/>
      <c r="CF149" s="334"/>
      <c r="CG149" s="334"/>
      <c r="CH149" s="334"/>
      <c r="CI149" s="334"/>
      <c r="CJ149" s="334"/>
      <c r="CK149" s="334"/>
      <c r="CL149" s="334"/>
      <c r="CM149" s="334"/>
      <c r="CN149" s="334"/>
      <c r="CO149" s="334"/>
      <c r="CP149" s="334"/>
      <c r="CQ149" s="334"/>
      <c r="CR149" s="334"/>
      <c r="CS149" s="334"/>
      <c r="CT149" s="334"/>
      <c r="CU149" s="334"/>
      <c r="CV149" s="334"/>
      <c r="CW149" s="334"/>
      <c r="CX149" s="334"/>
      <c r="CY149" s="334"/>
      <c r="CZ149" s="334"/>
      <c r="DA149" s="334"/>
      <c r="DB149" s="334"/>
      <c r="DC149" s="334"/>
      <c r="DD149" s="334"/>
      <c r="DE149" s="334"/>
      <c r="DF149" s="334"/>
      <c r="DG149" s="334"/>
      <c r="DH149" s="334"/>
      <c r="DI149" s="334"/>
      <c r="DJ149" s="334"/>
      <c r="DK149" s="334"/>
      <c r="DL149" s="334"/>
      <c r="DM149" s="334"/>
      <c r="DN149" s="334"/>
      <c r="DO149" s="334"/>
      <c r="DP149" s="334"/>
      <c r="DQ149" s="334"/>
      <c r="DR149" s="334"/>
      <c r="DS149" s="334"/>
      <c r="DT149" s="334"/>
      <c r="DU149" s="334"/>
      <c r="DV149" s="334"/>
      <c r="DW149" s="334"/>
      <c r="DX149" s="334"/>
      <c r="DY149" s="334"/>
      <c r="DZ149" s="334"/>
      <c r="EA149" s="334"/>
      <c r="EB149" s="334"/>
      <c r="EC149" s="334"/>
      <c r="ED149" s="334"/>
      <c r="EE149" s="334"/>
      <c r="EF149" s="334"/>
      <c r="EG149" s="334"/>
      <c r="EH149" s="334"/>
      <c r="EI149" s="334"/>
      <c r="EJ149" s="334"/>
      <c r="EK149" s="334"/>
      <c r="EL149" s="334"/>
      <c r="EM149" s="334"/>
      <c r="EN149" s="334"/>
      <c r="EO149" s="334"/>
      <c r="EP149" s="334"/>
      <c r="EQ149" s="334"/>
      <c r="ER149" s="334"/>
      <c r="ES149" s="334"/>
      <c r="ET149" s="334"/>
      <c r="EU149" s="334"/>
      <c r="EV149" s="334"/>
      <c r="EW149" s="334"/>
      <c r="EX149" s="334"/>
      <c r="EY149" s="334"/>
      <c r="EZ149" s="334"/>
      <c r="FA149" s="334"/>
      <c r="FB149" s="334"/>
      <c r="FC149" s="334"/>
      <c r="FD149" s="334"/>
      <c r="FE149" s="334"/>
      <c r="FF149" s="334"/>
      <c r="FG149" s="334"/>
      <c r="FH149" s="334"/>
      <c r="FI149" s="334"/>
      <c r="FJ149" s="334"/>
      <c r="FK149" s="334"/>
      <c r="FL149" s="334"/>
      <c r="FM149" s="334"/>
      <c r="FN149" s="334"/>
      <c r="FO149" s="334"/>
      <c r="FP149" s="334"/>
      <c r="FQ149" s="334"/>
      <c r="FR149" s="334"/>
      <c r="FS149" s="334"/>
      <c r="FT149" s="334"/>
      <c r="FU149" s="334"/>
      <c r="FV149" s="334"/>
      <c r="FW149" s="334"/>
      <c r="FX149" s="334"/>
      <c r="FY149" s="334"/>
      <c r="FZ149" s="334"/>
      <c r="GA149" s="334"/>
      <c r="GB149" s="334"/>
      <c r="GC149" s="334"/>
      <c r="GD149" s="334"/>
      <c r="GE149" s="334"/>
      <c r="GF149" s="334"/>
      <c r="GG149" s="334"/>
      <c r="GH149" s="334"/>
      <c r="GI149" s="334"/>
      <c r="GJ149" s="334"/>
      <c r="GK149" s="334"/>
      <c r="GL149" s="334"/>
      <c r="GM149" s="334"/>
      <c r="GN149" s="334"/>
      <c r="GO149" s="334"/>
      <c r="GP149" s="334"/>
      <c r="GQ149" s="334"/>
      <c r="GR149" s="334"/>
      <c r="GS149" s="334"/>
      <c r="GT149" s="334"/>
      <c r="GU149" s="334"/>
      <c r="GV149" s="334"/>
      <c r="GW149" s="334"/>
      <c r="GX149" s="334"/>
      <c r="GY149" s="334"/>
      <c r="GZ149" s="334"/>
      <c r="HA149" s="334"/>
      <c r="HB149" s="334"/>
      <c r="HC149" s="334"/>
      <c r="HD149" s="334"/>
      <c r="HE149" s="334"/>
      <c r="HF149" s="334"/>
      <c r="HG149" s="334"/>
      <c r="HH149" s="334"/>
      <c r="HI149" s="334"/>
      <c r="HJ149" s="334"/>
      <c r="HK149" s="334"/>
      <c r="HL149" s="334"/>
      <c r="HM149" s="334"/>
      <c r="HN149" s="334"/>
      <c r="HO149" s="334"/>
      <c r="HP149" s="334"/>
      <c r="HQ149" s="334"/>
      <c r="HR149" s="334"/>
      <c r="HS149" s="334"/>
      <c r="HT149" s="334"/>
      <c r="HU149" s="334"/>
      <c r="HV149" s="334"/>
      <c r="HW149" s="334"/>
      <c r="HX149" s="334"/>
      <c r="HY149" s="334"/>
      <c r="HZ149" s="334"/>
      <c r="IA149" s="334"/>
      <c r="IB149" s="334"/>
      <c r="IC149" s="334"/>
      <c r="ID149" s="334"/>
      <c r="IE149" s="334"/>
      <c r="IF149" s="334"/>
      <c r="IG149" s="334"/>
      <c r="IH149" s="334"/>
      <c r="II149" s="334"/>
      <c r="IJ149" s="334"/>
      <c r="IK149" s="334"/>
      <c r="IL149" s="334"/>
      <c r="IM149" s="334"/>
      <c r="IN149" s="334"/>
      <c r="IO149" s="334"/>
      <c r="IP149" s="334"/>
      <c r="IQ149" s="334"/>
      <c r="IR149" s="334"/>
      <c r="IS149" s="334"/>
      <c r="IT149" s="334"/>
      <c r="IU149" s="334"/>
      <c r="IV149" s="334"/>
      <c r="IW149" s="334"/>
      <c r="IX149" s="334"/>
      <c r="IY149" s="334"/>
      <c r="IZ149" s="334"/>
      <c r="JA149" s="334"/>
      <c r="JB149" s="334"/>
      <c r="JC149" s="334"/>
      <c r="JD149" s="334"/>
      <c r="JE149" s="334"/>
      <c r="JF149" s="334"/>
      <c r="JG149" s="334"/>
      <c r="JH149" s="334"/>
      <c r="JI149" s="334"/>
      <c r="JJ149" s="334"/>
      <c r="JK149" s="334"/>
      <c r="JL149" s="334"/>
      <c r="JM149" s="334"/>
      <c r="JN149" s="334"/>
      <c r="JO149" s="334"/>
      <c r="JP149" s="334"/>
      <c r="JQ149" s="334"/>
      <c r="JR149" s="334"/>
      <c r="JS149" s="334"/>
      <c r="JT149" s="334"/>
      <c r="JU149" s="334"/>
      <c r="JV149" s="334"/>
      <c r="JW149" s="334"/>
      <c r="JX149" s="334"/>
      <c r="JY149" s="334"/>
      <c r="JZ149" s="334"/>
      <c r="KA149" s="334"/>
      <c r="KB149" s="334"/>
      <c r="KC149" s="334"/>
      <c r="KD149" s="334"/>
      <c r="KE149" s="334"/>
      <c r="KF149" s="334"/>
      <c r="KG149" s="334"/>
      <c r="KH149" s="334"/>
      <c r="KI149" s="334"/>
      <c r="KJ149" s="334"/>
      <c r="KK149" s="334"/>
      <c r="KL149" s="334"/>
      <c r="KM149" s="334"/>
      <c r="KN149" s="334"/>
      <c r="KO149" s="334"/>
      <c r="KP149" s="334"/>
      <c r="KQ149" s="334"/>
      <c r="KR149" s="334"/>
      <c r="KS149" s="334"/>
      <c r="KT149" s="334"/>
    </row>
    <row r="150" spans="1:306" s="33" customFormat="1" ht="63" customHeight="1" x14ac:dyDescent="0.2">
      <c r="A150" s="334"/>
      <c r="B150" s="27" t="s">
        <v>905</v>
      </c>
      <c r="C150" s="24" t="s">
        <v>4587</v>
      </c>
      <c r="D150" s="25" t="s">
        <v>1040</v>
      </c>
      <c r="E150" s="29" t="s">
        <v>1829</v>
      </c>
      <c r="F150" s="26" t="s">
        <v>1</v>
      </c>
      <c r="G150" s="34">
        <v>100</v>
      </c>
      <c r="H150" s="55">
        <v>65200</v>
      </c>
      <c r="I150" s="380">
        <v>185168</v>
      </c>
      <c r="J150" s="52" t="s">
        <v>5959</v>
      </c>
      <c r="K150" s="45" t="s">
        <v>467</v>
      </c>
      <c r="L150" s="32"/>
      <c r="M150" s="32"/>
      <c r="N150" s="359"/>
      <c r="BW150" s="334"/>
      <c r="BX150" s="334"/>
      <c r="BY150" s="334"/>
      <c r="BZ150" s="334"/>
      <c r="CA150" s="334"/>
      <c r="CB150" s="334"/>
      <c r="CC150" s="334"/>
      <c r="CD150" s="334"/>
      <c r="CE150" s="334"/>
      <c r="CF150" s="334"/>
      <c r="CG150" s="334"/>
      <c r="CH150" s="334"/>
      <c r="CI150" s="334"/>
      <c r="CJ150" s="334"/>
      <c r="CK150" s="334"/>
      <c r="CL150" s="334"/>
      <c r="CM150" s="334"/>
      <c r="CN150" s="334"/>
      <c r="CO150" s="334"/>
      <c r="CP150" s="334"/>
      <c r="CQ150" s="334"/>
      <c r="CR150" s="334"/>
      <c r="CS150" s="334"/>
      <c r="CT150" s="334"/>
      <c r="CU150" s="334"/>
      <c r="CV150" s="334"/>
      <c r="CW150" s="334"/>
      <c r="CX150" s="334"/>
      <c r="CY150" s="334"/>
      <c r="CZ150" s="334"/>
      <c r="DA150" s="334"/>
      <c r="DB150" s="334"/>
      <c r="DC150" s="334"/>
      <c r="DD150" s="334"/>
      <c r="DE150" s="334"/>
      <c r="DF150" s="334"/>
      <c r="DG150" s="334"/>
      <c r="DH150" s="334"/>
      <c r="DI150" s="334"/>
      <c r="DJ150" s="334"/>
      <c r="DK150" s="334"/>
      <c r="DL150" s="334"/>
      <c r="DM150" s="334"/>
      <c r="DN150" s="334"/>
      <c r="DO150" s="334"/>
      <c r="DP150" s="334"/>
      <c r="DQ150" s="334"/>
      <c r="DR150" s="334"/>
      <c r="DS150" s="334"/>
      <c r="DT150" s="334"/>
      <c r="DU150" s="334"/>
      <c r="DV150" s="334"/>
      <c r="DW150" s="334"/>
      <c r="DX150" s="334"/>
      <c r="DY150" s="334"/>
      <c r="DZ150" s="334"/>
      <c r="EA150" s="334"/>
      <c r="EB150" s="334"/>
      <c r="EC150" s="334"/>
      <c r="ED150" s="334"/>
      <c r="EE150" s="334"/>
      <c r="EF150" s="334"/>
      <c r="EG150" s="334"/>
      <c r="EH150" s="334"/>
      <c r="EI150" s="334"/>
      <c r="EJ150" s="334"/>
      <c r="EK150" s="334"/>
      <c r="EL150" s="334"/>
      <c r="EM150" s="334"/>
      <c r="EN150" s="334"/>
      <c r="EO150" s="334"/>
      <c r="EP150" s="334"/>
      <c r="EQ150" s="334"/>
      <c r="ER150" s="334"/>
      <c r="ES150" s="334"/>
      <c r="ET150" s="334"/>
      <c r="EU150" s="334"/>
      <c r="EV150" s="334"/>
      <c r="EW150" s="334"/>
      <c r="EX150" s="334"/>
      <c r="EY150" s="334"/>
      <c r="EZ150" s="334"/>
      <c r="FA150" s="334"/>
      <c r="FB150" s="334"/>
      <c r="FC150" s="334"/>
      <c r="FD150" s="334"/>
      <c r="FE150" s="334"/>
      <c r="FF150" s="334"/>
      <c r="FG150" s="334"/>
      <c r="FH150" s="334"/>
      <c r="FI150" s="334"/>
      <c r="FJ150" s="334"/>
      <c r="FK150" s="334"/>
      <c r="FL150" s="334"/>
      <c r="FM150" s="334"/>
      <c r="FN150" s="334"/>
      <c r="FO150" s="334"/>
      <c r="FP150" s="334"/>
      <c r="FQ150" s="334"/>
      <c r="FR150" s="334"/>
      <c r="FS150" s="334"/>
      <c r="FT150" s="334"/>
      <c r="FU150" s="334"/>
      <c r="FV150" s="334"/>
      <c r="FW150" s="334"/>
      <c r="FX150" s="334"/>
      <c r="FY150" s="334"/>
      <c r="FZ150" s="334"/>
      <c r="GA150" s="334"/>
      <c r="GB150" s="334"/>
      <c r="GC150" s="334"/>
      <c r="GD150" s="334"/>
      <c r="GE150" s="334"/>
      <c r="GF150" s="334"/>
      <c r="GG150" s="334"/>
      <c r="GH150" s="334"/>
      <c r="GI150" s="334"/>
      <c r="GJ150" s="334"/>
      <c r="GK150" s="334"/>
      <c r="GL150" s="334"/>
      <c r="GM150" s="334"/>
      <c r="GN150" s="334"/>
      <c r="GO150" s="334"/>
      <c r="GP150" s="334"/>
      <c r="GQ150" s="334"/>
      <c r="GR150" s="334"/>
      <c r="GS150" s="334"/>
      <c r="GT150" s="334"/>
      <c r="GU150" s="334"/>
      <c r="GV150" s="334"/>
      <c r="GW150" s="334"/>
      <c r="GX150" s="334"/>
      <c r="GY150" s="334"/>
      <c r="GZ150" s="334"/>
      <c r="HA150" s="334"/>
      <c r="HB150" s="334"/>
      <c r="HC150" s="334"/>
      <c r="HD150" s="334"/>
      <c r="HE150" s="334"/>
      <c r="HF150" s="334"/>
      <c r="HG150" s="334"/>
      <c r="HH150" s="334"/>
      <c r="HI150" s="334"/>
      <c r="HJ150" s="334"/>
      <c r="HK150" s="334"/>
      <c r="HL150" s="334"/>
      <c r="HM150" s="334"/>
      <c r="HN150" s="334"/>
      <c r="HO150" s="334"/>
      <c r="HP150" s="334"/>
      <c r="HQ150" s="334"/>
      <c r="HR150" s="334"/>
      <c r="HS150" s="334"/>
      <c r="HT150" s="334"/>
      <c r="HU150" s="334"/>
      <c r="HV150" s="334"/>
      <c r="HW150" s="334"/>
      <c r="HX150" s="334"/>
      <c r="HY150" s="334"/>
      <c r="HZ150" s="334"/>
      <c r="IA150" s="334"/>
      <c r="IB150" s="334"/>
      <c r="IC150" s="334"/>
      <c r="ID150" s="334"/>
      <c r="IE150" s="334"/>
      <c r="IF150" s="334"/>
      <c r="IG150" s="334"/>
      <c r="IH150" s="334"/>
      <c r="II150" s="334"/>
      <c r="IJ150" s="334"/>
      <c r="IK150" s="334"/>
      <c r="IL150" s="334"/>
      <c r="IM150" s="334"/>
      <c r="IN150" s="334"/>
      <c r="IO150" s="334"/>
      <c r="IP150" s="334"/>
      <c r="IQ150" s="334"/>
      <c r="IR150" s="334"/>
      <c r="IS150" s="334"/>
      <c r="IT150" s="334"/>
      <c r="IU150" s="334"/>
      <c r="IV150" s="334"/>
      <c r="IW150" s="334"/>
      <c r="IX150" s="334"/>
      <c r="IY150" s="334"/>
      <c r="IZ150" s="334"/>
      <c r="JA150" s="334"/>
      <c r="JB150" s="334"/>
      <c r="JC150" s="334"/>
      <c r="JD150" s="334"/>
      <c r="JE150" s="334"/>
      <c r="JF150" s="334"/>
      <c r="JG150" s="334"/>
      <c r="JH150" s="334"/>
      <c r="JI150" s="334"/>
      <c r="JJ150" s="334"/>
      <c r="JK150" s="334"/>
      <c r="JL150" s="334"/>
      <c r="JM150" s="334"/>
      <c r="JN150" s="334"/>
      <c r="JO150" s="334"/>
      <c r="JP150" s="334"/>
      <c r="JQ150" s="334"/>
      <c r="JR150" s="334"/>
      <c r="JS150" s="334"/>
      <c r="JT150" s="334"/>
      <c r="JU150" s="334"/>
      <c r="JV150" s="334"/>
      <c r="JW150" s="334"/>
      <c r="JX150" s="334"/>
      <c r="JY150" s="334"/>
      <c r="JZ150" s="334"/>
      <c r="KA150" s="334"/>
      <c r="KB150" s="334"/>
      <c r="KC150" s="334"/>
      <c r="KD150" s="334"/>
      <c r="KE150" s="334"/>
      <c r="KF150" s="334"/>
      <c r="KG150" s="334"/>
      <c r="KH150" s="334"/>
      <c r="KI150" s="334"/>
      <c r="KJ150" s="334"/>
      <c r="KK150" s="334"/>
      <c r="KL150" s="334"/>
      <c r="KM150" s="334"/>
      <c r="KN150" s="334"/>
      <c r="KO150" s="334"/>
      <c r="KP150" s="334"/>
      <c r="KQ150" s="334"/>
      <c r="KR150" s="334"/>
      <c r="KS150" s="334"/>
      <c r="KT150" s="334"/>
    </row>
    <row r="151" spans="1:306" s="33" customFormat="1" ht="63" customHeight="1" x14ac:dyDescent="0.2">
      <c r="A151" s="334"/>
      <c r="B151" s="27" t="s">
        <v>905</v>
      </c>
      <c r="C151" s="24" t="s">
        <v>4587</v>
      </c>
      <c r="D151" s="25" t="s">
        <v>1040</v>
      </c>
      <c r="E151" s="29" t="s">
        <v>1829</v>
      </c>
      <c r="F151" s="26" t="s">
        <v>1</v>
      </c>
      <c r="G151" s="34">
        <v>100</v>
      </c>
      <c r="H151" s="55">
        <v>65200</v>
      </c>
      <c r="I151" s="380">
        <v>185168</v>
      </c>
      <c r="J151" s="52" t="s">
        <v>5959</v>
      </c>
      <c r="K151" s="45" t="s">
        <v>467</v>
      </c>
      <c r="L151" s="32"/>
      <c r="M151" s="32"/>
      <c r="N151" s="359"/>
      <c r="BW151" s="334"/>
      <c r="BX151" s="334"/>
      <c r="BY151" s="334"/>
      <c r="BZ151" s="334"/>
      <c r="CA151" s="334"/>
      <c r="CB151" s="334"/>
      <c r="CC151" s="334"/>
      <c r="CD151" s="334"/>
      <c r="CE151" s="334"/>
      <c r="CF151" s="334"/>
      <c r="CG151" s="334"/>
      <c r="CH151" s="334"/>
      <c r="CI151" s="334"/>
      <c r="CJ151" s="334"/>
      <c r="CK151" s="334"/>
      <c r="CL151" s="334"/>
      <c r="CM151" s="334"/>
      <c r="CN151" s="334"/>
      <c r="CO151" s="334"/>
      <c r="CP151" s="334"/>
      <c r="CQ151" s="334"/>
      <c r="CR151" s="334"/>
      <c r="CS151" s="334"/>
      <c r="CT151" s="334"/>
      <c r="CU151" s="334"/>
      <c r="CV151" s="334"/>
      <c r="CW151" s="334"/>
      <c r="CX151" s="334"/>
      <c r="CY151" s="334"/>
      <c r="CZ151" s="334"/>
      <c r="DA151" s="334"/>
      <c r="DB151" s="334"/>
      <c r="DC151" s="334"/>
      <c r="DD151" s="334"/>
      <c r="DE151" s="334"/>
      <c r="DF151" s="334"/>
      <c r="DG151" s="334"/>
      <c r="DH151" s="334"/>
      <c r="DI151" s="334"/>
      <c r="DJ151" s="334"/>
      <c r="DK151" s="334"/>
      <c r="DL151" s="334"/>
      <c r="DM151" s="334"/>
      <c r="DN151" s="334"/>
      <c r="DO151" s="334"/>
      <c r="DP151" s="334"/>
      <c r="DQ151" s="334"/>
      <c r="DR151" s="334"/>
      <c r="DS151" s="334"/>
      <c r="DT151" s="334"/>
      <c r="DU151" s="334"/>
      <c r="DV151" s="334"/>
      <c r="DW151" s="334"/>
      <c r="DX151" s="334"/>
      <c r="DY151" s="334"/>
      <c r="DZ151" s="334"/>
      <c r="EA151" s="334"/>
      <c r="EB151" s="334"/>
      <c r="EC151" s="334"/>
      <c r="ED151" s="334"/>
      <c r="EE151" s="334"/>
      <c r="EF151" s="334"/>
      <c r="EG151" s="334"/>
      <c r="EH151" s="334"/>
      <c r="EI151" s="334"/>
      <c r="EJ151" s="334"/>
      <c r="EK151" s="334"/>
      <c r="EL151" s="334"/>
      <c r="EM151" s="334"/>
      <c r="EN151" s="334"/>
      <c r="EO151" s="334"/>
      <c r="EP151" s="334"/>
      <c r="EQ151" s="334"/>
      <c r="ER151" s="334"/>
      <c r="ES151" s="334"/>
      <c r="ET151" s="334"/>
      <c r="EU151" s="334"/>
      <c r="EV151" s="334"/>
      <c r="EW151" s="334"/>
      <c r="EX151" s="334"/>
      <c r="EY151" s="334"/>
      <c r="EZ151" s="334"/>
      <c r="FA151" s="334"/>
      <c r="FB151" s="334"/>
      <c r="FC151" s="334"/>
      <c r="FD151" s="334"/>
      <c r="FE151" s="334"/>
      <c r="FF151" s="334"/>
      <c r="FG151" s="334"/>
      <c r="FH151" s="334"/>
      <c r="FI151" s="334"/>
      <c r="FJ151" s="334"/>
      <c r="FK151" s="334"/>
      <c r="FL151" s="334"/>
      <c r="FM151" s="334"/>
      <c r="FN151" s="334"/>
      <c r="FO151" s="334"/>
      <c r="FP151" s="334"/>
      <c r="FQ151" s="334"/>
      <c r="FR151" s="334"/>
      <c r="FS151" s="334"/>
      <c r="FT151" s="334"/>
      <c r="FU151" s="334"/>
      <c r="FV151" s="334"/>
      <c r="FW151" s="334"/>
      <c r="FX151" s="334"/>
      <c r="FY151" s="334"/>
      <c r="FZ151" s="334"/>
      <c r="GA151" s="334"/>
      <c r="GB151" s="334"/>
      <c r="GC151" s="334"/>
      <c r="GD151" s="334"/>
      <c r="GE151" s="334"/>
      <c r="GF151" s="334"/>
      <c r="GG151" s="334"/>
      <c r="GH151" s="334"/>
      <c r="GI151" s="334"/>
      <c r="GJ151" s="334"/>
      <c r="GK151" s="334"/>
      <c r="GL151" s="334"/>
      <c r="GM151" s="334"/>
      <c r="GN151" s="334"/>
      <c r="GO151" s="334"/>
      <c r="GP151" s="334"/>
      <c r="GQ151" s="334"/>
      <c r="GR151" s="334"/>
      <c r="GS151" s="334"/>
      <c r="GT151" s="334"/>
      <c r="GU151" s="334"/>
      <c r="GV151" s="334"/>
      <c r="GW151" s="334"/>
      <c r="GX151" s="334"/>
      <c r="GY151" s="334"/>
      <c r="GZ151" s="334"/>
      <c r="HA151" s="334"/>
      <c r="HB151" s="334"/>
      <c r="HC151" s="334"/>
      <c r="HD151" s="334"/>
      <c r="HE151" s="334"/>
      <c r="HF151" s="334"/>
      <c r="HG151" s="334"/>
      <c r="HH151" s="334"/>
      <c r="HI151" s="334"/>
      <c r="HJ151" s="334"/>
      <c r="HK151" s="334"/>
      <c r="HL151" s="334"/>
      <c r="HM151" s="334"/>
      <c r="HN151" s="334"/>
      <c r="HO151" s="334"/>
      <c r="HP151" s="334"/>
      <c r="HQ151" s="334"/>
      <c r="HR151" s="334"/>
      <c r="HS151" s="334"/>
      <c r="HT151" s="334"/>
      <c r="HU151" s="334"/>
      <c r="HV151" s="334"/>
      <c r="HW151" s="334"/>
      <c r="HX151" s="334"/>
      <c r="HY151" s="334"/>
      <c r="HZ151" s="334"/>
      <c r="IA151" s="334"/>
      <c r="IB151" s="334"/>
      <c r="IC151" s="334"/>
      <c r="ID151" s="334"/>
      <c r="IE151" s="334"/>
      <c r="IF151" s="334"/>
      <c r="IG151" s="334"/>
      <c r="IH151" s="334"/>
      <c r="II151" s="334"/>
      <c r="IJ151" s="334"/>
      <c r="IK151" s="334"/>
      <c r="IL151" s="334"/>
      <c r="IM151" s="334"/>
      <c r="IN151" s="334"/>
      <c r="IO151" s="334"/>
      <c r="IP151" s="334"/>
      <c r="IQ151" s="334"/>
      <c r="IR151" s="334"/>
      <c r="IS151" s="334"/>
      <c r="IT151" s="334"/>
      <c r="IU151" s="334"/>
      <c r="IV151" s="334"/>
      <c r="IW151" s="334"/>
      <c r="IX151" s="334"/>
      <c r="IY151" s="334"/>
      <c r="IZ151" s="334"/>
      <c r="JA151" s="334"/>
      <c r="JB151" s="334"/>
      <c r="JC151" s="334"/>
      <c r="JD151" s="334"/>
      <c r="JE151" s="334"/>
      <c r="JF151" s="334"/>
      <c r="JG151" s="334"/>
      <c r="JH151" s="334"/>
      <c r="JI151" s="334"/>
      <c r="JJ151" s="334"/>
      <c r="JK151" s="334"/>
      <c r="JL151" s="334"/>
      <c r="JM151" s="334"/>
      <c r="JN151" s="334"/>
      <c r="JO151" s="334"/>
      <c r="JP151" s="334"/>
      <c r="JQ151" s="334"/>
      <c r="JR151" s="334"/>
      <c r="JS151" s="334"/>
      <c r="JT151" s="334"/>
      <c r="JU151" s="334"/>
      <c r="JV151" s="334"/>
      <c r="JW151" s="334"/>
      <c r="JX151" s="334"/>
      <c r="JY151" s="334"/>
      <c r="JZ151" s="334"/>
      <c r="KA151" s="334"/>
      <c r="KB151" s="334"/>
      <c r="KC151" s="334"/>
      <c r="KD151" s="334"/>
      <c r="KE151" s="334"/>
      <c r="KF151" s="334"/>
      <c r="KG151" s="334"/>
      <c r="KH151" s="334"/>
      <c r="KI151" s="334"/>
      <c r="KJ151" s="334"/>
      <c r="KK151" s="334"/>
      <c r="KL151" s="334"/>
      <c r="KM151" s="334"/>
      <c r="KN151" s="334"/>
      <c r="KO151" s="334"/>
      <c r="KP151" s="334"/>
      <c r="KQ151" s="334"/>
      <c r="KR151" s="334"/>
      <c r="KS151" s="334"/>
      <c r="KT151" s="334"/>
    </row>
    <row r="152" spans="1:306" s="33" customFormat="1" ht="63" customHeight="1" x14ac:dyDescent="0.2">
      <c r="A152" s="334"/>
      <c r="B152" s="27" t="s">
        <v>905</v>
      </c>
      <c r="C152" s="24" t="s">
        <v>4587</v>
      </c>
      <c r="D152" s="25" t="s">
        <v>1040</v>
      </c>
      <c r="E152" s="29" t="s">
        <v>1829</v>
      </c>
      <c r="F152" s="26" t="s">
        <v>1</v>
      </c>
      <c r="G152" s="34">
        <v>100</v>
      </c>
      <c r="H152" s="55">
        <v>65200</v>
      </c>
      <c r="I152" s="380">
        <v>185168</v>
      </c>
      <c r="J152" s="52" t="s">
        <v>5959</v>
      </c>
      <c r="K152" s="45" t="s">
        <v>467</v>
      </c>
      <c r="L152" s="32"/>
      <c r="M152" s="32"/>
      <c r="N152" s="359"/>
      <c r="BW152" s="334"/>
      <c r="BX152" s="334"/>
      <c r="BY152" s="334"/>
      <c r="BZ152" s="334"/>
      <c r="CA152" s="334"/>
      <c r="CB152" s="334"/>
      <c r="CC152" s="334"/>
      <c r="CD152" s="334"/>
      <c r="CE152" s="334"/>
      <c r="CF152" s="334"/>
      <c r="CG152" s="334"/>
      <c r="CH152" s="334"/>
      <c r="CI152" s="334"/>
      <c r="CJ152" s="334"/>
      <c r="CK152" s="334"/>
      <c r="CL152" s="334"/>
      <c r="CM152" s="334"/>
      <c r="CN152" s="334"/>
      <c r="CO152" s="334"/>
      <c r="CP152" s="334"/>
      <c r="CQ152" s="334"/>
      <c r="CR152" s="334"/>
      <c r="CS152" s="334"/>
      <c r="CT152" s="334"/>
      <c r="CU152" s="334"/>
      <c r="CV152" s="334"/>
      <c r="CW152" s="334"/>
      <c r="CX152" s="334"/>
      <c r="CY152" s="334"/>
      <c r="CZ152" s="334"/>
      <c r="DA152" s="334"/>
      <c r="DB152" s="334"/>
      <c r="DC152" s="334"/>
      <c r="DD152" s="334"/>
      <c r="DE152" s="334"/>
      <c r="DF152" s="334"/>
      <c r="DG152" s="334"/>
      <c r="DH152" s="334"/>
      <c r="DI152" s="334"/>
      <c r="DJ152" s="334"/>
      <c r="DK152" s="334"/>
      <c r="DL152" s="334"/>
      <c r="DM152" s="334"/>
      <c r="DN152" s="334"/>
      <c r="DO152" s="334"/>
      <c r="DP152" s="334"/>
      <c r="DQ152" s="334"/>
      <c r="DR152" s="334"/>
      <c r="DS152" s="334"/>
      <c r="DT152" s="334"/>
      <c r="DU152" s="334"/>
      <c r="DV152" s="334"/>
      <c r="DW152" s="334"/>
      <c r="DX152" s="334"/>
      <c r="DY152" s="334"/>
      <c r="DZ152" s="334"/>
      <c r="EA152" s="334"/>
      <c r="EB152" s="334"/>
      <c r="EC152" s="334"/>
      <c r="ED152" s="334"/>
      <c r="EE152" s="334"/>
      <c r="EF152" s="334"/>
      <c r="EG152" s="334"/>
      <c r="EH152" s="334"/>
      <c r="EI152" s="334"/>
      <c r="EJ152" s="334"/>
      <c r="EK152" s="334"/>
      <c r="EL152" s="334"/>
      <c r="EM152" s="334"/>
      <c r="EN152" s="334"/>
      <c r="EO152" s="334"/>
      <c r="EP152" s="334"/>
      <c r="EQ152" s="334"/>
      <c r="ER152" s="334"/>
      <c r="ES152" s="334"/>
      <c r="ET152" s="334"/>
      <c r="EU152" s="334"/>
      <c r="EV152" s="334"/>
      <c r="EW152" s="334"/>
      <c r="EX152" s="334"/>
      <c r="EY152" s="334"/>
      <c r="EZ152" s="334"/>
      <c r="FA152" s="334"/>
      <c r="FB152" s="334"/>
      <c r="FC152" s="334"/>
      <c r="FD152" s="334"/>
      <c r="FE152" s="334"/>
      <c r="FF152" s="334"/>
      <c r="FG152" s="334"/>
      <c r="FH152" s="334"/>
      <c r="FI152" s="334"/>
      <c r="FJ152" s="334"/>
      <c r="FK152" s="334"/>
      <c r="FL152" s="334"/>
      <c r="FM152" s="334"/>
      <c r="FN152" s="334"/>
      <c r="FO152" s="334"/>
      <c r="FP152" s="334"/>
      <c r="FQ152" s="334"/>
      <c r="FR152" s="334"/>
      <c r="FS152" s="334"/>
      <c r="FT152" s="334"/>
      <c r="FU152" s="334"/>
      <c r="FV152" s="334"/>
      <c r="FW152" s="334"/>
      <c r="FX152" s="334"/>
      <c r="FY152" s="334"/>
      <c r="FZ152" s="334"/>
      <c r="GA152" s="334"/>
      <c r="GB152" s="334"/>
      <c r="GC152" s="334"/>
      <c r="GD152" s="334"/>
      <c r="GE152" s="334"/>
      <c r="GF152" s="334"/>
      <c r="GG152" s="334"/>
      <c r="GH152" s="334"/>
      <c r="GI152" s="334"/>
      <c r="GJ152" s="334"/>
      <c r="GK152" s="334"/>
      <c r="GL152" s="334"/>
      <c r="GM152" s="334"/>
      <c r="GN152" s="334"/>
      <c r="GO152" s="334"/>
      <c r="GP152" s="334"/>
      <c r="GQ152" s="334"/>
      <c r="GR152" s="334"/>
      <c r="GS152" s="334"/>
      <c r="GT152" s="334"/>
      <c r="GU152" s="334"/>
      <c r="GV152" s="334"/>
      <c r="GW152" s="334"/>
      <c r="GX152" s="334"/>
      <c r="GY152" s="334"/>
      <c r="GZ152" s="334"/>
      <c r="HA152" s="334"/>
      <c r="HB152" s="334"/>
      <c r="HC152" s="334"/>
      <c r="HD152" s="334"/>
      <c r="HE152" s="334"/>
      <c r="HF152" s="334"/>
      <c r="HG152" s="334"/>
      <c r="HH152" s="334"/>
      <c r="HI152" s="334"/>
      <c r="HJ152" s="334"/>
      <c r="HK152" s="334"/>
      <c r="HL152" s="334"/>
      <c r="HM152" s="334"/>
      <c r="HN152" s="334"/>
      <c r="HO152" s="334"/>
      <c r="HP152" s="334"/>
      <c r="HQ152" s="334"/>
      <c r="HR152" s="334"/>
      <c r="HS152" s="334"/>
      <c r="HT152" s="334"/>
      <c r="HU152" s="334"/>
      <c r="HV152" s="334"/>
      <c r="HW152" s="334"/>
      <c r="HX152" s="334"/>
      <c r="HY152" s="334"/>
      <c r="HZ152" s="334"/>
      <c r="IA152" s="334"/>
      <c r="IB152" s="334"/>
      <c r="IC152" s="334"/>
      <c r="ID152" s="334"/>
      <c r="IE152" s="334"/>
      <c r="IF152" s="334"/>
      <c r="IG152" s="334"/>
      <c r="IH152" s="334"/>
      <c r="II152" s="334"/>
      <c r="IJ152" s="334"/>
      <c r="IK152" s="334"/>
      <c r="IL152" s="334"/>
      <c r="IM152" s="334"/>
      <c r="IN152" s="334"/>
      <c r="IO152" s="334"/>
      <c r="IP152" s="334"/>
      <c r="IQ152" s="334"/>
      <c r="IR152" s="334"/>
      <c r="IS152" s="334"/>
      <c r="IT152" s="334"/>
      <c r="IU152" s="334"/>
      <c r="IV152" s="334"/>
      <c r="IW152" s="334"/>
      <c r="IX152" s="334"/>
      <c r="IY152" s="334"/>
      <c r="IZ152" s="334"/>
      <c r="JA152" s="334"/>
      <c r="JB152" s="334"/>
      <c r="JC152" s="334"/>
      <c r="JD152" s="334"/>
      <c r="JE152" s="334"/>
      <c r="JF152" s="334"/>
      <c r="JG152" s="334"/>
      <c r="JH152" s="334"/>
      <c r="JI152" s="334"/>
      <c r="JJ152" s="334"/>
      <c r="JK152" s="334"/>
      <c r="JL152" s="334"/>
      <c r="JM152" s="334"/>
      <c r="JN152" s="334"/>
      <c r="JO152" s="334"/>
      <c r="JP152" s="334"/>
      <c r="JQ152" s="334"/>
      <c r="JR152" s="334"/>
      <c r="JS152" s="334"/>
      <c r="JT152" s="334"/>
      <c r="JU152" s="334"/>
      <c r="JV152" s="334"/>
      <c r="JW152" s="334"/>
      <c r="JX152" s="334"/>
      <c r="JY152" s="334"/>
      <c r="JZ152" s="334"/>
      <c r="KA152" s="334"/>
      <c r="KB152" s="334"/>
      <c r="KC152" s="334"/>
      <c r="KD152" s="334"/>
      <c r="KE152" s="334"/>
      <c r="KF152" s="334"/>
      <c r="KG152" s="334"/>
      <c r="KH152" s="334"/>
      <c r="KI152" s="334"/>
      <c r="KJ152" s="334"/>
      <c r="KK152" s="334"/>
      <c r="KL152" s="334"/>
      <c r="KM152" s="334"/>
      <c r="KN152" s="334"/>
      <c r="KO152" s="334"/>
      <c r="KP152" s="334"/>
      <c r="KQ152" s="334"/>
      <c r="KR152" s="334"/>
      <c r="KS152" s="334"/>
      <c r="KT152" s="334"/>
    </row>
    <row r="153" spans="1:306" s="33" customFormat="1" ht="63" customHeight="1" x14ac:dyDescent="0.2">
      <c r="A153" s="334"/>
      <c r="B153" s="27" t="s">
        <v>905</v>
      </c>
      <c r="C153" s="24" t="s">
        <v>4587</v>
      </c>
      <c r="D153" s="25" t="s">
        <v>1040</v>
      </c>
      <c r="E153" s="29" t="s">
        <v>1829</v>
      </c>
      <c r="F153" s="26" t="s">
        <v>1</v>
      </c>
      <c r="G153" s="34">
        <v>100</v>
      </c>
      <c r="H153" s="55">
        <v>65200</v>
      </c>
      <c r="I153" s="380">
        <v>185168</v>
      </c>
      <c r="J153" s="52" t="s">
        <v>5959</v>
      </c>
      <c r="K153" s="45" t="s">
        <v>467</v>
      </c>
      <c r="L153" s="32"/>
      <c r="M153" s="32"/>
      <c r="N153" s="359"/>
      <c r="BW153" s="334"/>
      <c r="BX153" s="334"/>
      <c r="BY153" s="334"/>
      <c r="BZ153" s="334"/>
      <c r="CA153" s="334"/>
      <c r="CB153" s="334"/>
      <c r="CC153" s="334"/>
      <c r="CD153" s="334"/>
      <c r="CE153" s="334"/>
      <c r="CF153" s="334"/>
      <c r="CG153" s="334"/>
      <c r="CH153" s="334"/>
      <c r="CI153" s="334"/>
      <c r="CJ153" s="334"/>
      <c r="CK153" s="334"/>
      <c r="CL153" s="334"/>
      <c r="CM153" s="334"/>
      <c r="CN153" s="334"/>
      <c r="CO153" s="334"/>
      <c r="CP153" s="334"/>
      <c r="CQ153" s="334"/>
      <c r="CR153" s="334"/>
      <c r="CS153" s="334"/>
      <c r="CT153" s="334"/>
      <c r="CU153" s="334"/>
      <c r="CV153" s="334"/>
      <c r="CW153" s="334"/>
      <c r="CX153" s="334"/>
      <c r="CY153" s="334"/>
      <c r="CZ153" s="334"/>
      <c r="DA153" s="334"/>
      <c r="DB153" s="334"/>
      <c r="DC153" s="334"/>
      <c r="DD153" s="334"/>
      <c r="DE153" s="334"/>
      <c r="DF153" s="334"/>
      <c r="DG153" s="334"/>
      <c r="DH153" s="334"/>
      <c r="DI153" s="334"/>
      <c r="DJ153" s="334"/>
      <c r="DK153" s="334"/>
      <c r="DL153" s="334"/>
      <c r="DM153" s="334"/>
      <c r="DN153" s="334"/>
      <c r="DO153" s="334"/>
      <c r="DP153" s="334"/>
      <c r="DQ153" s="334"/>
      <c r="DR153" s="334"/>
      <c r="DS153" s="334"/>
      <c r="DT153" s="334"/>
      <c r="DU153" s="334"/>
      <c r="DV153" s="334"/>
      <c r="DW153" s="334"/>
      <c r="DX153" s="334"/>
      <c r="DY153" s="334"/>
      <c r="DZ153" s="334"/>
      <c r="EA153" s="334"/>
      <c r="EB153" s="334"/>
      <c r="EC153" s="334"/>
      <c r="ED153" s="334"/>
      <c r="EE153" s="334"/>
      <c r="EF153" s="334"/>
      <c r="EG153" s="334"/>
      <c r="EH153" s="334"/>
      <c r="EI153" s="334"/>
      <c r="EJ153" s="334"/>
      <c r="EK153" s="334"/>
      <c r="EL153" s="334"/>
      <c r="EM153" s="334"/>
      <c r="EN153" s="334"/>
      <c r="EO153" s="334"/>
      <c r="EP153" s="334"/>
      <c r="EQ153" s="334"/>
      <c r="ER153" s="334"/>
      <c r="ES153" s="334"/>
      <c r="ET153" s="334"/>
      <c r="EU153" s="334"/>
      <c r="EV153" s="334"/>
      <c r="EW153" s="334"/>
      <c r="EX153" s="334"/>
      <c r="EY153" s="334"/>
      <c r="EZ153" s="334"/>
      <c r="FA153" s="334"/>
      <c r="FB153" s="334"/>
      <c r="FC153" s="334"/>
      <c r="FD153" s="334"/>
      <c r="FE153" s="334"/>
      <c r="FF153" s="334"/>
      <c r="FG153" s="334"/>
      <c r="FH153" s="334"/>
      <c r="FI153" s="334"/>
      <c r="FJ153" s="334"/>
      <c r="FK153" s="334"/>
      <c r="FL153" s="334"/>
      <c r="FM153" s="334"/>
      <c r="FN153" s="334"/>
      <c r="FO153" s="334"/>
      <c r="FP153" s="334"/>
      <c r="FQ153" s="334"/>
      <c r="FR153" s="334"/>
      <c r="FS153" s="334"/>
      <c r="FT153" s="334"/>
      <c r="FU153" s="334"/>
      <c r="FV153" s="334"/>
      <c r="FW153" s="334"/>
      <c r="FX153" s="334"/>
      <c r="FY153" s="334"/>
      <c r="FZ153" s="334"/>
      <c r="GA153" s="334"/>
      <c r="GB153" s="334"/>
      <c r="GC153" s="334"/>
      <c r="GD153" s="334"/>
      <c r="GE153" s="334"/>
      <c r="GF153" s="334"/>
      <c r="GG153" s="334"/>
      <c r="GH153" s="334"/>
      <c r="GI153" s="334"/>
      <c r="GJ153" s="334"/>
      <c r="GK153" s="334"/>
      <c r="GL153" s="334"/>
      <c r="GM153" s="334"/>
      <c r="GN153" s="334"/>
      <c r="GO153" s="334"/>
      <c r="GP153" s="334"/>
      <c r="GQ153" s="334"/>
      <c r="GR153" s="334"/>
      <c r="GS153" s="334"/>
      <c r="GT153" s="334"/>
      <c r="GU153" s="334"/>
      <c r="GV153" s="334"/>
      <c r="GW153" s="334"/>
      <c r="GX153" s="334"/>
      <c r="GY153" s="334"/>
      <c r="GZ153" s="334"/>
      <c r="HA153" s="334"/>
      <c r="HB153" s="334"/>
      <c r="HC153" s="334"/>
      <c r="HD153" s="334"/>
      <c r="HE153" s="334"/>
      <c r="HF153" s="334"/>
      <c r="HG153" s="334"/>
      <c r="HH153" s="334"/>
      <c r="HI153" s="334"/>
      <c r="HJ153" s="334"/>
      <c r="HK153" s="334"/>
      <c r="HL153" s="334"/>
      <c r="HM153" s="334"/>
      <c r="HN153" s="334"/>
      <c r="HO153" s="334"/>
      <c r="HP153" s="334"/>
      <c r="HQ153" s="334"/>
      <c r="HR153" s="334"/>
      <c r="HS153" s="334"/>
      <c r="HT153" s="334"/>
      <c r="HU153" s="334"/>
      <c r="HV153" s="334"/>
      <c r="HW153" s="334"/>
      <c r="HX153" s="334"/>
      <c r="HY153" s="334"/>
      <c r="HZ153" s="334"/>
      <c r="IA153" s="334"/>
      <c r="IB153" s="334"/>
      <c r="IC153" s="334"/>
      <c r="ID153" s="334"/>
      <c r="IE153" s="334"/>
      <c r="IF153" s="334"/>
      <c r="IG153" s="334"/>
      <c r="IH153" s="334"/>
      <c r="II153" s="334"/>
      <c r="IJ153" s="334"/>
      <c r="IK153" s="334"/>
      <c r="IL153" s="334"/>
      <c r="IM153" s="334"/>
      <c r="IN153" s="334"/>
      <c r="IO153" s="334"/>
      <c r="IP153" s="334"/>
      <c r="IQ153" s="334"/>
      <c r="IR153" s="334"/>
      <c r="IS153" s="334"/>
      <c r="IT153" s="334"/>
      <c r="IU153" s="334"/>
      <c r="IV153" s="334"/>
      <c r="IW153" s="334"/>
      <c r="IX153" s="334"/>
      <c r="IY153" s="334"/>
      <c r="IZ153" s="334"/>
      <c r="JA153" s="334"/>
      <c r="JB153" s="334"/>
      <c r="JC153" s="334"/>
      <c r="JD153" s="334"/>
      <c r="JE153" s="334"/>
      <c r="JF153" s="334"/>
      <c r="JG153" s="334"/>
      <c r="JH153" s="334"/>
      <c r="JI153" s="334"/>
      <c r="JJ153" s="334"/>
      <c r="JK153" s="334"/>
      <c r="JL153" s="334"/>
      <c r="JM153" s="334"/>
      <c r="JN153" s="334"/>
      <c r="JO153" s="334"/>
      <c r="JP153" s="334"/>
      <c r="JQ153" s="334"/>
      <c r="JR153" s="334"/>
      <c r="JS153" s="334"/>
      <c r="JT153" s="334"/>
      <c r="JU153" s="334"/>
      <c r="JV153" s="334"/>
      <c r="JW153" s="334"/>
      <c r="JX153" s="334"/>
      <c r="JY153" s="334"/>
      <c r="JZ153" s="334"/>
      <c r="KA153" s="334"/>
      <c r="KB153" s="334"/>
      <c r="KC153" s="334"/>
      <c r="KD153" s="334"/>
      <c r="KE153" s="334"/>
      <c r="KF153" s="334"/>
      <c r="KG153" s="334"/>
      <c r="KH153" s="334"/>
      <c r="KI153" s="334"/>
      <c r="KJ153" s="334"/>
      <c r="KK153" s="334"/>
      <c r="KL153" s="334"/>
      <c r="KM153" s="334"/>
      <c r="KN153" s="334"/>
      <c r="KO153" s="334"/>
      <c r="KP153" s="334"/>
      <c r="KQ153" s="334"/>
      <c r="KR153" s="334"/>
      <c r="KS153" s="334"/>
      <c r="KT153" s="334"/>
    </row>
    <row r="154" spans="1:306" s="33" customFormat="1" ht="63" customHeight="1" x14ac:dyDescent="0.2">
      <c r="A154" s="334"/>
      <c r="B154" s="27" t="s">
        <v>905</v>
      </c>
      <c r="C154" s="24" t="s">
        <v>4587</v>
      </c>
      <c r="D154" s="25" t="s">
        <v>1040</v>
      </c>
      <c r="E154" s="29" t="s">
        <v>1829</v>
      </c>
      <c r="F154" s="26" t="s">
        <v>1</v>
      </c>
      <c r="G154" s="34">
        <v>100</v>
      </c>
      <c r="H154" s="55">
        <v>65200</v>
      </c>
      <c r="I154" s="380">
        <v>185168</v>
      </c>
      <c r="J154" s="52" t="s">
        <v>5959</v>
      </c>
      <c r="K154" s="45" t="s">
        <v>467</v>
      </c>
      <c r="L154" s="32"/>
      <c r="M154" s="32"/>
      <c r="N154" s="359"/>
      <c r="BW154" s="334"/>
      <c r="BX154" s="334"/>
      <c r="BY154" s="334"/>
      <c r="BZ154" s="334"/>
      <c r="CA154" s="334"/>
      <c r="CB154" s="334"/>
      <c r="CC154" s="334"/>
      <c r="CD154" s="334"/>
      <c r="CE154" s="334"/>
      <c r="CF154" s="334"/>
      <c r="CG154" s="334"/>
      <c r="CH154" s="334"/>
      <c r="CI154" s="334"/>
      <c r="CJ154" s="334"/>
      <c r="CK154" s="334"/>
      <c r="CL154" s="334"/>
      <c r="CM154" s="334"/>
      <c r="CN154" s="334"/>
      <c r="CO154" s="334"/>
      <c r="CP154" s="334"/>
      <c r="CQ154" s="334"/>
      <c r="CR154" s="334"/>
      <c r="CS154" s="334"/>
      <c r="CT154" s="334"/>
      <c r="CU154" s="334"/>
      <c r="CV154" s="334"/>
      <c r="CW154" s="334"/>
      <c r="CX154" s="334"/>
      <c r="CY154" s="334"/>
      <c r="CZ154" s="334"/>
      <c r="DA154" s="334"/>
      <c r="DB154" s="334"/>
      <c r="DC154" s="334"/>
      <c r="DD154" s="334"/>
      <c r="DE154" s="334"/>
      <c r="DF154" s="334"/>
      <c r="DG154" s="334"/>
      <c r="DH154" s="334"/>
      <c r="DI154" s="334"/>
      <c r="DJ154" s="334"/>
      <c r="DK154" s="334"/>
      <c r="DL154" s="334"/>
      <c r="DM154" s="334"/>
      <c r="DN154" s="334"/>
      <c r="DO154" s="334"/>
      <c r="DP154" s="334"/>
      <c r="DQ154" s="334"/>
      <c r="DR154" s="334"/>
      <c r="DS154" s="334"/>
      <c r="DT154" s="334"/>
      <c r="DU154" s="334"/>
      <c r="DV154" s="334"/>
      <c r="DW154" s="334"/>
      <c r="DX154" s="334"/>
      <c r="DY154" s="334"/>
      <c r="DZ154" s="334"/>
      <c r="EA154" s="334"/>
      <c r="EB154" s="334"/>
      <c r="EC154" s="334"/>
      <c r="ED154" s="334"/>
      <c r="EE154" s="334"/>
      <c r="EF154" s="334"/>
      <c r="EG154" s="334"/>
      <c r="EH154" s="334"/>
      <c r="EI154" s="334"/>
      <c r="EJ154" s="334"/>
      <c r="EK154" s="334"/>
      <c r="EL154" s="334"/>
      <c r="EM154" s="334"/>
      <c r="EN154" s="334"/>
      <c r="EO154" s="334"/>
      <c r="EP154" s="334"/>
      <c r="EQ154" s="334"/>
      <c r="ER154" s="334"/>
      <c r="ES154" s="334"/>
      <c r="ET154" s="334"/>
      <c r="EU154" s="334"/>
      <c r="EV154" s="334"/>
      <c r="EW154" s="334"/>
      <c r="EX154" s="334"/>
      <c r="EY154" s="334"/>
      <c r="EZ154" s="334"/>
      <c r="FA154" s="334"/>
      <c r="FB154" s="334"/>
      <c r="FC154" s="334"/>
      <c r="FD154" s="334"/>
      <c r="FE154" s="334"/>
      <c r="FF154" s="334"/>
      <c r="FG154" s="334"/>
      <c r="FH154" s="334"/>
      <c r="FI154" s="334"/>
      <c r="FJ154" s="334"/>
      <c r="FK154" s="334"/>
      <c r="FL154" s="334"/>
      <c r="FM154" s="334"/>
      <c r="FN154" s="334"/>
      <c r="FO154" s="334"/>
      <c r="FP154" s="334"/>
      <c r="FQ154" s="334"/>
      <c r="FR154" s="334"/>
      <c r="FS154" s="334"/>
      <c r="FT154" s="334"/>
      <c r="FU154" s="334"/>
      <c r="FV154" s="334"/>
      <c r="FW154" s="334"/>
      <c r="FX154" s="334"/>
      <c r="FY154" s="334"/>
      <c r="FZ154" s="334"/>
      <c r="GA154" s="334"/>
      <c r="GB154" s="334"/>
      <c r="GC154" s="334"/>
      <c r="GD154" s="334"/>
      <c r="GE154" s="334"/>
      <c r="GF154" s="334"/>
      <c r="GG154" s="334"/>
      <c r="GH154" s="334"/>
      <c r="GI154" s="334"/>
      <c r="GJ154" s="334"/>
      <c r="GK154" s="334"/>
      <c r="GL154" s="334"/>
      <c r="GM154" s="334"/>
      <c r="GN154" s="334"/>
      <c r="GO154" s="334"/>
      <c r="GP154" s="334"/>
      <c r="GQ154" s="334"/>
      <c r="GR154" s="334"/>
      <c r="GS154" s="334"/>
      <c r="GT154" s="334"/>
      <c r="GU154" s="334"/>
      <c r="GV154" s="334"/>
      <c r="GW154" s="334"/>
      <c r="GX154" s="334"/>
      <c r="GY154" s="334"/>
      <c r="GZ154" s="334"/>
      <c r="HA154" s="334"/>
      <c r="HB154" s="334"/>
      <c r="HC154" s="334"/>
      <c r="HD154" s="334"/>
      <c r="HE154" s="334"/>
      <c r="HF154" s="334"/>
      <c r="HG154" s="334"/>
      <c r="HH154" s="334"/>
      <c r="HI154" s="334"/>
      <c r="HJ154" s="334"/>
      <c r="HK154" s="334"/>
      <c r="HL154" s="334"/>
      <c r="HM154" s="334"/>
      <c r="HN154" s="334"/>
      <c r="HO154" s="334"/>
      <c r="HP154" s="334"/>
      <c r="HQ154" s="334"/>
      <c r="HR154" s="334"/>
      <c r="HS154" s="334"/>
      <c r="HT154" s="334"/>
      <c r="HU154" s="334"/>
      <c r="HV154" s="334"/>
      <c r="HW154" s="334"/>
      <c r="HX154" s="334"/>
      <c r="HY154" s="334"/>
      <c r="HZ154" s="334"/>
      <c r="IA154" s="334"/>
      <c r="IB154" s="334"/>
      <c r="IC154" s="334"/>
      <c r="ID154" s="334"/>
      <c r="IE154" s="334"/>
      <c r="IF154" s="334"/>
      <c r="IG154" s="334"/>
      <c r="IH154" s="334"/>
      <c r="II154" s="334"/>
      <c r="IJ154" s="334"/>
      <c r="IK154" s="334"/>
      <c r="IL154" s="334"/>
      <c r="IM154" s="334"/>
      <c r="IN154" s="334"/>
      <c r="IO154" s="334"/>
      <c r="IP154" s="334"/>
      <c r="IQ154" s="334"/>
      <c r="IR154" s="334"/>
      <c r="IS154" s="334"/>
      <c r="IT154" s="334"/>
      <c r="IU154" s="334"/>
      <c r="IV154" s="334"/>
      <c r="IW154" s="334"/>
      <c r="IX154" s="334"/>
      <c r="IY154" s="334"/>
      <c r="IZ154" s="334"/>
      <c r="JA154" s="334"/>
      <c r="JB154" s="334"/>
      <c r="JC154" s="334"/>
      <c r="JD154" s="334"/>
      <c r="JE154" s="334"/>
      <c r="JF154" s="334"/>
      <c r="JG154" s="334"/>
      <c r="JH154" s="334"/>
      <c r="JI154" s="334"/>
      <c r="JJ154" s="334"/>
      <c r="JK154" s="334"/>
      <c r="JL154" s="334"/>
      <c r="JM154" s="334"/>
      <c r="JN154" s="334"/>
      <c r="JO154" s="334"/>
      <c r="JP154" s="334"/>
      <c r="JQ154" s="334"/>
      <c r="JR154" s="334"/>
      <c r="JS154" s="334"/>
      <c r="JT154" s="334"/>
      <c r="JU154" s="334"/>
      <c r="JV154" s="334"/>
      <c r="JW154" s="334"/>
      <c r="JX154" s="334"/>
      <c r="JY154" s="334"/>
      <c r="JZ154" s="334"/>
      <c r="KA154" s="334"/>
      <c r="KB154" s="334"/>
      <c r="KC154" s="334"/>
      <c r="KD154" s="334"/>
      <c r="KE154" s="334"/>
      <c r="KF154" s="334"/>
      <c r="KG154" s="334"/>
      <c r="KH154" s="334"/>
      <c r="KI154" s="334"/>
      <c r="KJ154" s="334"/>
      <c r="KK154" s="334"/>
      <c r="KL154" s="334"/>
      <c r="KM154" s="334"/>
      <c r="KN154" s="334"/>
      <c r="KO154" s="334"/>
      <c r="KP154" s="334"/>
      <c r="KQ154" s="334"/>
      <c r="KR154" s="334"/>
      <c r="KS154" s="334"/>
      <c r="KT154" s="334"/>
    </row>
    <row r="155" spans="1:306" s="33" customFormat="1" ht="63" customHeight="1" x14ac:dyDescent="0.2">
      <c r="A155" s="334"/>
      <c r="B155" s="27" t="s">
        <v>905</v>
      </c>
      <c r="C155" s="24" t="s">
        <v>4587</v>
      </c>
      <c r="D155" s="25" t="s">
        <v>1040</v>
      </c>
      <c r="E155" s="29" t="s">
        <v>1829</v>
      </c>
      <c r="F155" s="26" t="s">
        <v>1</v>
      </c>
      <c r="G155" s="34">
        <v>100</v>
      </c>
      <c r="H155" s="55">
        <v>65200</v>
      </c>
      <c r="I155" s="380">
        <v>185168</v>
      </c>
      <c r="J155" s="52" t="s">
        <v>5959</v>
      </c>
      <c r="K155" s="45" t="s">
        <v>467</v>
      </c>
      <c r="L155" s="32"/>
      <c r="M155" s="32"/>
      <c r="N155" s="359"/>
      <c r="BW155" s="334"/>
      <c r="BX155" s="334"/>
      <c r="BY155" s="334"/>
      <c r="BZ155" s="334"/>
      <c r="CA155" s="334"/>
      <c r="CB155" s="334"/>
      <c r="CC155" s="334"/>
      <c r="CD155" s="334"/>
      <c r="CE155" s="334"/>
      <c r="CF155" s="334"/>
      <c r="CG155" s="334"/>
      <c r="CH155" s="334"/>
      <c r="CI155" s="334"/>
      <c r="CJ155" s="334"/>
      <c r="CK155" s="334"/>
      <c r="CL155" s="334"/>
      <c r="CM155" s="334"/>
      <c r="CN155" s="334"/>
      <c r="CO155" s="334"/>
      <c r="CP155" s="334"/>
      <c r="CQ155" s="334"/>
      <c r="CR155" s="334"/>
      <c r="CS155" s="334"/>
      <c r="CT155" s="334"/>
      <c r="CU155" s="334"/>
      <c r="CV155" s="334"/>
      <c r="CW155" s="334"/>
      <c r="CX155" s="334"/>
      <c r="CY155" s="334"/>
      <c r="CZ155" s="334"/>
      <c r="DA155" s="334"/>
      <c r="DB155" s="334"/>
      <c r="DC155" s="334"/>
      <c r="DD155" s="334"/>
      <c r="DE155" s="334"/>
      <c r="DF155" s="334"/>
      <c r="DG155" s="334"/>
      <c r="DH155" s="334"/>
      <c r="DI155" s="334"/>
      <c r="DJ155" s="334"/>
      <c r="DK155" s="334"/>
      <c r="DL155" s="334"/>
      <c r="DM155" s="334"/>
      <c r="DN155" s="334"/>
      <c r="DO155" s="334"/>
      <c r="DP155" s="334"/>
      <c r="DQ155" s="334"/>
      <c r="DR155" s="334"/>
      <c r="DS155" s="334"/>
      <c r="DT155" s="334"/>
      <c r="DU155" s="334"/>
      <c r="DV155" s="334"/>
      <c r="DW155" s="334"/>
      <c r="DX155" s="334"/>
      <c r="DY155" s="334"/>
      <c r="DZ155" s="334"/>
      <c r="EA155" s="334"/>
      <c r="EB155" s="334"/>
      <c r="EC155" s="334"/>
      <c r="ED155" s="334"/>
      <c r="EE155" s="334"/>
      <c r="EF155" s="334"/>
      <c r="EG155" s="334"/>
      <c r="EH155" s="334"/>
      <c r="EI155" s="334"/>
      <c r="EJ155" s="334"/>
      <c r="EK155" s="334"/>
      <c r="EL155" s="334"/>
      <c r="EM155" s="334"/>
      <c r="EN155" s="334"/>
      <c r="EO155" s="334"/>
      <c r="EP155" s="334"/>
      <c r="EQ155" s="334"/>
      <c r="ER155" s="334"/>
      <c r="ES155" s="334"/>
      <c r="ET155" s="334"/>
      <c r="EU155" s="334"/>
      <c r="EV155" s="334"/>
      <c r="EW155" s="334"/>
      <c r="EX155" s="334"/>
      <c r="EY155" s="334"/>
      <c r="EZ155" s="334"/>
      <c r="FA155" s="334"/>
      <c r="FB155" s="334"/>
      <c r="FC155" s="334"/>
      <c r="FD155" s="334"/>
      <c r="FE155" s="334"/>
      <c r="FF155" s="334"/>
      <c r="FG155" s="334"/>
      <c r="FH155" s="334"/>
      <c r="FI155" s="334"/>
      <c r="FJ155" s="334"/>
      <c r="FK155" s="334"/>
      <c r="FL155" s="334"/>
      <c r="FM155" s="334"/>
      <c r="FN155" s="334"/>
      <c r="FO155" s="334"/>
      <c r="FP155" s="334"/>
      <c r="FQ155" s="334"/>
      <c r="FR155" s="334"/>
      <c r="FS155" s="334"/>
      <c r="FT155" s="334"/>
      <c r="FU155" s="334"/>
      <c r="FV155" s="334"/>
      <c r="FW155" s="334"/>
      <c r="FX155" s="334"/>
      <c r="FY155" s="334"/>
      <c r="FZ155" s="334"/>
      <c r="GA155" s="334"/>
      <c r="GB155" s="334"/>
      <c r="GC155" s="334"/>
      <c r="GD155" s="334"/>
      <c r="GE155" s="334"/>
      <c r="GF155" s="334"/>
      <c r="GG155" s="334"/>
      <c r="GH155" s="334"/>
      <c r="GI155" s="334"/>
      <c r="GJ155" s="334"/>
      <c r="GK155" s="334"/>
      <c r="GL155" s="334"/>
      <c r="GM155" s="334"/>
      <c r="GN155" s="334"/>
      <c r="GO155" s="334"/>
      <c r="GP155" s="334"/>
      <c r="GQ155" s="334"/>
      <c r="GR155" s="334"/>
      <c r="GS155" s="334"/>
      <c r="GT155" s="334"/>
      <c r="GU155" s="334"/>
      <c r="GV155" s="334"/>
      <c r="GW155" s="334"/>
      <c r="GX155" s="334"/>
      <c r="GY155" s="334"/>
      <c r="GZ155" s="334"/>
      <c r="HA155" s="334"/>
      <c r="HB155" s="334"/>
      <c r="HC155" s="334"/>
      <c r="HD155" s="334"/>
      <c r="HE155" s="334"/>
      <c r="HF155" s="334"/>
      <c r="HG155" s="334"/>
      <c r="HH155" s="334"/>
      <c r="HI155" s="334"/>
      <c r="HJ155" s="334"/>
      <c r="HK155" s="334"/>
      <c r="HL155" s="334"/>
      <c r="HM155" s="334"/>
      <c r="HN155" s="334"/>
      <c r="HO155" s="334"/>
      <c r="HP155" s="334"/>
      <c r="HQ155" s="334"/>
      <c r="HR155" s="334"/>
      <c r="HS155" s="334"/>
      <c r="HT155" s="334"/>
      <c r="HU155" s="334"/>
      <c r="HV155" s="334"/>
      <c r="HW155" s="334"/>
      <c r="HX155" s="334"/>
      <c r="HY155" s="334"/>
      <c r="HZ155" s="334"/>
      <c r="IA155" s="334"/>
      <c r="IB155" s="334"/>
      <c r="IC155" s="334"/>
      <c r="ID155" s="334"/>
      <c r="IE155" s="334"/>
      <c r="IF155" s="334"/>
      <c r="IG155" s="334"/>
      <c r="IH155" s="334"/>
      <c r="II155" s="334"/>
      <c r="IJ155" s="334"/>
      <c r="IK155" s="334"/>
      <c r="IL155" s="334"/>
      <c r="IM155" s="334"/>
      <c r="IN155" s="334"/>
      <c r="IO155" s="334"/>
      <c r="IP155" s="334"/>
      <c r="IQ155" s="334"/>
      <c r="IR155" s="334"/>
      <c r="IS155" s="334"/>
      <c r="IT155" s="334"/>
      <c r="IU155" s="334"/>
      <c r="IV155" s="334"/>
      <c r="IW155" s="334"/>
      <c r="IX155" s="334"/>
      <c r="IY155" s="334"/>
      <c r="IZ155" s="334"/>
      <c r="JA155" s="334"/>
      <c r="JB155" s="334"/>
      <c r="JC155" s="334"/>
      <c r="JD155" s="334"/>
      <c r="JE155" s="334"/>
      <c r="JF155" s="334"/>
      <c r="JG155" s="334"/>
      <c r="JH155" s="334"/>
      <c r="JI155" s="334"/>
      <c r="JJ155" s="334"/>
      <c r="JK155" s="334"/>
      <c r="JL155" s="334"/>
      <c r="JM155" s="334"/>
      <c r="JN155" s="334"/>
      <c r="JO155" s="334"/>
      <c r="JP155" s="334"/>
      <c r="JQ155" s="334"/>
      <c r="JR155" s="334"/>
      <c r="JS155" s="334"/>
      <c r="JT155" s="334"/>
      <c r="JU155" s="334"/>
      <c r="JV155" s="334"/>
      <c r="JW155" s="334"/>
      <c r="JX155" s="334"/>
      <c r="JY155" s="334"/>
      <c r="JZ155" s="334"/>
      <c r="KA155" s="334"/>
      <c r="KB155" s="334"/>
      <c r="KC155" s="334"/>
      <c r="KD155" s="334"/>
      <c r="KE155" s="334"/>
      <c r="KF155" s="334"/>
      <c r="KG155" s="334"/>
      <c r="KH155" s="334"/>
      <c r="KI155" s="334"/>
      <c r="KJ155" s="334"/>
      <c r="KK155" s="334"/>
      <c r="KL155" s="334"/>
      <c r="KM155" s="334"/>
      <c r="KN155" s="334"/>
      <c r="KO155" s="334"/>
      <c r="KP155" s="334"/>
      <c r="KQ155" s="334"/>
      <c r="KR155" s="334"/>
      <c r="KS155" s="334"/>
      <c r="KT155" s="334"/>
    </row>
    <row r="156" spans="1:306" s="33" customFormat="1" ht="63" customHeight="1" x14ac:dyDescent="0.2">
      <c r="A156" s="334"/>
      <c r="B156" s="27" t="s">
        <v>905</v>
      </c>
      <c r="C156" s="24" t="s">
        <v>4587</v>
      </c>
      <c r="D156" s="25" t="s">
        <v>1040</v>
      </c>
      <c r="E156" s="29" t="s">
        <v>1829</v>
      </c>
      <c r="F156" s="26" t="s">
        <v>1</v>
      </c>
      <c r="G156" s="34">
        <v>100</v>
      </c>
      <c r="H156" s="55">
        <v>65200</v>
      </c>
      <c r="I156" s="380">
        <v>185168</v>
      </c>
      <c r="J156" s="52" t="s">
        <v>5959</v>
      </c>
      <c r="K156" s="45" t="s">
        <v>467</v>
      </c>
      <c r="L156" s="32"/>
      <c r="M156" s="32"/>
      <c r="N156" s="359"/>
      <c r="BW156" s="334"/>
      <c r="BX156" s="334"/>
      <c r="BY156" s="334"/>
      <c r="BZ156" s="334"/>
      <c r="CA156" s="334"/>
      <c r="CB156" s="334"/>
      <c r="CC156" s="334"/>
      <c r="CD156" s="334"/>
      <c r="CE156" s="334"/>
      <c r="CF156" s="334"/>
      <c r="CG156" s="334"/>
      <c r="CH156" s="334"/>
      <c r="CI156" s="334"/>
      <c r="CJ156" s="334"/>
      <c r="CK156" s="334"/>
      <c r="CL156" s="334"/>
      <c r="CM156" s="334"/>
      <c r="CN156" s="334"/>
      <c r="CO156" s="334"/>
      <c r="CP156" s="334"/>
      <c r="CQ156" s="334"/>
      <c r="CR156" s="334"/>
      <c r="CS156" s="334"/>
      <c r="CT156" s="334"/>
      <c r="CU156" s="334"/>
      <c r="CV156" s="334"/>
      <c r="CW156" s="334"/>
      <c r="CX156" s="334"/>
      <c r="CY156" s="334"/>
      <c r="CZ156" s="334"/>
      <c r="DA156" s="334"/>
      <c r="DB156" s="334"/>
      <c r="DC156" s="334"/>
      <c r="DD156" s="334"/>
      <c r="DE156" s="334"/>
      <c r="DF156" s="334"/>
      <c r="DG156" s="334"/>
      <c r="DH156" s="334"/>
      <c r="DI156" s="334"/>
      <c r="DJ156" s="334"/>
      <c r="DK156" s="334"/>
      <c r="DL156" s="334"/>
      <c r="DM156" s="334"/>
      <c r="DN156" s="334"/>
      <c r="DO156" s="334"/>
      <c r="DP156" s="334"/>
      <c r="DQ156" s="334"/>
      <c r="DR156" s="334"/>
      <c r="DS156" s="334"/>
      <c r="DT156" s="334"/>
      <c r="DU156" s="334"/>
      <c r="DV156" s="334"/>
      <c r="DW156" s="334"/>
      <c r="DX156" s="334"/>
      <c r="DY156" s="334"/>
      <c r="DZ156" s="334"/>
      <c r="EA156" s="334"/>
      <c r="EB156" s="334"/>
      <c r="EC156" s="334"/>
      <c r="ED156" s="334"/>
      <c r="EE156" s="334"/>
      <c r="EF156" s="334"/>
      <c r="EG156" s="334"/>
      <c r="EH156" s="334"/>
      <c r="EI156" s="334"/>
      <c r="EJ156" s="334"/>
      <c r="EK156" s="334"/>
      <c r="EL156" s="334"/>
      <c r="EM156" s="334"/>
      <c r="EN156" s="334"/>
      <c r="EO156" s="334"/>
      <c r="EP156" s="334"/>
      <c r="EQ156" s="334"/>
      <c r="ER156" s="334"/>
      <c r="ES156" s="334"/>
      <c r="ET156" s="334"/>
      <c r="EU156" s="334"/>
      <c r="EV156" s="334"/>
      <c r="EW156" s="334"/>
      <c r="EX156" s="334"/>
      <c r="EY156" s="334"/>
      <c r="EZ156" s="334"/>
      <c r="FA156" s="334"/>
      <c r="FB156" s="334"/>
      <c r="FC156" s="334"/>
      <c r="FD156" s="334"/>
      <c r="FE156" s="334"/>
      <c r="FF156" s="334"/>
      <c r="FG156" s="334"/>
      <c r="FH156" s="334"/>
      <c r="FI156" s="334"/>
      <c r="FJ156" s="334"/>
      <c r="FK156" s="334"/>
      <c r="FL156" s="334"/>
      <c r="FM156" s="334"/>
      <c r="FN156" s="334"/>
      <c r="FO156" s="334"/>
      <c r="FP156" s="334"/>
      <c r="FQ156" s="334"/>
      <c r="FR156" s="334"/>
      <c r="FS156" s="334"/>
      <c r="FT156" s="334"/>
      <c r="FU156" s="334"/>
      <c r="FV156" s="334"/>
      <c r="FW156" s="334"/>
      <c r="FX156" s="334"/>
      <c r="FY156" s="334"/>
      <c r="FZ156" s="334"/>
      <c r="GA156" s="334"/>
      <c r="GB156" s="334"/>
      <c r="GC156" s="334"/>
      <c r="GD156" s="334"/>
      <c r="GE156" s="334"/>
      <c r="GF156" s="334"/>
      <c r="GG156" s="334"/>
      <c r="GH156" s="334"/>
      <c r="GI156" s="334"/>
      <c r="GJ156" s="334"/>
      <c r="GK156" s="334"/>
      <c r="GL156" s="334"/>
      <c r="GM156" s="334"/>
      <c r="GN156" s="334"/>
      <c r="GO156" s="334"/>
      <c r="GP156" s="334"/>
      <c r="GQ156" s="334"/>
      <c r="GR156" s="334"/>
      <c r="GS156" s="334"/>
      <c r="GT156" s="334"/>
      <c r="GU156" s="334"/>
      <c r="GV156" s="334"/>
      <c r="GW156" s="334"/>
      <c r="GX156" s="334"/>
      <c r="GY156" s="334"/>
      <c r="GZ156" s="334"/>
      <c r="HA156" s="334"/>
      <c r="HB156" s="334"/>
      <c r="HC156" s="334"/>
      <c r="HD156" s="334"/>
      <c r="HE156" s="334"/>
      <c r="HF156" s="334"/>
      <c r="HG156" s="334"/>
      <c r="HH156" s="334"/>
      <c r="HI156" s="334"/>
      <c r="HJ156" s="334"/>
      <c r="HK156" s="334"/>
      <c r="HL156" s="334"/>
      <c r="HM156" s="334"/>
      <c r="HN156" s="334"/>
      <c r="HO156" s="334"/>
      <c r="HP156" s="334"/>
      <c r="HQ156" s="334"/>
      <c r="HR156" s="334"/>
      <c r="HS156" s="334"/>
      <c r="HT156" s="334"/>
      <c r="HU156" s="334"/>
      <c r="HV156" s="334"/>
      <c r="HW156" s="334"/>
      <c r="HX156" s="334"/>
      <c r="HY156" s="334"/>
      <c r="HZ156" s="334"/>
      <c r="IA156" s="334"/>
      <c r="IB156" s="334"/>
      <c r="IC156" s="334"/>
      <c r="ID156" s="334"/>
      <c r="IE156" s="334"/>
      <c r="IF156" s="334"/>
      <c r="IG156" s="334"/>
      <c r="IH156" s="334"/>
      <c r="II156" s="334"/>
      <c r="IJ156" s="334"/>
      <c r="IK156" s="334"/>
      <c r="IL156" s="334"/>
      <c r="IM156" s="334"/>
      <c r="IN156" s="334"/>
      <c r="IO156" s="334"/>
      <c r="IP156" s="334"/>
      <c r="IQ156" s="334"/>
      <c r="IR156" s="334"/>
      <c r="IS156" s="334"/>
      <c r="IT156" s="334"/>
      <c r="IU156" s="334"/>
      <c r="IV156" s="334"/>
      <c r="IW156" s="334"/>
      <c r="IX156" s="334"/>
      <c r="IY156" s="334"/>
      <c r="IZ156" s="334"/>
      <c r="JA156" s="334"/>
      <c r="JB156" s="334"/>
      <c r="JC156" s="334"/>
      <c r="JD156" s="334"/>
      <c r="JE156" s="334"/>
      <c r="JF156" s="334"/>
      <c r="JG156" s="334"/>
      <c r="JH156" s="334"/>
      <c r="JI156" s="334"/>
      <c r="JJ156" s="334"/>
      <c r="JK156" s="334"/>
      <c r="JL156" s="334"/>
      <c r="JM156" s="334"/>
      <c r="JN156" s="334"/>
      <c r="JO156" s="334"/>
      <c r="JP156" s="334"/>
      <c r="JQ156" s="334"/>
      <c r="JR156" s="334"/>
      <c r="JS156" s="334"/>
      <c r="JT156" s="334"/>
      <c r="JU156" s="334"/>
      <c r="JV156" s="334"/>
      <c r="JW156" s="334"/>
      <c r="JX156" s="334"/>
      <c r="JY156" s="334"/>
      <c r="JZ156" s="334"/>
      <c r="KA156" s="334"/>
      <c r="KB156" s="334"/>
      <c r="KC156" s="334"/>
      <c r="KD156" s="334"/>
      <c r="KE156" s="334"/>
      <c r="KF156" s="334"/>
      <c r="KG156" s="334"/>
      <c r="KH156" s="334"/>
      <c r="KI156" s="334"/>
      <c r="KJ156" s="334"/>
      <c r="KK156" s="334"/>
      <c r="KL156" s="334"/>
      <c r="KM156" s="334"/>
      <c r="KN156" s="334"/>
      <c r="KO156" s="334"/>
      <c r="KP156" s="334"/>
      <c r="KQ156" s="334"/>
      <c r="KR156" s="334"/>
      <c r="KS156" s="334"/>
      <c r="KT156" s="334"/>
    </row>
    <row r="157" spans="1:306" s="33" customFormat="1" ht="63" customHeight="1" x14ac:dyDescent="0.2">
      <c r="A157" s="334"/>
      <c r="B157" s="27" t="s">
        <v>905</v>
      </c>
      <c r="C157" s="24" t="s">
        <v>4587</v>
      </c>
      <c r="D157" s="25" t="s">
        <v>1040</v>
      </c>
      <c r="E157" s="29" t="s">
        <v>1829</v>
      </c>
      <c r="F157" s="26" t="s">
        <v>1</v>
      </c>
      <c r="G157" s="34">
        <v>100</v>
      </c>
      <c r="H157" s="55">
        <v>65200</v>
      </c>
      <c r="I157" s="380">
        <v>185168</v>
      </c>
      <c r="J157" s="52" t="s">
        <v>5959</v>
      </c>
      <c r="K157" s="45" t="s">
        <v>467</v>
      </c>
      <c r="L157" s="32"/>
      <c r="M157" s="32"/>
      <c r="N157" s="359"/>
      <c r="BW157" s="334"/>
      <c r="BX157" s="334"/>
      <c r="BY157" s="334"/>
      <c r="BZ157" s="334"/>
      <c r="CA157" s="334"/>
      <c r="CB157" s="334"/>
      <c r="CC157" s="334"/>
      <c r="CD157" s="334"/>
      <c r="CE157" s="334"/>
      <c r="CF157" s="334"/>
      <c r="CG157" s="334"/>
      <c r="CH157" s="334"/>
      <c r="CI157" s="334"/>
      <c r="CJ157" s="334"/>
      <c r="CK157" s="334"/>
      <c r="CL157" s="334"/>
      <c r="CM157" s="334"/>
      <c r="CN157" s="334"/>
      <c r="CO157" s="334"/>
      <c r="CP157" s="334"/>
      <c r="CQ157" s="334"/>
      <c r="CR157" s="334"/>
      <c r="CS157" s="334"/>
      <c r="CT157" s="334"/>
      <c r="CU157" s="334"/>
      <c r="CV157" s="334"/>
      <c r="CW157" s="334"/>
      <c r="CX157" s="334"/>
      <c r="CY157" s="334"/>
      <c r="CZ157" s="334"/>
      <c r="DA157" s="334"/>
      <c r="DB157" s="334"/>
      <c r="DC157" s="334"/>
      <c r="DD157" s="334"/>
      <c r="DE157" s="334"/>
      <c r="DF157" s="334"/>
      <c r="DG157" s="334"/>
      <c r="DH157" s="334"/>
      <c r="DI157" s="334"/>
      <c r="DJ157" s="334"/>
      <c r="DK157" s="334"/>
      <c r="DL157" s="334"/>
      <c r="DM157" s="334"/>
      <c r="DN157" s="334"/>
      <c r="DO157" s="334"/>
      <c r="DP157" s="334"/>
      <c r="DQ157" s="334"/>
      <c r="DR157" s="334"/>
      <c r="DS157" s="334"/>
      <c r="DT157" s="334"/>
      <c r="DU157" s="334"/>
      <c r="DV157" s="334"/>
      <c r="DW157" s="334"/>
      <c r="DX157" s="334"/>
      <c r="DY157" s="334"/>
      <c r="DZ157" s="334"/>
      <c r="EA157" s="334"/>
      <c r="EB157" s="334"/>
      <c r="EC157" s="334"/>
      <c r="ED157" s="334"/>
      <c r="EE157" s="334"/>
      <c r="EF157" s="334"/>
      <c r="EG157" s="334"/>
      <c r="EH157" s="334"/>
      <c r="EI157" s="334"/>
      <c r="EJ157" s="334"/>
      <c r="EK157" s="334"/>
      <c r="EL157" s="334"/>
      <c r="EM157" s="334"/>
      <c r="EN157" s="334"/>
      <c r="EO157" s="334"/>
      <c r="EP157" s="334"/>
      <c r="EQ157" s="334"/>
      <c r="ER157" s="334"/>
      <c r="ES157" s="334"/>
      <c r="ET157" s="334"/>
      <c r="EU157" s="334"/>
      <c r="EV157" s="334"/>
      <c r="EW157" s="334"/>
      <c r="EX157" s="334"/>
      <c r="EY157" s="334"/>
      <c r="EZ157" s="334"/>
      <c r="FA157" s="334"/>
      <c r="FB157" s="334"/>
      <c r="FC157" s="334"/>
      <c r="FD157" s="334"/>
      <c r="FE157" s="334"/>
      <c r="FF157" s="334"/>
      <c r="FG157" s="334"/>
      <c r="FH157" s="334"/>
      <c r="FI157" s="334"/>
      <c r="FJ157" s="334"/>
      <c r="FK157" s="334"/>
      <c r="FL157" s="334"/>
      <c r="FM157" s="334"/>
      <c r="FN157" s="334"/>
      <c r="FO157" s="334"/>
      <c r="FP157" s="334"/>
      <c r="FQ157" s="334"/>
      <c r="FR157" s="334"/>
      <c r="FS157" s="334"/>
      <c r="FT157" s="334"/>
      <c r="FU157" s="334"/>
      <c r="FV157" s="334"/>
      <c r="FW157" s="334"/>
      <c r="FX157" s="334"/>
      <c r="FY157" s="334"/>
      <c r="FZ157" s="334"/>
      <c r="GA157" s="334"/>
      <c r="GB157" s="334"/>
      <c r="GC157" s="334"/>
      <c r="GD157" s="334"/>
      <c r="GE157" s="334"/>
      <c r="GF157" s="334"/>
      <c r="GG157" s="334"/>
      <c r="GH157" s="334"/>
      <c r="GI157" s="334"/>
      <c r="GJ157" s="334"/>
      <c r="GK157" s="334"/>
      <c r="GL157" s="334"/>
      <c r="GM157" s="334"/>
      <c r="GN157" s="334"/>
      <c r="GO157" s="334"/>
      <c r="GP157" s="334"/>
      <c r="GQ157" s="334"/>
      <c r="GR157" s="334"/>
      <c r="GS157" s="334"/>
      <c r="GT157" s="334"/>
      <c r="GU157" s="334"/>
      <c r="GV157" s="334"/>
      <c r="GW157" s="334"/>
      <c r="GX157" s="334"/>
      <c r="GY157" s="334"/>
      <c r="GZ157" s="334"/>
      <c r="HA157" s="334"/>
      <c r="HB157" s="334"/>
      <c r="HC157" s="334"/>
      <c r="HD157" s="334"/>
      <c r="HE157" s="334"/>
      <c r="HF157" s="334"/>
      <c r="HG157" s="334"/>
      <c r="HH157" s="334"/>
      <c r="HI157" s="334"/>
      <c r="HJ157" s="334"/>
      <c r="HK157" s="334"/>
      <c r="HL157" s="334"/>
      <c r="HM157" s="334"/>
      <c r="HN157" s="334"/>
      <c r="HO157" s="334"/>
      <c r="HP157" s="334"/>
      <c r="HQ157" s="334"/>
      <c r="HR157" s="334"/>
      <c r="HS157" s="334"/>
      <c r="HT157" s="334"/>
      <c r="HU157" s="334"/>
      <c r="HV157" s="334"/>
      <c r="HW157" s="334"/>
      <c r="HX157" s="334"/>
      <c r="HY157" s="334"/>
      <c r="HZ157" s="334"/>
      <c r="IA157" s="334"/>
      <c r="IB157" s="334"/>
      <c r="IC157" s="334"/>
      <c r="ID157" s="334"/>
      <c r="IE157" s="334"/>
      <c r="IF157" s="334"/>
      <c r="IG157" s="334"/>
      <c r="IH157" s="334"/>
      <c r="II157" s="334"/>
      <c r="IJ157" s="334"/>
      <c r="IK157" s="334"/>
      <c r="IL157" s="334"/>
      <c r="IM157" s="334"/>
      <c r="IN157" s="334"/>
      <c r="IO157" s="334"/>
      <c r="IP157" s="334"/>
      <c r="IQ157" s="334"/>
      <c r="IR157" s="334"/>
      <c r="IS157" s="334"/>
      <c r="IT157" s="334"/>
      <c r="IU157" s="334"/>
      <c r="IV157" s="334"/>
      <c r="IW157" s="334"/>
      <c r="IX157" s="334"/>
      <c r="IY157" s="334"/>
      <c r="IZ157" s="334"/>
      <c r="JA157" s="334"/>
      <c r="JB157" s="334"/>
      <c r="JC157" s="334"/>
      <c r="JD157" s="334"/>
      <c r="JE157" s="334"/>
      <c r="JF157" s="334"/>
      <c r="JG157" s="334"/>
      <c r="JH157" s="334"/>
      <c r="JI157" s="334"/>
      <c r="JJ157" s="334"/>
      <c r="JK157" s="334"/>
      <c r="JL157" s="334"/>
      <c r="JM157" s="334"/>
      <c r="JN157" s="334"/>
      <c r="JO157" s="334"/>
      <c r="JP157" s="334"/>
      <c r="JQ157" s="334"/>
      <c r="JR157" s="334"/>
      <c r="JS157" s="334"/>
      <c r="JT157" s="334"/>
      <c r="JU157" s="334"/>
      <c r="JV157" s="334"/>
      <c r="JW157" s="334"/>
      <c r="JX157" s="334"/>
      <c r="JY157" s="334"/>
      <c r="JZ157" s="334"/>
      <c r="KA157" s="334"/>
      <c r="KB157" s="334"/>
      <c r="KC157" s="334"/>
      <c r="KD157" s="334"/>
      <c r="KE157" s="334"/>
      <c r="KF157" s="334"/>
      <c r="KG157" s="334"/>
      <c r="KH157" s="334"/>
      <c r="KI157" s="334"/>
      <c r="KJ157" s="334"/>
      <c r="KK157" s="334"/>
      <c r="KL157" s="334"/>
      <c r="KM157" s="334"/>
      <c r="KN157" s="334"/>
      <c r="KO157" s="334"/>
      <c r="KP157" s="334"/>
      <c r="KQ157" s="334"/>
      <c r="KR157" s="334"/>
      <c r="KS157" s="334"/>
      <c r="KT157" s="334"/>
    </row>
    <row r="158" spans="1:306" s="33" customFormat="1" ht="63" customHeight="1" x14ac:dyDescent="0.2">
      <c r="A158" s="334"/>
      <c r="B158" s="27" t="s">
        <v>905</v>
      </c>
      <c r="C158" s="24" t="s">
        <v>4587</v>
      </c>
      <c r="D158" s="25" t="s">
        <v>1040</v>
      </c>
      <c r="E158" s="29" t="s">
        <v>1829</v>
      </c>
      <c r="F158" s="26" t="s">
        <v>1</v>
      </c>
      <c r="G158" s="34">
        <v>100</v>
      </c>
      <c r="H158" s="55">
        <v>65200</v>
      </c>
      <c r="I158" s="380">
        <v>185168</v>
      </c>
      <c r="J158" s="52" t="s">
        <v>5959</v>
      </c>
      <c r="K158" s="45" t="s">
        <v>467</v>
      </c>
      <c r="L158" s="32"/>
      <c r="M158" s="32"/>
      <c r="N158" s="359"/>
      <c r="BW158" s="334"/>
      <c r="BX158" s="334"/>
      <c r="BY158" s="334"/>
      <c r="BZ158" s="334"/>
      <c r="CA158" s="334"/>
      <c r="CB158" s="334"/>
      <c r="CC158" s="334"/>
      <c r="CD158" s="334"/>
      <c r="CE158" s="334"/>
      <c r="CF158" s="334"/>
      <c r="CG158" s="334"/>
      <c r="CH158" s="334"/>
      <c r="CI158" s="334"/>
      <c r="CJ158" s="334"/>
      <c r="CK158" s="334"/>
      <c r="CL158" s="334"/>
      <c r="CM158" s="334"/>
      <c r="CN158" s="334"/>
      <c r="CO158" s="334"/>
      <c r="CP158" s="334"/>
      <c r="CQ158" s="334"/>
      <c r="CR158" s="334"/>
      <c r="CS158" s="334"/>
      <c r="CT158" s="334"/>
      <c r="CU158" s="334"/>
      <c r="CV158" s="334"/>
      <c r="CW158" s="334"/>
      <c r="CX158" s="334"/>
      <c r="CY158" s="334"/>
      <c r="CZ158" s="334"/>
      <c r="DA158" s="334"/>
      <c r="DB158" s="334"/>
      <c r="DC158" s="334"/>
      <c r="DD158" s="334"/>
      <c r="DE158" s="334"/>
      <c r="DF158" s="334"/>
      <c r="DG158" s="334"/>
      <c r="DH158" s="334"/>
      <c r="DI158" s="334"/>
      <c r="DJ158" s="334"/>
      <c r="DK158" s="334"/>
      <c r="DL158" s="334"/>
      <c r="DM158" s="334"/>
      <c r="DN158" s="334"/>
      <c r="DO158" s="334"/>
      <c r="DP158" s="334"/>
      <c r="DQ158" s="334"/>
      <c r="DR158" s="334"/>
      <c r="DS158" s="334"/>
      <c r="DT158" s="334"/>
      <c r="DU158" s="334"/>
      <c r="DV158" s="334"/>
      <c r="DW158" s="334"/>
      <c r="DX158" s="334"/>
      <c r="DY158" s="334"/>
      <c r="DZ158" s="334"/>
      <c r="EA158" s="334"/>
      <c r="EB158" s="334"/>
      <c r="EC158" s="334"/>
      <c r="ED158" s="334"/>
      <c r="EE158" s="334"/>
      <c r="EF158" s="334"/>
      <c r="EG158" s="334"/>
      <c r="EH158" s="334"/>
      <c r="EI158" s="334"/>
      <c r="EJ158" s="334"/>
      <c r="EK158" s="334"/>
      <c r="EL158" s="334"/>
      <c r="EM158" s="334"/>
      <c r="EN158" s="334"/>
      <c r="EO158" s="334"/>
      <c r="EP158" s="334"/>
      <c r="EQ158" s="334"/>
      <c r="ER158" s="334"/>
      <c r="ES158" s="334"/>
      <c r="ET158" s="334"/>
      <c r="EU158" s="334"/>
      <c r="EV158" s="334"/>
      <c r="EW158" s="334"/>
      <c r="EX158" s="334"/>
      <c r="EY158" s="334"/>
      <c r="EZ158" s="334"/>
      <c r="FA158" s="334"/>
      <c r="FB158" s="334"/>
      <c r="FC158" s="334"/>
      <c r="FD158" s="334"/>
      <c r="FE158" s="334"/>
      <c r="FF158" s="334"/>
      <c r="FG158" s="334"/>
      <c r="FH158" s="334"/>
      <c r="FI158" s="334"/>
      <c r="FJ158" s="334"/>
      <c r="FK158" s="334"/>
      <c r="FL158" s="334"/>
      <c r="FM158" s="334"/>
      <c r="FN158" s="334"/>
      <c r="FO158" s="334"/>
      <c r="FP158" s="334"/>
      <c r="FQ158" s="334"/>
      <c r="FR158" s="334"/>
      <c r="FS158" s="334"/>
      <c r="FT158" s="334"/>
      <c r="FU158" s="334"/>
      <c r="FV158" s="334"/>
      <c r="FW158" s="334"/>
      <c r="FX158" s="334"/>
      <c r="FY158" s="334"/>
      <c r="FZ158" s="334"/>
      <c r="GA158" s="334"/>
      <c r="GB158" s="334"/>
      <c r="GC158" s="334"/>
      <c r="GD158" s="334"/>
      <c r="GE158" s="334"/>
      <c r="GF158" s="334"/>
      <c r="GG158" s="334"/>
      <c r="GH158" s="334"/>
      <c r="GI158" s="334"/>
      <c r="GJ158" s="334"/>
      <c r="GK158" s="334"/>
      <c r="GL158" s="334"/>
      <c r="GM158" s="334"/>
      <c r="GN158" s="334"/>
      <c r="GO158" s="334"/>
      <c r="GP158" s="334"/>
      <c r="GQ158" s="334"/>
      <c r="GR158" s="334"/>
      <c r="GS158" s="334"/>
      <c r="GT158" s="334"/>
      <c r="GU158" s="334"/>
      <c r="GV158" s="334"/>
      <c r="GW158" s="334"/>
      <c r="GX158" s="334"/>
      <c r="GY158" s="334"/>
      <c r="GZ158" s="334"/>
      <c r="HA158" s="334"/>
      <c r="HB158" s="334"/>
      <c r="HC158" s="334"/>
      <c r="HD158" s="334"/>
      <c r="HE158" s="334"/>
      <c r="HF158" s="334"/>
      <c r="HG158" s="334"/>
      <c r="HH158" s="334"/>
      <c r="HI158" s="334"/>
      <c r="HJ158" s="334"/>
      <c r="HK158" s="334"/>
      <c r="HL158" s="334"/>
      <c r="HM158" s="334"/>
      <c r="HN158" s="334"/>
      <c r="HO158" s="334"/>
      <c r="HP158" s="334"/>
      <c r="HQ158" s="334"/>
      <c r="HR158" s="334"/>
      <c r="HS158" s="334"/>
      <c r="HT158" s="334"/>
      <c r="HU158" s="334"/>
      <c r="HV158" s="334"/>
      <c r="HW158" s="334"/>
      <c r="HX158" s="334"/>
      <c r="HY158" s="334"/>
      <c r="HZ158" s="334"/>
      <c r="IA158" s="334"/>
      <c r="IB158" s="334"/>
      <c r="IC158" s="334"/>
      <c r="ID158" s="334"/>
      <c r="IE158" s="334"/>
      <c r="IF158" s="334"/>
      <c r="IG158" s="334"/>
      <c r="IH158" s="334"/>
      <c r="II158" s="334"/>
      <c r="IJ158" s="334"/>
      <c r="IK158" s="334"/>
      <c r="IL158" s="334"/>
      <c r="IM158" s="334"/>
      <c r="IN158" s="334"/>
      <c r="IO158" s="334"/>
      <c r="IP158" s="334"/>
      <c r="IQ158" s="334"/>
      <c r="IR158" s="334"/>
      <c r="IS158" s="334"/>
      <c r="IT158" s="334"/>
      <c r="IU158" s="334"/>
      <c r="IV158" s="334"/>
      <c r="IW158" s="334"/>
      <c r="IX158" s="334"/>
      <c r="IY158" s="334"/>
      <c r="IZ158" s="334"/>
      <c r="JA158" s="334"/>
      <c r="JB158" s="334"/>
      <c r="JC158" s="334"/>
      <c r="JD158" s="334"/>
      <c r="JE158" s="334"/>
      <c r="JF158" s="334"/>
      <c r="JG158" s="334"/>
      <c r="JH158" s="334"/>
      <c r="JI158" s="334"/>
      <c r="JJ158" s="334"/>
      <c r="JK158" s="334"/>
      <c r="JL158" s="334"/>
      <c r="JM158" s="334"/>
      <c r="JN158" s="334"/>
      <c r="JO158" s="334"/>
      <c r="JP158" s="334"/>
      <c r="JQ158" s="334"/>
      <c r="JR158" s="334"/>
      <c r="JS158" s="334"/>
      <c r="JT158" s="334"/>
      <c r="JU158" s="334"/>
      <c r="JV158" s="334"/>
      <c r="JW158" s="334"/>
      <c r="JX158" s="334"/>
      <c r="JY158" s="334"/>
      <c r="JZ158" s="334"/>
      <c r="KA158" s="334"/>
      <c r="KB158" s="334"/>
      <c r="KC158" s="334"/>
      <c r="KD158" s="334"/>
      <c r="KE158" s="334"/>
      <c r="KF158" s="334"/>
      <c r="KG158" s="334"/>
      <c r="KH158" s="334"/>
      <c r="KI158" s="334"/>
      <c r="KJ158" s="334"/>
      <c r="KK158" s="334"/>
      <c r="KL158" s="334"/>
      <c r="KM158" s="334"/>
      <c r="KN158" s="334"/>
      <c r="KO158" s="334"/>
      <c r="KP158" s="334"/>
      <c r="KQ158" s="334"/>
      <c r="KR158" s="334"/>
      <c r="KS158" s="334"/>
      <c r="KT158" s="334"/>
    </row>
    <row r="159" spans="1:306" s="33" customFormat="1" ht="63" customHeight="1" x14ac:dyDescent="0.2">
      <c r="A159" s="334"/>
      <c r="B159" s="27" t="s">
        <v>905</v>
      </c>
      <c r="C159" s="24" t="s">
        <v>4587</v>
      </c>
      <c r="D159" s="25" t="s">
        <v>1040</v>
      </c>
      <c r="E159" s="29" t="s">
        <v>1829</v>
      </c>
      <c r="F159" s="26" t="s">
        <v>1</v>
      </c>
      <c r="G159" s="34">
        <v>100</v>
      </c>
      <c r="H159" s="55">
        <v>65200</v>
      </c>
      <c r="I159" s="380">
        <v>185168</v>
      </c>
      <c r="J159" s="52" t="s">
        <v>5959</v>
      </c>
      <c r="K159" s="45" t="s">
        <v>467</v>
      </c>
      <c r="L159" s="32"/>
      <c r="M159" s="32"/>
      <c r="N159" s="359"/>
      <c r="BW159" s="334"/>
      <c r="BX159" s="334"/>
      <c r="BY159" s="334"/>
      <c r="BZ159" s="334"/>
      <c r="CA159" s="334"/>
      <c r="CB159" s="334"/>
      <c r="CC159" s="334"/>
      <c r="CD159" s="334"/>
      <c r="CE159" s="334"/>
      <c r="CF159" s="334"/>
      <c r="CG159" s="334"/>
      <c r="CH159" s="334"/>
      <c r="CI159" s="334"/>
      <c r="CJ159" s="334"/>
      <c r="CK159" s="334"/>
      <c r="CL159" s="334"/>
      <c r="CM159" s="334"/>
      <c r="CN159" s="334"/>
      <c r="CO159" s="334"/>
      <c r="CP159" s="334"/>
      <c r="CQ159" s="334"/>
      <c r="CR159" s="334"/>
      <c r="CS159" s="334"/>
      <c r="CT159" s="334"/>
      <c r="CU159" s="334"/>
      <c r="CV159" s="334"/>
      <c r="CW159" s="334"/>
      <c r="CX159" s="334"/>
      <c r="CY159" s="334"/>
      <c r="CZ159" s="334"/>
      <c r="DA159" s="334"/>
      <c r="DB159" s="334"/>
      <c r="DC159" s="334"/>
      <c r="DD159" s="334"/>
      <c r="DE159" s="334"/>
      <c r="DF159" s="334"/>
      <c r="DG159" s="334"/>
      <c r="DH159" s="334"/>
      <c r="DI159" s="334"/>
      <c r="DJ159" s="334"/>
      <c r="DK159" s="334"/>
      <c r="DL159" s="334"/>
      <c r="DM159" s="334"/>
      <c r="DN159" s="334"/>
      <c r="DO159" s="334"/>
      <c r="DP159" s="334"/>
      <c r="DQ159" s="334"/>
      <c r="DR159" s="334"/>
      <c r="DS159" s="334"/>
      <c r="DT159" s="334"/>
      <c r="DU159" s="334"/>
      <c r="DV159" s="334"/>
      <c r="DW159" s="334"/>
      <c r="DX159" s="334"/>
      <c r="DY159" s="334"/>
      <c r="DZ159" s="334"/>
      <c r="EA159" s="334"/>
      <c r="EB159" s="334"/>
      <c r="EC159" s="334"/>
      <c r="ED159" s="334"/>
      <c r="EE159" s="334"/>
      <c r="EF159" s="334"/>
      <c r="EG159" s="334"/>
      <c r="EH159" s="334"/>
      <c r="EI159" s="334"/>
      <c r="EJ159" s="334"/>
      <c r="EK159" s="334"/>
      <c r="EL159" s="334"/>
      <c r="EM159" s="334"/>
      <c r="EN159" s="334"/>
      <c r="EO159" s="334"/>
      <c r="EP159" s="334"/>
      <c r="EQ159" s="334"/>
      <c r="ER159" s="334"/>
      <c r="ES159" s="334"/>
      <c r="ET159" s="334"/>
      <c r="EU159" s="334"/>
      <c r="EV159" s="334"/>
      <c r="EW159" s="334"/>
      <c r="EX159" s="334"/>
      <c r="EY159" s="334"/>
      <c r="EZ159" s="334"/>
      <c r="FA159" s="334"/>
      <c r="FB159" s="334"/>
      <c r="FC159" s="334"/>
      <c r="FD159" s="334"/>
      <c r="FE159" s="334"/>
      <c r="FF159" s="334"/>
      <c r="FG159" s="334"/>
      <c r="FH159" s="334"/>
      <c r="FI159" s="334"/>
      <c r="FJ159" s="334"/>
      <c r="FK159" s="334"/>
      <c r="FL159" s="334"/>
      <c r="FM159" s="334"/>
      <c r="FN159" s="334"/>
      <c r="FO159" s="334"/>
      <c r="FP159" s="334"/>
      <c r="FQ159" s="334"/>
      <c r="FR159" s="334"/>
      <c r="FS159" s="334"/>
      <c r="FT159" s="334"/>
      <c r="FU159" s="334"/>
      <c r="FV159" s="334"/>
      <c r="FW159" s="334"/>
      <c r="FX159" s="334"/>
      <c r="FY159" s="334"/>
      <c r="FZ159" s="334"/>
      <c r="GA159" s="334"/>
      <c r="GB159" s="334"/>
      <c r="GC159" s="334"/>
      <c r="GD159" s="334"/>
      <c r="GE159" s="334"/>
      <c r="GF159" s="334"/>
      <c r="GG159" s="334"/>
      <c r="GH159" s="334"/>
      <c r="GI159" s="334"/>
      <c r="GJ159" s="334"/>
      <c r="GK159" s="334"/>
      <c r="GL159" s="334"/>
      <c r="GM159" s="334"/>
      <c r="GN159" s="334"/>
      <c r="GO159" s="334"/>
      <c r="GP159" s="334"/>
      <c r="GQ159" s="334"/>
      <c r="GR159" s="334"/>
      <c r="GS159" s="334"/>
      <c r="GT159" s="334"/>
      <c r="GU159" s="334"/>
      <c r="GV159" s="334"/>
      <c r="GW159" s="334"/>
      <c r="GX159" s="334"/>
      <c r="GY159" s="334"/>
      <c r="GZ159" s="334"/>
      <c r="HA159" s="334"/>
      <c r="HB159" s="334"/>
      <c r="HC159" s="334"/>
      <c r="HD159" s="334"/>
      <c r="HE159" s="334"/>
      <c r="HF159" s="334"/>
      <c r="HG159" s="334"/>
      <c r="HH159" s="334"/>
      <c r="HI159" s="334"/>
      <c r="HJ159" s="334"/>
      <c r="HK159" s="334"/>
      <c r="HL159" s="334"/>
      <c r="HM159" s="334"/>
      <c r="HN159" s="334"/>
      <c r="HO159" s="334"/>
      <c r="HP159" s="334"/>
      <c r="HQ159" s="334"/>
      <c r="HR159" s="334"/>
      <c r="HS159" s="334"/>
      <c r="HT159" s="334"/>
      <c r="HU159" s="334"/>
      <c r="HV159" s="334"/>
      <c r="HW159" s="334"/>
      <c r="HX159" s="334"/>
      <c r="HY159" s="334"/>
      <c r="HZ159" s="334"/>
      <c r="IA159" s="334"/>
      <c r="IB159" s="334"/>
      <c r="IC159" s="334"/>
      <c r="ID159" s="334"/>
      <c r="IE159" s="334"/>
      <c r="IF159" s="334"/>
      <c r="IG159" s="334"/>
      <c r="IH159" s="334"/>
      <c r="II159" s="334"/>
      <c r="IJ159" s="334"/>
      <c r="IK159" s="334"/>
      <c r="IL159" s="334"/>
      <c r="IM159" s="334"/>
      <c r="IN159" s="334"/>
      <c r="IO159" s="334"/>
      <c r="IP159" s="334"/>
      <c r="IQ159" s="334"/>
      <c r="IR159" s="334"/>
      <c r="IS159" s="334"/>
      <c r="IT159" s="334"/>
      <c r="IU159" s="334"/>
      <c r="IV159" s="334"/>
      <c r="IW159" s="334"/>
      <c r="IX159" s="334"/>
      <c r="IY159" s="334"/>
      <c r="IZ159" s="334"/>
      <c r="JA159" s="334"/>
      <c r="JB159" s="334"/>
      <c r="JC159" s="334"/>
      <c r="JD159" s="334"/>
      <c r="JE159" s="334"/>
      <c r="JF159" s="334"/>
      <c r="JG159" s="334"/>
      <c r="JH159" s="334"/>
      <c r="JI159" s="334"/>
      <c r="JJ159" s="334"/>
      <c r="JK159" s="334"/>
      <c r="JL159" s="334"/>
      <c r="JM159" s="334"/>
      <c r="JN159" s="334"/>
      <c r="JO159" s="334"/>
      <c r="JP159" s="334"/>
      <c r="JQ159" s="334"/>
      <c r="JR159" s="334"/>
      <c r="JS159" s="334"/>
      <c r="JT159" s="334"/>
      <c r="JU159" s="334"/>
      <c r="JV159" s="334"/>
      <c r="JW159" s="334"/>
      <c r="JX159" s="334"/>
      <c r="JY159" s="334"/>
      <c r="JZ159" s="334"/>
      <c r="KA159" s="334"/>
      <c r="KB159" s="334"/>
      <c r="KC159" s="334"/>
      <c r="KD159" s="334"/>
      <c r="KE159" s="334"/>
      <c r="KF159" s="334"/>
      <c r="KG159" s="334"/>
      <c r="KH159" s="334"/>
      <c r="KI159" s="334"/>
      <c r="KJ159" s="334"/>
      <c r="KK159" s="334"/>
      <c r="KL159" s="334"/>
      <c r="KM159" s="334"/>
      <c r="KN159" s="334"/>
      <c r="KO159" s="334"/>
      <c r="KP159" s="334"/>
      <c r="KQ159" s="334"/>
      <c r="KR159" s="334"/>
      <c r="KS159" s="334"/>
      <c r="KT159" s="334"/>
    </row>
    <row r="160" spans="1:306" s="33" customFormat="1" ht="63" customHeight="1" x14ac:dyDescent="0.2">
      <c r="A160" s="334"/>
      <c r="B160" s="27" t="s">
        <v>905</v>
      </c>
      <c r="C160" s="24" t="s">
        <v>4587</v>
      </c>
      <c r="D160" s="25" t="s">
        <v>1040</v>
      </c>
      <c r="E160" s="29" t="s">
        <v>1829</v>
      </c>
      <c r="F160" s="26" t="s">
        <v>1</v>
      </c>
      <c r="G160" s="34">
        <v>100</v>
      </c>
      <c r="H160" s="55">
        <v>65200</v>
      </c>
      <c r="I160" s="380">
        <v>185168</v>
      </c>
      <c r="J160" s="52" t="s">
        <v>5959</v>
      </c>
      <c r="K160" s="45" t="s">
        <v>467</v>
      </c>
      <c r="L160" s="32"/>
      <c r="M160" s="32"/>
      <c r="N160" s="359"/>
      <c r="BW160" s="334"/>
      <c r="BX160" s="334"/>
      <c r="BY160" s="334"/>
      <c r="BZ160" s="334"/>
      <c r="CA160" s="334"/>
      <c r="CB160" s="334"/>
      <c r="CC160" s="334"/>
      <c r="CD160" s="334"/>
      <c r="CE160" s="334"/>
      <c r="CF160" s="334"/>
      <c r="CG160" s="334"/>
      <c r="CH160" s="334"/>
      <c r="CI160" s="334"/>
      <c r="CJ160" s="334"/>
      <c r="CK160" s="334"/>
      <c r="CL160" s="334"/>
      <c r="CM160" s="334"/>
      <c r="CN160" s="334"/>
      <c r="CO160" s="334"/>
      <c r="CP160" s="334"/>
      <c r="CQ160" s="334"/>
      <c r="CR160" s="334"/>
      <c r="CS160" s="334"/>
      <c r="CT160" s="334"/>
      <c r="CU160" s="334"/>
      <c r="CV160" s="334"/>
      <c r="CW160" s="334"/>
      <c r="CX160" s="334"/>
      <c r="CY160" s="334"/>
      <c r="CZ160" s="334"/>
      <c r="DA160" s="334"/>
      <c r="DB160" s="334"/>
      <c r="DC160" s="334"/>
      <c r="DD160" s="334"/>
      <c r="DE160" s="334"/>
      <c r="DF160" s="334"/>
      <c r="DG160" s="334"/>
      <c r="DH160" s="334"/>
      <c r="DI160" s="334"/>
      <c r="DJ160" s="334"/>
      <c r="DK160" s="334"/>
      <c r="DL160" s="334"/>
      <c r="DM160" s="334"/>
      <c r="DN160" s="334"/>
      <c r="DO160" s="334"/>
      <c r="DP160" s="334"/>
      <c r="DQ160" s="334"/>
      <c r="DR160" s="334"/>
      <c r="DS160" s="334"/>
      <c r="DT160" s="334"/>
      <c r="DU160" s="334"/>
      <c r="DV160" s="334"/>
      <c r="DW160" s="334"/>
      <c r="DX160" s="334"/>
      <c r="DY160" s="334"/>
      <c r="DZ160" s="334"/>
      <c r="EA160" s="334"/>
      <c r="EB160" s="334"/>
      <c r="EC160" s="334"/>
      <c r="ED160" s="334"/>
      <c r="EE160" s="334"/>
      <c r="EF160" s="334"/>
      <c r="EG160" s="334"/>
      <c r="EH160" s="334"/>
      <c r="EI160" s="334"/>
      <c r="EJ160" s="334"/>
      <c r="EK160" s="334"/>
      <c r="EL160" s="334"/>
      <c r="EM160" s="334"/>
      <c r="EN160" s="334"/>
      <c r="EO160" s="334"/>
      <c r="EP160" s="334"/>
      <c r="EQ160" s="334"/>
      <c r="ER160" s="334"/>
      <c r="ES160" s="334"/>
      <c r="ET160" s="334"/>
      <c r="EU160" s="334"/>
      <c r="EV160" s="334"/>
      <c r="EW160" s="334"/>
      <c r="EX160" s="334"/>
      <c r="EY160" s="334"/>
      <c r="EZ160" s="334"/>
      <c r="FA160" s="334"/>
      <c r="FB160" s="334"/>
      <c r="FC160" s="334"/>
      <c r="FD160" s="334"/>
      <c r="FE160" s="334"/>
      <c r="FF160" s="334"/>
      <c r="FG160" s="334"/>
      <c r="FH160" s="334"/>
      <c r="FI160" s="334"/>
      <c r="FJ160" s="334"/>
      <c r="FK160" s="334"/>
      <c r="FL160" s="334"/>
      <c r="FM160" s="334"/>
      <c r="FN160" s="334"/>
      <c r="FO160" s="334"/>
      <c r="FP160" s="334"/>
      <c r="FQ160" s="334"/>
      <c r="FR160" s="334"/>
      <c r="FS160" s="334"/>
      <c r="FT160" s="334"/>
      <c r="FU160" s="334"/>
      <c r="FV160" s="334"/>
      <c r="FW160" s="334"/>
      <c r="FX160" s="334"/>
      <c r="FY160" s="334"/>
      <c r="FZ160" s="334"/>
      <c r="GA160" s="334"/>
      <c r="GB160" s="334"/>
      <c r="GC160" s="334"/>
      <c r="GD160" s="334"/>
      <c r="GE160" s="334"/>
      <c r="GF160" s="334"/>
      <c r="GG160" s="334"/>
      <c r="GH160" s="334"/>
      <c r="GI160" s="334"/>
      <c r="GJ160" s="334"/>
      <c r="GK160" s="334"/>
      <c r="GL160" s="334"/>
      <c r="GM160" s="334"/>
      <c r="GN160" s="334"/>
      <c r="GO160" s="334"/>
      <c r="GP160" s="334"/>
      <c r="GQ160" s="334"/>
      <c r="GR160" s="334"/>
      <c r="GS160" s="334"/>
      <c r="GT160" s="334"/>
      <c r="GU160" s="334"/>
      <c r="GV160" s="334"/>
      <c r="GW160" s="334"/>
      <c r="GX160" s="334"/>
      <c r="GY160" s="334"/>
      <c r="GZ160" s="334"/>
      <c r="HA160" s="334"/>
      <c r="HB160" s="334"/>
      <c r="HC160" s="334"/>
      <c r="HD160" s="334"/>
      <c r="HE160" s="334"/>
      <c r="HF160" s="334"/>
      <c r="HG160" s="334"/>
      <c r="HH160" s="334"/>
      <c r="HI160" s="334"/>
      <c r="HJ160" s="334"/>
      <c r="HK160" s="334"/>
      <c r="HL160" s="334"/>
      <c r="HM160" s="334"/>
      <c r="HN160" s="334"/>
      <c r="HO160" s="334"/>
      <c r="HP160" s="334"/>
      <c r="HQ160" s="334"/>
      <c r="HR160" s="334"/>
      <c r="HS160" s="334"/>
      <c r="HT160" s="334"/>
      <c r="HU160" s="334"/>
      <c r="HV160" s="334"/>
      <c r="HW160" s="334"/>
      <c r="HX160" s="334"/>
      <c r="HY160" s="334"/>
      <c r="HZ160" s="334"/>
      <c r="IA160" s="334"/>
      <c r="IB160" s="334"/>
      <c r="IC160" s="334"/>
      <c r="ID160" s="334"/>
      <c r="IE160" s="334"/>
      <c r="IF160" s="334"/>
      <c r="IG160" s="334"/>
      <c r="IH160" s="334"/>
      <c r="II160" s="334"/>
      <c r="IJ160" s="334"/>
      <c r="IK160" s="334"/>
      <c r="IL160" s="334"/>
      <c r="IM160" s="334"/>
      <c r="IN160" s="334"/>
      <c r="IO160" s="334"/>
      <c r="IP160" s="334"/>
      <c r="IQ160" s="334"/>
      <c r="IR160" s="334"/>
      <c r="IS160" s="334"/>
      <c r="IT160" s="334"/>
      <c r="IU160" s="334"/>
      <c r="IV160" s="334"/>
      <c r="IW160" s="334"/>
      <c r="IX160" s="334"/>
      <c r="IY160" s="334"/>
      <c r="IZ160" s="334"/>
      <c r="JA160" s="334"/>
      <c r="JB160" s="334"/>
      <c r="JC160" s="334"/>
      <c r="JD160" s="334"/>
      <c r="JE160" s="334"/>
      <c r="JF160" s="334"/>
      <c r="JG160" s="334"/>
      <c r="JH160" s="334"/>
      <c r="JI160" s="334"/>
      <c r="JJ160" s="334"/>
      <c r="JK160" s="334"/>
      <c r="JL160" s="334"/>
      <c r="JM160" s="334"/>
      <c r="JN160" s="334"/>
      <c r="JO160" s="334"/>
      <c r="JP160" s="334"/>
      <c r="JQ160" s="334"/>
      <c r="JR160" s="334"/>
      <c r="JS160" s="334"/>
      <c r="JT160" s="334"/>
      <c r="JU160" s="334"/>
      <c r="JV160" s="334"/>
      <c r="JW160" s="334"/>
      <c r="JX160" s="334"/>
      <c r="JY160" s="334"/>
      <c r="JZ160" s="334"/>
      <c r="KA160" s="334"/>
      <c r="KB160" s="334"/>
      <c r="KC160" s="334"/>
      <c r="KD160" s="334"/>
      <c r="KE160" s="334"/>
      <c r="KF160" s="334"/>
      <c r="KG160" s="334"/>
      <c r="KH160" s="334"/>
      <c r="KI160" s="334"/>
      <c r="KJ160" s="334"/>
      <c r="KK160" s="334"/>
      <c r="KL160" s="334"/>
      <c r="KM160" s="334"/>
      <c r="KN160" s="334"/>
      <c r="KO160" s="334"/>
      <c r="KP160" s="334"/>
      <c r="KQ160" s="334"/>
      <c r="KR160" s="334"/>
      <c r="KS160" s="334"/>
      <c r="KT160" s="334"/>
    </row>
    <row r="161" spans="1:306" s="33" customFormat="1" ht="63" customHeight="1" x14ac:dyDescent="0.2">
      <c r="A161" s="334"/>
      <c r="B161" s="27" t="s">
        <v>905</v>
      </c>
      <c r="C161" s="24" t="s">
        <v>4587</v>
      </c>
      <c r="D161" s="25" t="s">
        <v>1040</v>
      </c>
      <c r="E161" s="29" t="s">
        <v>1829</v>
      </c>
      <c r="F161" s="26" t="s">
        <v>1</v>
      </c>
      <c r="G161" s="34">
        <v>100</v>
      </c>
      <c r="H161" s="55">
        <v>65200</v>
      </c>
      <c r="I161" s="380">
        <v>185168</v>
      </c>
      <c r="J161" s="52" t="s">
        <v>5959</v>
      </c>
      <c r="K161" s="45" t="s">
        <v>467</v>
      </c>
      <c r="L161" s="32"/>
      <c r="M161" s="32"/>
      <c r="N161" s="359"/>
      <c r="BW161" s="334"/>
      <c r="BX161" s="334"/>
      <c r="BY161" s="334"/>
      <c r="BZ161" s="334"/>
      <c r="CA161" s="334"/>
      <c r="CB161" s="334"/>
      <c r="CC161" s="334"/>
      <c r="CD161" s="334"/>
      <c r="CE161" s="334"/>
      <c r="CF161" s="334"/>
      <c r="CG161" s="334"/>
      <c r="CH161" s="334"/>
      <c r="CI161" s="334"/>
      <c r="CJ161" s="334"/>
      <c r="CK161" s="334"/>
      <c r="CL161" s="334"/>
      <c r="CM161" s="334"/>
      <c r="CN161" s="334"/>
      <c r="CO161" s="334"/>
      <c r="CP161" s="334"/>
      <c r="CQ161" s="334"/>
      <c r="CR161" s="334"/>
      <c r="CS161" s="334"/>
      <c r="CT161" s="334"/>
      <c r="CU161" s="334"/>
      <c r="CV161" s="334"/>
      <c r="CW161" s="334"/>
      <c r="CX161" s="334"/>
      <c r="CY161" s="334"/>
      <c r="CZ161" s="334"/>
      <c r="DA161" s="334"/>
      <c r="DB161" s="334"/>
      <c r="DC161" s="334"/>
      <c r="DD161" s="334"/>
      <c r="DE161" s="334"/>
      <c r="DF161" s="334"/>
      <c r="DG161" s="334"/>
      <c r="DH161" s="334"/>
      <c r="DI161" s="334"/>
      <c r="DJ161" s="334"/>
      <c r="DK161" s="334"/>
      <c r="DL161" s="334"/>
      <c r="DM161" s="334"/>
      <c r="DN161" s="334"/>
      <c r="DO161" s="334"/>
      <c r="DP161" s="334"/>
      <c r="DQ161" s="334"/>
      <c r="DR161" s="334"/>
      <c r="DS161" s="334"/>
      <c r="DT161" s="334"/>
      <c r="DU161" s="334"/>
      <c r="DV161" s="334"/>
      <c r="DW161" s="334"/>
      <c r="DX161" s="334"/>
      <c r="DY161" s="334"/>
      <c r="DZ161" s="334"/>
      <c r="EA161" s="334"/>
      <c r="EB161" s="334"/>
      <c r="EC161" s="334"/>
      <c r="ED161" s="334"/>
      <c r="EE161" s="334"/>
      <c r="EF161" s="334"/>
      <c r="EG161" s="334"/>
      <c r="EH161" s="334"/>
      <c r="EI161" s="334"/>
      <c r="EJ161" s="334"/>
      <c r="EK161" s="334"/>
      <c r="EL161" s="334"/>
      <c r="EM161" s="334"/>
      <c r="EN161" s="334"/>
      <c r="EO161" s="334"/>
      <c r="EP161" s="334"/>
      <c r="EQ161" s="334"/>
      <c r="ER161" s="334"/>
      <c r="ES161" s="334"/>
      <c r="ET161" s="334"/>
      <c r="EU161" s="334"/>
      <c r="EV161" s="334"/>
      <c r="EW161" s="334"/>
      <c r="EX161" s="334"/>
      <c r="EY161" s="334"/>
      <c r="EZ161" s="334"/>
      <c r="FA161" s="334"/>
      <c r="FB161" s="334"/>
      <c r="FC161" s="334"/>
      <c r="FD161" s="334"/>
      <c r="FE161" s="334"/>
      <c r="FF161" s="334"/>
      <c r="FG161" s="334"/>
      <c r="FH161" s="334"/>
      <c r="FI161" s="334"/>
      <c r="FJ161" s="334"/>
      <c r="FK161" s="334"/>
      <c r="FL161" s="334"/>
      <c r="FM161" s="334"/>
      <c r="FN161" s="334"/>
      <c r="FO161" s="334"/>
      <c r="FP161" s="334"/>
      <c r="FQ161" s="334"/>
      <c r="FR161" s="334"/>
      <c r="FS161" s="334"/>
      <c r="FT161" s="334"/>
      <c r="FU161" s="334"/>
      <c r="FV161" s="334"/>
      <c r="FW161" s="334"/>
      <c r="FX161" s="334"/>
      <c r="FY161" s="334"/>
      <c r="FZ161" s="334"/>
      <c r="GA161" s="334"/>
      <c r="GB161" s="334"/>
      <c r="GC161" s="334"/>
      <c r="GD161" s="334"/>
      <c r="GE161" s="334"/>
      <c r="GF161" s="334"/>
      <c r="GG161" s="334"/>
      <c r="GH161" s="334"/>
      <c r="GI161" s="334"/>
      <c r="GJ161" s="334"/>
      <c r="GK161" s="334"/>
      <c r="GL161" s="334"/>
      <c r="GM161" s="334"/>
      <c r="GN161" s="334"/>
      <c r="GO161" s="334"/>
      <c r="GP161" s="334"/>
      <c r="GQ161" s="334"/>
      <c r="GR161" s="334"/>
      <c r="GS161" s="334"/>
      <c r="GT161" s="334"/>
      <c r="GU161" s="334"/>
      <c r="GV161" s="334"/>
      <c r="GW161" s="334"/>
      <c r="GX161" s="334"/>
      <c r="GY161" s="334"/>
      <c r="GZ161" s="334"/>
      <c r="HA161" s="334"/>
      <c r="HB161" s="334"/>
      <c r="HC161" s="334"/>
      <c r="HD161" s="334"/>
      <c r="HE161" s="334"/>
      <c r="HF161" s="334"/>
      <c r="HG161" s="334"/>
      <c r="HH161" s="334"/>
      <c r="HI161" s="334"/>
      <c r="HJ161" s="334"/>
      <c r="HK161" s="334"/>
      <c r="HL161" s="334"/>
      <c r="HM161" s="334"/>
      <c r="HN161" s="334"/>
      <c r="HO161" s="334"/>
      <c r="HP161" s="334"/>
      <c r="HQ161" s="334"/>
      <c r="HR161" s="334"/>
      <c r="HS161" s="334"/>
      <c r="HT161" s="334"/>
      <c r="HU161" s="334"/>
      <c r="HV161" s="334"/>
      <c r="HW161" s="334"/>
      <c r="HX161" s="334"/>
      <c r="HY161" s="334"/>
      <c r="HZ161" s="334"/>
      <c r="IA161" s="334"/>
      <c r="IB161" s="334"/>
      <c r="IC161" s="334"/>
      <c r="ID161" s="334"/>
      <c r="IE161" s="334"/>
      <c r="IF161" s="334"/>
      <c r="IG161" s="334"/>
      <c r="IH161" s="334"/>
      <c r="II161" s="334"/>
      <c r="IJ161" s="334"/>
      <c r="IK161" s="334"/>
      <c r="IL161" s="334"/>
      <c r="IM161" s="334"/>
      <c r="IN161" s="334"/>
      <c r="IO161" s="334"/>
      <c r="IP161" s="334"/>
      <c r="IQ161" s="334"/>
      <c r="IR161" s="334"/>
      <c r="IS161" s="334"/>
      <c r="IT161" s="334"/>
      <c r="IU161" s="334"/>
      <c r="IV161" s="334"/>
      <c r="IW161" s="334"/>
      <c r="IX161" s="334"/>
      <c r="IY161" s="334"/>
      <c r="IZ161" s="334"/>
      <c r="JA161" s="334"/>
      <c r="JB161" s="334"/>
      <c r="JC161" s="334"/>
      <c r="JD161" s="334"/>
      <c r="JE161" s="334"/>
      <c r="JF161" s="334"/>
      <c r="JG161" s="334"/>
      <c r="JH161" s="334"/>
      <c r="JI161" s="334"/>
      <c r="JJ161" s="334"/>
      <c r="JK161" s="334"/>
      <c r="JL161" s="334"/>
      <c r="JM161" s="334"/>
      <c r="JN161" s="334"/>
      <c r="JO161" s="334"/>
      <c r="JP161" s="334"/>
      <c r="JQ161" s="334"/>
      <c r="JR161" s="334"/>
      <c r="JS161" s="334"/>
      <c r="JT161" s="334"/>
      <c r="JU161" s="334"/>
      <c r="JV161" s="334"/>
      <c r="JW161" s="334"/>
      <c r="JX161" s="334"/>
      <c r="JY161" s="334"/>
      <c r="JZ161" s="334"/>
      <c r="KA161" s="334"/>
      <c r="KB161" s="334"/>
      <c r="KC161" s="334"/>
      <c r="KD161" s="334"/>
      <c r="KE161" s="334"/>
      <c r="KF161" s="334"/>
      <c r="KG161" s="334"/>
      <c r="KH161" s="334"/>
      <c r="KI161" s="334"/>
      <c r="KJ161" s="334"/>
      <c r="KK161" s="334"/>
      <c r="KL161" s="334"/>
      <c r="KM161" s="334"/>
      <c r="KN161" s="334"/>
      <c r="KO161" s="334"/>
      <c r="KP161" s="334"/>
      <c r="KQ161" s="334"/>
      <c r="KR161" s="334"/>
      <c r="KS161" s="334"/>
      <c r="KT161" s="334"/>
    </row>
    <row r="162" spans="1:306" s="33" customFormat="1" ht="63" customHeight="1" x14ac:dyDescent="0.2">
      <c r="A162" s="334"/>
      <c r="B162" s="27" t="s">
        <v>905</v>
      </c>
      <c r="C162" s="24" t="s">
        <v>4587</v>
      </c>
      <c r="D162" s="25" t="s">
        <v>1040</v>
      </c>
      <c r="E162" s="29" t="s">
        <v>1829</v>
      </c>
      <c r="F162" s="26" t="s">
        <v>1</v>
      </c>
      <c r="G162" s="34">
        <v>100</v>
      </c>
      <c r="H162" s="55">
        <v>65200</v>
      </c>
      <c r="I162" s="380">
        <v>185168</v>
      </c>
      <c r="J162" s="52" t="s">
        <v>5959</v>
      </c>
      <c r="K162" s="45" t="s">
        <v>467</v>
      </c>
      <c r="L162" s="32"/>
      <c r="M162" s="32"/>
      <c r="N162" s="359"/>
      <c r="BW162" s="334"/>
      <c r="BX162" s="334"/>
      <c r="BY162" s="334"/>
      <c r="BZ162" s="334"/>
      <c r="CA162" s="334"/>
      <c r="CB162" s="334"/>
      <c r="CC162" s="334"/>
      <c r="CD162" s="334"/>
      <c r="CE162" s="334"/>
      <c r="CF162" s="334"/>
      <c r="CG162" s="334"/>
      <c r="CH162" s="334"/>
      <c r="CI162" s="334"/>
      <c r="CJ162" s="334"/>
      <c r="CK162" s="334"/>
      <c r="CL162" s="334"/>
      <c r="CM162" s="334"/>
      <c r="CN162" s="334"/>
      <c r="CO162" s="334"/>
      <c r="CP162" s="334"/>
      <c r="CQ162" s="334"/>
      <c r="CR162" s="334"/>
      <c r="CS162" s="334"/>
      <c r="CT162" s="334"/>
      <c r="CU162" s="334"/>
      <c r="CV162" s="334"/>
      <c r="CW162" s="334"/>
      <c r="CX162" s="334"/>
      <c r="CY162" s="334"/>
      <c r="CZ162" s="334"/>
      <c r="DA162" s="334"/>
      <c r="DB162" s="334"/>
      <c r="DC162" s="334"/>
      <c r="DD162" s="334"/>
      <c r="DE162" s="334"/>
      <c r="DF162" s="334"/>
      <c r="DG162" s="334"/>
      <c r="DH162" s="334"/>
      <c r="DI162" s="334"/>
      <c r="DJ162" s="334"/>
      <c r="DK162" s="334"/>
      <c r="DL162" s="334"/>
      <c r="DM162" s="334"/>
      <c r="DN162" s="334"/>
      <c r="DO162" s="334"/>
      <c r="DP162" s="334"/>
      <c r="DQ162" s="334"/>
      <c r="DR162" s="334"/>
      <c r="DS162" s="334"/>
      <c r="DT162" s="334"/>
      <c r="DU162" s="334"/>
      <c r="DV162" s="334"/>
      <c r="DW162" s="334"/>
      <c r="DX162" s="334"/>
      <c r="DY162" s="334"/>
      <c r="DZ162" s="334"/>
      <c r="EA162" s="334"/>
      <c r="EB162" s="334"/>
      <c r="EC162" s="334"/>
      <c r="ED162" s="334"/>
      <c r="EE162" s="334"/>
      <c r="EF162" s="334"/>
      <c r="EG162" s="334"/>
      <c r="EH162" s="334"/>
      <c r="EI162" s="334"/>
      <c r="EJ162" s="334"/>
      <c r="EK162" s="334"/>
      <c r="EL162" s="334"/>
      <c r="EM162" s="334"/>
      <c r="EN162" s="334"/>
      <c r="EO162" s="334"/>
      <c r="EP162" s="334"/>
      <c r="EQ162" s="334"/>
      <c r="ER162" s="334"/>
      <c r="ES162" s="334"/>
      <c r="ET162" s="334"/>
      <c r="EU162" s="334"/>
      <c r="EV162" s="334"/>
      <c r="EW162" s="334"/>
      <c r="EX162" s="334"/>
      <c r="EY162" s="334"/>
      <c r="EZ162" s="334"/>
      <c r="FA162" s="334"/>
      <c r="FB162" s="334"/>
      <c r="FC162" s="334"/>
      <c r="FD162" s="334"/>
      <c r="FE162" s="334"/>
      <c r="FF162" s="334"/>
      <c r="FG162" s="334"/>
      <c r="FH162" s="334"/>
      <c r="FI162" s="334"/>
      <c r="FJ162" s="334"/>
      <c r="FK162" s="334"/>
      <c r="FL162" s="334"/>
      <c r="FM162" s="334"/>
      <c r="FN162" s="334"/>
      <c r="FO162" s="334"/>
      <c r="FP162" s="334"/>
      <c r="FQ162" s="334"/>
      <c r="FR162" s="334"/>
      <c r="FS162" s="334"/>
      <c r="FT162" s="334"/>
      <c r="FU162" s="334"/>
      <c r="FV162" s="334"/>
      <c r="FW162" s="334"/>
      <c r="FX162" s="334"/>
      <c r="FY162" s="334"/>
      <c r="FZ162" s="334"/>
      <c r="GA162" s="334"/>
      <c r="GB162" s="334"/>
      <c r="GC162" s="334"/>
      <c r="GD162" s="334"/>
      <c r="GE162" s="334"/>
      <c r="GF162" s="334"/>
      <c r="GG162" s="334"/>
      <c r="GH162" s="334"/>
      <c r="GI162" s="334"/>
      <c r="GJ162" s="334"/>
      <c r="GK162" s="334"/>
      <c r="GL162" s="334"/>
      <c r="GM162" s="334"/>
      <c r="GN162" s="334"/>
      <c r="GO162" s="334"/>
      <c r="GP162" s="334"/>
      <c r="GQ162" s="334"/>
      <c r="GR162" s="334"/>
      <c r="GS162" s="334"/>
      <c r="GT162" s="334"/>
      <c r="GU162" s="334"/>
      <c r="GV162" s="334"/>
      <c r="GW162" s="334"/>
      <c r="GX162" s="334"/>
      <c r="GY162" s="334"/>
      <c r="GZ162" s="334"/>
      <c r="HA162" s="334"/>
      <c r="HB162" s="334"/>
      <c r="HC162" s="334"/>
      <c r="HD162" s="334"/>
      <c r="HE162" s="334"/>
      <c r="HF162" s="334"/>
      <c r="HG162" s="334"/>
      <c r="HH162" s="334"/>
      <c r="HI162" s="334"/>
      <c r="HJ162" s="334"/>
      <c r="HK162" s="334"/>
      <c r="HL162" s="334"/>
      <c r="HM162" s="334"/>
      <c r="HN162" s="334"/>
      <c r="HO162" s="334"/>
      <c r="HP162" s="334"/>
      <c r="HQ162" s="334"/>
      <c r="HR162" s="334"/>
      <c r="HS162" s="334"/>
      <c r="HT162" s="334"/>
      <c r="HU162" s="334"/>
      <c r="HV162" s="334"/>
      <c r="HW162" s="334"/>
      <c r="HX162" s="334"/>
      <c r="HY162" s="334"/>
      <c r="HZ162" s="334"/>
      <c r="IA162" s="334"/>
      <c r="IB162" s="334"/>
      <c r="IC162" s="334"/>
      <c r="ID162" s="334"/>
      <c r="IE162" s="334"/>
      <c r="IF162" s="334"/>
      <c r="IG162" s="334"/>
      <c r="IH162" s="334"/>
      <c r="II162" s="334"/>
      <c r="IJ162" s="334"/>
      <c r="IK162" s="334"/>
      <c r="IL162" s="334"/>
      <c r="IM162" s="334"/>
      <c r="IN162" s="334"/>
      <c r="IO162" s="334"/>
      <c r="IP162" s="334"/>
      <c r="IQ162" s="334"/>
      <c r="IR162" s="334"/>
      <c r="IS162" s="334"/>
      <c r="IT162" s="334"/>
      <c r="IU162" s="334"/>
      <c r="IV162" s="334"/>
      <c r="IW162" s="334"/>
      <c r="IX162" s="334"/>
      <c r="IY162" s="334"/>
      <c r="IZ162" s="334"/>
      <c r="JA162" s="334"/>
      <c r="JB162" s="334"/>
      <c r="JC162" s="334"/>
      <c r="JD162" s="334"/>
      <c r="JE162" s="334"/>
      <c r="JF162" s="334"/>
      <c r="JG162" s="334"/>
      <c r="JH162" s="334"/>
      <c r="JI162" s="334"/>
      <c r="JJ162" s="334"/>
      <c r="JK162" s="334"/>
      <c r="JL162" s="334"/>
      <c r="JM162" s="334"/>
      <c r="JN162" s="334"/>
      <c r="JO162" s="334"/>
      <c r="JP162" s="334"/>
      <c r="JQ162" s="334"/>
      <c r="JR162" s="334"/>
      <c r="JS162" s="334"/>
      <c r="JT162" s="334"/>
      <c r="JU162" s="334"/>
      <c r="JV162" s="334"/>
      <c r="JW162" s="334"/>
      <c r="JX162" s="334"/>
      <c r="JY162" s="334"/>
      <c r="JZ162" s="334"/>
      <c r="KA162" s="334"/>
      <c r="KB162" s="334"/>
      <c r="KC162" s="334"/>
      <c r="KD162" s="334"/>
      <c r="KE162" s="334"/>
      <c r="KF162" s="334"/>
      <c r="KG162" s="334"/>
      <c r="KH162" s="334"/>
      <c r="KI162" s="334"/>
      <c r="KJ162" s="334"/>
      <c r="KK162" s="334"/>
      <c r="KL162" s="334"/>
      <c r="KM162" s="334"/>
      <c r="KN162" s="334"/>
      <c r="KO162" s="334"/>
      <c r="KP162" s="334"/>
      <c r="KQ162" s="334"/>
      <c r="KR162" s="334"/>
      <c r="KS162" s="334"/>
      <c r="KT162" s="334"/>
    </row>
    <row r="163" spans="1:306" s="33" customFormat="1" ht="63" customHeight="1" x14ac:dyDescent="0.2">
      <c r="A163" s="334"/>
      <c r="B163" s="27" t="s">
        <v>905</v>
      </c>
      <c r="C163" s="24" t="s">
        <v>4587</v>
      </c>
      <c r="D163" s="25" t="s">
        <v>1040</v>
      </c>
      <c r="E163" s="29" t="s">
        <v>1829</v>
      </c>
      <c r="F163" s="26" t="s">
        <v>1</v>
      </c>
      <c r="G163" s="34">
        <v>100</v>
      </c>
      <c r="H163" s="55">
        <v>65200</v>
      </c>
      <c r="I163" s="380">
        <v>185168</v>
      </c>
      <c r="J163" s="52" t="s">
        <v>5959</v>
      </c>
      <c r="K163" s="45" t="s">
        <v>467</v>
      </c>
      <c r="L163" s="32"/>
      <c r="M163" s="32"/>
      <c r="N163" s="359"/>
      <c r="BW163" s="334"/>
      <c r="BX163" s="334"/>
      <c r="BY163" s="334"/>
      <c r="BZ163" s="334"/>
      <c r="CA163" s="334"/>
      <c r="CB163" s="334"/>
      <c r="CC163" s="334"/>
      <c r="CD163" s="334"/>
      <c r="CE163" s="334"/>
      <c r="CF163" s="334"/>
      <c r="CG163" s="334"/>
      <c r="CH163" s="334"/>
      <c r="CI163" s="334"/>
      <c r="CJ163" s="334"/>
      <c r="CK163" s="334"/>
      <c r="CL163" s="334"/>
      <c r="CM163" s="334"/>
      <c r="CN163" s="334"/>
      <c r="CO163" s="334"/>
      <c r="CP163" s="334"/>
      <c r="CQ163" s="334"/>
      <c r="CR163" s="334"/>
      <c r="CS163" s="334"/>
      <c r="CT163" s="334"/>
      <c r="CU163" s="334"/>
      <c r="CV163" s="334"/>
      <c r="CW163" s="334"/>
      <c r="CX163" s="334"/>
      <c r="CY163" s="334"/>
      <c r="CZ163" s="334"/>
      <c r="DA163" s="334"/>
      <c r="DB163" s="334"/>
      <c r="DC163" s="334"/>
      <c r="DD163" s="334"/>
      <c r="DE163" s="334"/>
      <c r="DF163" s="334"/>
      <c r="DG163" s="334"/>
      <c r="DH163" s="334"/>
      <c r="DI163" s="334"/>
      <c r="DJ163" s="334"/>
      <c r="DK163" s="334"/>
      <c r="DL163" s="334"/>
      <c r="DM163" s="334"/>
      <c r="DN163" s="334"/>
      <c r="DO163" s="334"/>
      <c r="DP163" s="334"/>
      <c r="DQ163" s="334"/>
      <c r="DR163" s="334"/>
      <c r="DS163" s="334"/>
      <c r="DT163" s="334"/>
      <c r="DU163" s="334"/>
      <c r="DV163" s="334"/>
      <c r="DW163" s="334"/>
      <c r="DX163" s="334"/>
      <c r="DY163" s="334"/>
      <c r="DZ163" s="334"/>
      <c r="EA163" s="334"/>
      <c r="EB163" s="334"/>
      <c r="EC163" s="334"/>
      <c r="ED163" s="334"/>
      <c r="EE163" s="334"/>
      <c r="EF163" s="334"/>
      <c r="EG163" s="334"/>
      <c r="EH163" s="334"/>
      <c r="EI163" s="334"/>
      <c r="EJ163" s="334"/>
      <c r="EK163" s="334"/>
      <c r="EL163" s="334"/>
      <c r="EM163" s="334"/>
      <c r="EN163" s="334"/>
      <c r="EO163" s="334"/>
      <c r="EP163" s="334"/>
      <c r="EQ163" s="334"/>
      <c r="ER163" s="334"/>
      <c r="ES163" s="334"/>
      <c r="ET163" s="334"/>
      <c r="EU163" s="334"/>
      <c r="EV163" s="334"/>
      <c r="EW163" s="334"/>
      <c r="EX163" s="334"/>
      <c r="EY163" s="334"/>
      <c r="EZ163" s="334"/>
      <c r="FA163" s="334"/>
      <c r="FB163" s="334"/>
      <c r="FC163" s="334"/>
      <c r="FD163" s="334"/>
      <c r="FE163" s="334"/>
      <c r="FF163" s="334"/>
      <c r="FG163" s="334"/>
      <c r="FH163" s="334"/>
      <c r="FI163" s="334"/>
      <c r="FJ163" s="334"/>
      <c r="FK163" s="334"/>
      <c r="FL163" s="334"/>
      <c r="FM163" s="334"/>
      <c r="FN163" s="334"/>
      <c r="FO163" s="334"/>
      <c r="FP163" s="334"/>
      <c r="FQ163" s="334"/>
      <c r="FR163" s="334"/>
      <c r="FS163" s="334"/>
      <c r="FT163" s="334"/>
      <c r="FU163" s="334"/>
      <c r="FV163" s="334"/>
      <c r="FW163" s="334"/>
      <c r="FX163" s="334"/>
      <c r="FY163" s="334"/>
      <c r="FZ163" s="334"/>
      <c r="GA163" s="334"/>
      <c r="GB163" s="334"/>
      <c r="GC163" s="334"/>
      <c r="GD163" s="334"/>
      <c r="GE163" s="334"/>
      <c r="GF163" s="334"/>
      <c r="GG163" s="334"/>
      <c r="GH163" s="334"/>
      <c r="GI163" s="334"/>
      <c r="GJ163" s="334"/>
      <c r="GK163" s="334"/>
      <c r="GL163" s="334"/>
      <c r="GM163" s="334"/>
      <c r="GN163" s="334"/>
      <c r="GO163" s="334"/>
      <c r="GP163" s="334"/>
      <c r="GQ163" s="334"/>
      <c r="GR163" s="334"/>
      <c r="GS163" s="334"/>
      <c r="GT163" s="334"/>
      <c r="GU163" s="334"/>
      <c r="GV163" s="334"/>
      <c r="GW163" s="334"/>
      <c r="GX163" s="334"/>
      <c r="GY163" s="334"/>
      <c r="GZ163" s="334"/>
      <c r="HA163" s="334"/>
      <c r="HB163" s="334"/>
      <c r="HC163" s="334"/>
      <c r="HD163" s="334"/>
      <c r="HE163" s="334"/>
      <c r="HF163" s="334"/>
      <c r="HG163" s="334"/>
      <c r="HH163" s="334"/>
      <c r="HI163" s="334"/>
      <c r="HJ163" s="334"/>
      <c r="HK163" s="334"/>
      <c r="HL163" s="334"/>
      <c r="HM163" s="334"/>
      <c r="HN163" s="334"/>
      <c r="HO163" s="334"/>
      <c r="HP163" s="334"/>
      <c r="HQ163" s="334"/>
      <c r="HR163" s="334"/>
      <c r="HS163" s="334"/>
      <c r="HT163" s="334"/>
      <c r="HU163" s="334"/>
      <c r="HV163" s="334"/>
      <c r="HW163" s="334"/>
      <c r="HX163" s="334"/>
      <c r="HY163" s="334"/>
      <c r="HZ163" s="334"/>
      <c r="IA163" s="334"/>
      <c r="IB163" s="334"/>
      <c r="IC163" s="334"/>
      <c r="ID163" s="334"/>
      <c r="IE163" s="334"/>
      <c r="IF163" s="334"/>
      <c r="IG163" s="334"/>
      <c r="IH163" s="334"/>
      <c r="II163" s="334"/>
      <c r="IJ163" s="334"/>
      <c r="IK163" s="334"/>
      <c r="IL163" s="334"/>
      <c r="IM163" s="334"/>
      <c r="IN163" s="334"/>
      <c r="IO163" s="334"/>
      <c r="IP163" s="334"/>
      <c r="IQ163" s="334"/>
      <c r="IR163" s="334"/>
      <c r="IS163" s="334"/>
      <c r="IT163" s="334"/>
      <c r="IU163" s="334"/>
      <c r="IV163" s="334"/>
      <c r="IW163" s="334"/>
      <c r="IX163" s="334"/>
      <c r="IY163" s="334"/>
      <c r="IZ163" s="334"/>
      <c r="JA163" s="334"/>
      <c r="JB163" s="334"/>
      <c r="JC163" s="334"/>
      <c r="JD163" s="334"/>
      <c r="JE163" s="334"/>
      <c r="JF163" s="334"/>
      <c r="JG163" s="334"/>
      <c r="JH163" s="334"/>
      <c r="JI163" s="334"/>
      <c r="JJ163" s="334"/>
      <c r="JK163" s="334"/>
      <c r="JL163" s="334"/>
      <c r="JM163" s="334"/>
      <c r="JN163" s="334"/>
      <c r="JO163" s="334"/>
      <c r="JP163" s="334"/>
      <c r="JQ163" s="334"/>
      <c r="JR163" s="334"/>
      <c r="JS163" s="334"/>
      <c r="JT163" s="334"/>
      <c r="JU163" s="334"/>
      <c r="JV163" s="334"/>
      <c r="JW163" s="334"/>
      <c r="JX163" s="334"/>
      <c r="JY163" s="334"/>
      <c r="JZ163" s="334"/>
      <c r="KA163" s="334"/>
      <c r="KB163" s="334"/>
      <c r="KC163" s="334"/>
      <c r="KD163" s="334"/>
      <c r="KE163" s="334"/>
      <c r="KF163" s="334"/>
      <c r="KG163" s="334"/>
      <c r="KH163" s="334"/>
      <c r="KI163" s="334"/>
      <c r="KJ163" s="334"/>
      <c r="KK163" s="334"/>
      <c r="KL163" s="334"/>
      <c r="KM163" s="334"/>
      <c r="KN163" s="334"/>
      <c r="KO163" s="334"/>
      <c r="KP163" s="334"/>
      <c r="KQ163" s="334"/>
      <c r="KR163" s="334"/>
      <c r="KS163" s="334"/>
      <c r="KT163" s="334"/>
    </row>
    <row r="164" spans="1:306" s="33" customFormat="1" ht="63" customHeight="1" x14ac:dyDescent="0.2">
      <c r="A164" s="334"/>
      <c r="B164" s="27" t="s">
        <v>905</v>
      </c>
      <c r="C164" s="24" t="s">
        <v>4587</v>
      </c>
      <c r="D164" s="25" t="s">
        <v>1040</v>
      </c>
      <c r="E164" s="29" t="s">
        <v>1829</v>
      </c>
      <c r="F164" s="26" t="s">
        <v>1</v>
      </c>
      <c r="G164" s="34">
        <v>100</v>
      </c>
      <c r="H164" s="55">
        <v>65200</v>
      </c>
      <c r="I164" s="380">
        <v>185168</v>
      </c>
      <c r="J164" s="52" t="s">
        <v>5959</v>
      </c>
      <c r="K164" s="45" t="s">
        <v>467</v>
      </c>
      <c r="L164" s="32"/>
      <c r="M164" s="32"/>
      <c r="N164" s="359"/>
      <c r="BW164" s="334"/>
      <c r="BX164" s="334"/>
      <c r="BY164" s="334"/>
      <c r="BZ164" s="334"/>
      <c r="CA164" s="334"/>
      <c r="CB164" s="334"/>
      <c r="CC164" s="334"/>
      <c r="CD164" s="334"/>
      <c r="CE164" s="334"/>
      <c r="CF164" s="334"/>
      <c r="CG164" s="334"/>
      <c r="CH164" s="334"/>
      <c r="CI164" s="334"/>
      <c r="CJ164" s="334"/>
      <c r="CK164" s="334"/>
      <c r="CL164" s="334"/>
      <c r="CM164" s="334"/>
      <c r="CN164" s="334"/>
      <c r="CO164" s="334"/>
      <c r="CP164" s="334"/>
      <c r="CQ164" s="334"/>
      <c r="CR164" s="334"/>
      <c r="CS164" s="334"/>
      <c r="CT164" s="334"/>
      <c r="CU164" s="334"/>
      <c r="CV164" s="334"/>
      <c r="CW164" s="334"/>
      <c r="CX164" s="334"/>
      <c r="CY164" s="334"/>
      <c r="CZ164" s="334"/>
      <c r="DA164" s="334"/>
      <c r="DB164" s="334"/>
      <c r="DC164" s="334"/>
      <c r="DD164" s="334"/>
      <c r="DE164" s="334"/>
      <c r="DF164" s="334"/>
      <c r="DG164" s="334"/>
      <c r="DH164" s="334"/>
      <c r="DI164" s="334"/>
      <c r="DJ164" s="334"/>
      <c r="DK164" s="334"/>
      <c r="DL164" s="334"/>
      <c r="DM164" s="334"/>
      <c r="DN164" s="334"/>
      <c r="DO164" s="334"/>
      <c r="DP164" s="334"/>
      <c r="DQ164" s="334"/>
      <c r="DR164" s="334"/>
      <c r="DS164" s="334"/>
      <c r="DT164" s="334"/>
      <c r="DU164" s="334"/>
      <c r="DV164" s="334"/>
      <c r="DW164" s="334"/>
      <c r="DX164" s="334"/>
      <c r="DY164" s="334"/>
      <c r="DZ164" s="334"/>
      <c r="EA164" s="334"/>
      <c r="EB164" s="334"/>
      <c r="EC164" s="334"/>
      <c r="ED164" s="334"/>
      <c r="EE164" s="334"/>
      <c r="EF164" s="334"/>
      <c r="EG164" s="334"/>
      <c r="EH164" s="334"/>
      <c r="EI164" s="334"/>
      <c r="EJ164" s="334"/>
      <c r="EK164" s="334"/>
      <c r="EL164" s="334"/>
      <c r="EM164" s="334"/>
      <c r="EN164" s="334"/>
      <c r="EO164" s="334"/>
      <c r="EP164" s="334"/>
      <c r="EQ164" s="334"/>
      <c r="ER164" s="334"/>
      <c r="ES164" s="334"/>
      <c r="ET164" s="334"/>
      <c r="EU164" s="334"/>
      <c r="EV164" s="334"/>
      <c r="EW164" s="334"/>
      <c r="EX164" s="334"/>
      <c r="EY164" s="334"/>
      <c r="EZ164" s="334"/>
      <c r="FA164" s="334"/>
      <c r="FB164" s="334"/>
      <c r="FC164" s="334"/>
      <c r="FD164" s="334"/>
      <c r="FE164" s="334"/>
      <c r="FF164" s="334"/>
      <c r="FG164" s="334"/>
      <c r="FH164" s="334"/>
      <c r="FI164" s="334"/>
      <c r="FJ164" s="334"/>
      <c r="FK164" s="334"/>
      <c r="FL164" s="334"/>
      <c r="FM164" s="334"/>
      <c r="FN164" s="334"/>
      <c r="FO164" s="334"/>
      <c r="FP164" s="334"/>
      <c r="FQ164" s="334"/>
      <c r="FR164" s="334"/>
      <c r="FS164" s="334"/>
      <c r="FT164" s="334"/>
      <c r="FU164" s="334"/>
      <c r="FV164" s="334"/>
      <c r="FW164" s="334"/>
      <c r="FX164" s="334"/>
      <c r="FY164" s="334"/>
      <c r="FZ164" s="334"/>
      <c r="GA164" s="334"/>
      <c r="GB164" s="334"/>
      <c r="GC164" s="334"/>
      <c r="GD164" s="334"/>
      <c r="GE164" s="334"/>
      <c r="GF164" s="334"/>
      <c r="GG164" s="334"/>
      <c r="GH164" s="334"/>
      <c r="GI164" s="334"/>
      <c r="GJ164" s="334"/>
      <c r="GK164" s="334"/>
      <c r="GL164" s="334"/>
      <c r="GM164" s="334"/>
      <c r="GN164" s="334"/>
      <c r="GO164" s="334"/>
      <c r="GP164" s="334"/>
      <c r="GQ164" s="334"/>
      <c r="GR164" s="334"/>
      <c r="GS164" s="334"/>
      <c r="GT164" s="334"/>
      <c r="GU164" s="334"/>
      <c r="GV164" s="334"/>
      <c r="GW164" s="334"/>
      <c r="GX164" s="334"/>
      <c r="GY164" s="334"/>
      <c r="GZ164" s="334"/>
      <c r="HA164" s="334"/>
      <c r="HB164" s="334"/>
      <c r="HC164" s="334"/>
      <c r="HD164" s="334"/>
      <c r="HE164" s="334"/>
      <c r="HF164" s="334"/>
      <c r="HG164" s="334"/>
      <c r="HH164" s="334"/>
      <c r="HI164" s="334"/>
      <c r="HJ164" s="334"/>
      <c r="HK164" s="334"/>
      <c r="HL164" s="334"/>
      <c r="HM164" s="334"/>
      <c r="HN164" s="334"/>
      <c r="HO164" s="334"/>
      <c r="HP164" s="334"/>
      <c r="HQ164" s="334"/>
      <c r="HR164" s="334"/>
      <c r="HS164" s="334"/>
      <c r="HT164" s="334"/>
      <c r="HU164" s="334"/>
      <c r="HV164" s="334"/>
      <c r="HW164" s="334"/>
      <c r="HX164" s="334"/>
      <c r="HY164" s="334"/>
      <c r="HZ164" s="334"/>
      <c r="IA164" s="334"/>
      <c r="IB164" s="334"/>
      <c r="IC164" s="334"/>
      <c r="ID164" s="334"/>
      <c r="IE164" s="334"/>
      <c r="IF164" s="334"/>
      <c r="IG164" s="334"/>
      <c r="IH164" s="334"/>
      <c r="II164" s="334"/>
      <c r="IJ164" s="334"/>
      <c r="IK164" s="334"/>
      <c r="IL164" s="334"/>
      <c r="IM164" s="334"/>
      <c r="IN164" s="334"/>
      <c r="IO164" s="334"/>
      <c r="IP164" s="334"/>
      <c r="IQ164" s="334"/>
      <c r="IR164" s="334"/>
      <c r="IS164" s="334"/>
      <c r="IT164" s="334"/>
      <c r="IU164" s="334"/>
      <c r="IV164" s="334"/>
      <c r="IW164" s="334"/>
      <c r="IX164" s="334"/>
      <c r="IY164" s="334"/>
      <c r="IZ164" s="334"/>
      <c r="JA164" s="334"/>
      <c r="JB164" s="334"/>
      <c r="JC164" s="334"/>
      <c r="JD164" s="334"/>
      <c r="JE164" s="334"/>
      <c r="JF164" s="334"/>
      <c r="JG164" s="334"/>
      <c r="JH164" s="334"/>
      <c r="JI164" s="334"/>
      <c r="JJ164" s="334"/>
      <c r="JK164" s="334"/>
      <c r="JL164" s="334"/>
      <c r="JM164" s="334"/>
      <c r="JN164" s="334"/>
      <c r="JO164" s="334"/>
      <c r="JP164" s="334"/>
      <c r="JQ164" s="334"/>
      <c r="JR164" s="334"/>
      <c r="JS164" s="334"/>
      <c r="JT164" s="334"/>
      <c r="JU164" s="334"/>
      <c r="JV164" s="334"/>
      <c r="JW164" s="334"/>
      <c r="JX164" s="334"/>
      <c r="JY164" s="334"/>
      <c r="JZ164" s="334"/>
      <c r="KA164" s="334"/>
      <c r="KB164" s="334"/>
      <c r="KC164" s="334"/>
      <c r="KD164" s="334"/>
      <c r="KE164" s="334"/>
      <c r="KF164" s="334"/>
      <c r="KG164" s="334"/>
      <c r="KH164" s="334"/>
      <c r="KI164" s="334"/>
      <c r="KJ164" s="334"/>
      <c r="KK164" s="334"/>
      <c r="KL164" s="334"/>
      <c r="KM164" s="334"/>
      <c r="KN164" s="334"/>
      <c r="KO164" s="334"/>
      <c r="KP164" s="334"/>
      <c r="KQ164" s="334"/>
      <c r="KR164" s="334"/>
      <c r="KS164" s="334"/>
      <c r="KT164" s="334"/>
    </row>
    <row r="165" spans="1:306" s="33" customFormat="1" ht="63" customHeight="1" x14ac:dyDescent="0.2">
      <c r="A165" s="334"/>
      <c r="B165" s="27" t="s">
        <v>905</v>
      </c>
      <c r="C165" s="24" t="s">
        <v>4587</v>
      </c>
      <c r="D165" s="25" t="s">
        <v>1040</v>
      </c>
      <c r="E165" s="29" t="s">
        <v>1829</v>
      </c>
      <c r="F165" s="26" t="s">
        <v>1</v>
      </c>
      <c r="G165" s="34">
        <v>100</v>
      </c>
      <c r="H165" s="55">
        <v>65200</v>
      </c>
      <c r="I165" s="380">
        <v>185168</v>
      </c>
      <c r="J165" s="52" t="s">
        <v>5959</v>
      </c>
      <c r="K165" s="45" t="s">
        <v>467</v>
      </c>
      <c r="L165" s="32"/>
      <c r="M165" s="32"/>
      <c r="N165" s="359"/>
      <c r="BW165" s="334"/>
      <c r="BX165" s="334"/>
      <c r="BY165" s="334"/>
      <c r="BZ165" s="334"/>
      <c r="CA165" s="334"/>
      <c r="CB165" s="334"/>
      <c r="CC165" s="334"/>
      <c r="CD165" s="334"/>
      <c r="CE165" s="334"/>
      <c r="CF165" s="334"/>
      <c r="CG165" s="334"/>
      <c r="CH165" s="334"/>
      <c r="CI165" s="334"/>
      <c r="CJ165" s="334"/>
      <c r="CK165" s="334"/>
      <c r="CL165" s="334"/>
      <c r="CM165" s="334"/>
      <c r="CN165" s="334"/>
      <c r="CO165" s="334"/>
      <c r="CP165" s="334"/>
      <c r="CQ165" s="334"/>
      <c r="CR165" s="334"/>
      <c r="CS165" s="334"/>
      <c r="CT165" s="334"/>
      <c r="CU165" s="334"/>
      <c r="CV165" s="334"/>
      <c r="CW165" s="334"/>
      <c r="CX165" s="334"/>
      <c r="CY165" s="334"/>
      <c r="CZ165" s="334"/>
      <c r="DA165" s="334"/>
      <c r="DB165" s="334"/>
      <c r="DC165" s="334"/>
      <c r="DD165" s="334"/>
      <c r="DE165" s="334"/>
      <c r="DF165" s="334"/>
      <c r="DG165" s="334"/>
      <c r="DH165" s="334"/>
      <c r="DI165" s="334"/>
      <c r="DJ165" s="334"/>
      <c r="DK165" s="334"/>
      <c r="DL165" s="334"/>
      <c r="DM165" s="334"/>
      <c r="DN165" s="334"/>
      <c r="DO165" s="334"/>
      <c r="DP165" s="334"/>
      <c r="DQ165" s="334"/>
      <c r="DR165" s="334"/>
      <c r="DS165" s="334"/>
      <c r="DT165" s="334"/>
      <c r="DU165" s="334"/>
      <c r="DV165" s="334"/>
      <c r="DW165" s="334"/>
      <c r="DX165" s="334"/>
      <c r="DY165" s="334"/>
      <c r="DZ165" s="334"/>
      <c r="EA165" s="334"/>
      <c r="EB165" s="334"/>
      <c r="EC165" s="334"/>
      <c r="ED165" s="334"/>
      <c r="EE165" s="334"/>
      <c r="EF165" s="334"/>
      <c r="EG165" s="334"/>
      <c r="EH165" s="334"/>
      <c r="EI165" s="334"/>
      <c r="EJ165" s="334"/>
      <c r="EK165" s="334"/>
      <c r="EL165" s="334"/>
      <c r="EM165" s="334"/>
      <c r="EN165" s="334"/>
      <c r="EO165" s="334"/>
      <c r="EP165" s="334"/>
      <c r="EQ165" s="334"/>
      <c r="ER165" s="334"/>
      <c r="ES165" s="334"/>
      <c r="ET165" s="334"/>
      <c r="EU165" s="334"/>
      <c r="EV165" s="334"/>
      <c r="EW165" s="334"/>
      <c r="EX165" s="334"/>
      <c r="EY165" s="334"/>
      <c r="EZ165" s="334"/>
      <c r="FA165" s="334"/>
      <c r="FB165" s="334"/>
      <c r="FC165" s="334"/>
      <c r="FD165" s="334"/>
      <c r="FE165" s="334"/>
      <c r="FF165" s="334"/>
      <c r="FG165" s="334"/>
      <c r="FH165" s="334"/>
      <c r="FI165" s="334"/>
      <c r="FJ165" s="334"/>
      <c r="FK165" s="334"/>
      <c r="FL165" s="334"/>
      <c r="FM165" s="334"/>
      <c r="FN165" s="334"/>
      <c r="FO165" s="334"/>
      <c r="FP165" s="334"/>
      <c r="FQ165" s="334"/>
      <c r="FR165" s="334"/>
      <c r="FS165" s="334"/>
      <c r="FT165" s="334"/>
      <c r="FU165" s="334"/>
      <c r="FV165" s="334"/>
      <c r="FW165" s="334"/>
      <c r="FX165" s="334"/>
      <c r="FY165" s="334"/>
      <c r="FZ165" s="334"/>
      <c r="GA165" s="334"/>
      <c r="GB165" s="334"/>
      <c r="GC165" s="334"/>
      <c r="GD165" s="334"/>
      <c r="GE165" s="334"/>
      <c r="GF165" s="334"/>
      <c r="GG165" s="334"/>
      <c r="GH165" s="334"/>
      <c r="GI165" s="334"/>
      <c r="GJ165" s="334"/>
      <c r="GK165" s="334"/>
      <c r="GL165" s="334"/>
      <c r="GM165" s="334"/>
      <c r="GN165" s="334"/>
      <c r="GO165" s="334"/>
      <c r="GP165" s="334"/>
      <c r="GQ165" s="334"/>
      <c r="GR165" s="334"/>
      <c r="GS165" s="334"/>
      <c r="GT165" s="334"/>
      <c r="GU165" s="334"/>
      <c r="GV165" s="334"/>
      <c r="GW165" s="334"/>
      <c r="GX165" s="334"/>
      <c r="GY165" s="334"/>
      <c r="GZ165" s="334"/>
      <c r="HA165" s="334"/>
      <c r="HB165" s="334"/>
      <c r="HC165" s="334"/>
      <c r="HD165" s="334"/>
      <c r="HE165" s="334"/>
      <c r="HF165" s="334"/>
      <c r="HG165" s="334"/>
      <c r="HH165" s="334"/>
      <c r="HI165" s="334"/>
      <c r="HJ165" s="334"/>
      <c r="HK165" s="334"/>
      <c r="HL165" s="334"/>
      <c r="HM165" s="334"/>
      <c r="HN165" s="334"/>
      <c r="HO165" s="334"/>
      <c r="HP165" s="334"/>
      <c r="HQ165" s="334"/>
      <c r="HR165" s="334"/>
      <c r="HS165" s="334"/>
      <c r="HT165" s="334"/>
      <c r="HU165" s="334"/>
      <c r="HV165" s="334"/>
      <c r="HW165" s="334"/>
      <c r="HX165" s="334"/>
      <c r="HY165" s="334"/>
      <c r="HZ165" s="334"/>
      <c r="IA165" s="334"/>
      <c r="IB165" s="334"/>
      <c r="IC165" s="334"/>
      <c r="ID165" s="334"/>
      <c r="IE165" s="334"/>
      <c r="IF165" s="334"/>
      <c r="IG165" s="334"/>
      <c r="IH165" s="334"/>
      <c r="II165" s="334"/>
      <c r="IJ165" s="334"/>
      <c r="IK165" s="334"/>
      <c r="IL165" s="334"/>
      <c r="IM165" s="334"/>
      <c r="IN165" s="334"/>
      <c r="IO165" s="334"/>
      <c r="IP165" s="334"/>
      <c r="IQ165" s="334"/>
      <c r="IR165" s="334"/>
      <c r="IS165" s="334"/>
      <c r="IT165" s="334"/>
      <c r="IU165" s="334"/>
      <c r="IV165" s="334"/>
      <c r="IW165" s="334"/>
      <c r="IX165" s="334"/>
      <c r="IY165" s="334"/>
      <c r="IZ165" s="334"/>
      <c r="JA165" s="334"/>
      <c r="JB165" s="334"/>
      <c r="JC165" s="334"/>
      <c r="JD165" s="334"/>
      <c r="JE165" s="334"/>
      <c r="JF165" s="334"/>
      <c r="JG165" s="334"/>
      <c r="JH165" s="334"/>
      <c r="JI165" s="334"/>
      <c r="JJ165" s="334"/>
      <c r="JK165" s="334"/>
      <c r="JL165" s="334"/>
      <c r="JM165" s="334"/>
      <c r="JN165" s="334"/>
      <c r="JO165" s="334"/>
      <c r="JP165" s="334"/>
      <c r="JQ165" s="334"/>
      <c r="JR165" s="334"/>
      <c r="JS165" s="334"/>
      <c r="JT165" s="334"/>
      <c r="JU165" s="334"/>
      <c r="JV165" s="334"/>
      <c r="JW165" s="334"/>
      <c r="JX165" s="334"/>
      <c r="JY165" s="334"/>
      <c r="JZ165" s="334"/>
      <c r="KA165" s="334"/>
      <c r="KB165" s="334"/>
      <c r="KC165" s="334"/>
      <c r="KD165" s="334"/>
      <c r="KE165" s="334"/>
      <c r="KF165" s="334"/>
      <c r="KG165" s="334"/>
      <c r="KH165" s="334"/>
      <c r="KI165" s="334"/>
      <c r="KJ165" s="334"/>
      <c r="KK165" s="334"/>
      <c r="KL165" s="334"/>
      <c r="KM165" s="334"/>
      <c r="KN165" s="334"/>
      <c r="KO165" s="334"/>
      <c r="KP165" s="334"/>
      <c r="KQ165" s="334"/>
      <c r="KR165" s="334"/>
      <c r="KS165" s="334"/>
      <c r="KT165" s="334"/>
    </row>
    <row r="166" spans="1:306" s="33" customFormat="1" ht="63" customHeight="1" x14ac:dyDescent="0.2">
      <c r="A166" s="334"/>
      <c r="B166" s="27" t="s">
        <v>905</v>
      </c>
      <c r="C166" s="24" t="s">
        <v>4587</v>
      </c>
      <c r="D166" s="25" t="s">
        <v>1040</v>
      </c>
      <c r="E166" s="29" t="s">
        <v>1829</v>
      </c>
      <c r="F166" s="26" t="s">
        <v>1</v>
      </c>
      <c r="G166" s="34">
        <v>100</v>
      </c>
      <c r="H166" s="55">
        <v>65200</v>
      </c>
      <c r="I166" s="380">
        <v>185168</v>
      </c>
      <c r="J166" s="52" t="s">
        <v>5959</v>
      </c>
      <c r="K166" s="45" t="s">
        <v>467</v>
      </c>
      <c r="L166" s="32"/>
      <c r="M166" s="32"/>
      <c r="N166" s="359"/>
      <c r="BW166" s="334"/>
      <c r="BX166" s="334"/>
      <c r="BY166" s="334"/>
      <c r="BZ166" s="334"/>
      <c r="CA166" s="334"/>
      <c r="CB166" s="334"/>
      <c r="CC166" s="334"/>
      <c r="CD166" s="334"/>
      <c r="CE166" s="334"/>
      <c r="CF166" s="334"/>
      <c r="CG166" s="334"/>
      <c r="CH166" s="334"/>
      <c r="CI166" s="334"/>
      <c r="CJ166" s="334"/>
      <c r="CK166" s="334"/>
      <c r="CL166" s="334"/>
      <c r="CM166" s="334"/>
      <c r="CN166" s="334"/>
      <c r="CO166" s="334"/>
      <c r="CP166" s="334"/>
      <c r="CQ166" s="334"/>
      <c r="CR166" s="334"/>
      <c r="CS166" s="334"/>
      <c r="CT166" s="334"/>
      <c r="CU166" s="334"/>
      <c r="CV166" s="334"/>
      <c r="CW166" s="334"/>
      <c r="CX166" s="334"/>
      <c r="CY166" s="334"/>
      <c r="CZ166" s="334"/>
      <c r="DA166" s="334"/>
      <c r="DB166" s="334"/>
      <c r="DC166" s="334"/>
      <c r="DD166" s="334"/>
      <c r="DE166" s="334"/>
      <c r="DF166" s="334"/>
      <c r="DG166" s="334"/>
      <c r="DH166" s="334"/>
      <c r="DI166" s="334"/>
      <c r="DJ166" s="334"/>
      <c r="DK166" s="334"/>
      <c r="DL166" s="334"/>
      <c r="DM166" s="334"/>
      <c r="DN166" s="334"/>
      <c r="DO166" s="334"/>
      <c r="DP166" s="334"/>
      <c r="DQ166" s="334"/>
      <c r="DR166" s="334"/>
      <c r="DS166" s="334"/>
      <c r="DT166" s="334"/>
      <c r="DU166" s="334"/>
      <c r="DV166" s="334"/>
      <c r="DW166" s="334"/>
      <c r="DX166" s="334"/>
      <c r="DY166" s="334"/>
      <c r="DZ166" s="334"/>
      <c r="EA166" s="334"/>
      <c r="EB166" s="334"/>
      <c r="EC166" s="334"/>
      <c r="ED166" s="334"/>
      <c r="EE166" s="334"/>
      <c r="EF166" s="334"/>
      <c r="EG166" s="334"/>
      <c r="EH166" s="334"/>
      <c r="EI166" s="334"/>
      <c r="EJ166" s="334"/>
      <c r="EK166" s="334"/>
      <c r="EL166" s="334"/>
      <c r="EM166" s="334"/>
      <c r="EN166" s="334"/>
      <c r="EO166" s="334"/>
      <c r="EP166" s="334"/>
      <c r="EQ166" s="334"/>
      <c r="ER166" s="334"/>
      <c r="ES166" s="334"/>
      <c r="ET166" s="334"/>
      <c r="EU166" s="334"/>
      <c r="EV166" s="334"/>
      <c r="EW166" s="334"/>
      <c r="EX166" s="334"/>
      <c r="EY166" s="334"/>
      <c r="EZ166" s="334"/>
      <c r="FA166" s="334"/>
      <c r="FB166" s="334"/>
      <c r="FC166" s="334"/>
      <c r="FD166" s="334"/>
      <c r="FE166" s="334"/>
      <c r="FF166" s="334"/>
      <c r="FG166" s="334"/>
      <c r="FH166" s="334"/>
      <c r="FI166" s="334"/>
      <c r="FJ166" s="334"/>
      <c r="FK166" s="334"/>
      <c r="FL166" s="334"/>
      <c r="FM166" s="334"/>
      <c r="FN166" s="334"/>
      <c r="FO166" s="334"/>
      <c r="FP166" s="334"/>
      <c r="FQ166" s="334"/>
      <c r="FR166" s="334"/>
      <c r="FS166" s="334"/>
      <c r="FT166" s="334"/>
      <c r="FU166" s="334"/>
      <c r="FV166" s="334"/>
      <c r="FW166" s="334"/>
      <c r="FX166" s="334"/>
      <c r="FY166" s="334"/>
      <c r="FZ166" s="334"/>
      <c r="GA166" s="334"/>
      <c r="GB166" s="334"/>
      <c r="GC166" s="334"/>
      <c r="GD166" s="334"/>
      <c r="GE166" s="334"/>
      <c r="GF166" s="334"/>
      <c r="GG166" s="334"/>
      <c r="GH166" s="334"/>
      <c r="GI166" s="334"/>
      <c r="GJ166" s="334"/>
      <c r="GK166" s="334"/>
      <c r="GL166" s="334"/>
      <c r="GM166" s="334"/>
      <c r="GN166" s="334"/>
      <c r="GO166" s="334"/>
      <c r="GP166" s="334"/>
      <c r="GQ166" s="334"/>
      <c r="GR166" s="334"/>
      <c r="GS166" s="334"/>
      <c r="GT166" s="334"/>
      <c r="GU166" s="334"/>
      <c r="GV166" s="334"/>
      <c r="GW166" s="334"/>
      <c r="GX166" s="334"/>
      <c r="GY166" s="334"/>
      <c r="GZ166" s="334"/>
      <c r="HA166" s="334"/>
      <c r="HB166" s="334"/>
      <c r="HC166" s="334"/>
      <c r="HD166" s="334"/>
      <c r="HE166" s="334"/>
      <c r="HF166" s="334"/>
      <c r="HG166" s="334"/>
      <c r="HH166" s="334"/>
      <c r="HI166" s="334"/>
      <c r="HJ166" s="334"/>
      <c r="HK166" s="334"/>
      <c r="HL166" s="334"/>
      <c r="HM166" s="334"/>
      <c r="HN166" s="334"/>
      <c r="HO166" s="334"/>
      <c r="HP166" s="334"/>
      <c r="HQ166" s="334"/>
      <c r="HR166" s="334"/>
      <c r="HS166" s="334"/>
      <c r="HT166" s="334"/>
      <c r="HU166" s="334"/>
      <c r="HV166" s="334"/>
      <c r="HW166" s="334"/>
      <c r="HX166" s="334"/>
      <c r="HY166" s="334"/>
      <c r="HZ166" s="334"/>
      <c r="IA166" s="334"/>
      <c r="IB166" s="334"/>
      <c r="IC166" s="334"/>
      <c r="ID166" s="334"/>
      <c r="IE166" s="334"/>
      <c r="IF166" s="334"/>
      <c r="IG166" s="334"/>
      <c r="IH166" s="334"/>
      <c r="II166" s="334"/>
      <c r="IJ166" s="334"/>
      <c r="IK166" s="334"/>
      <c r="IL166" s="334"/>
      <c r="IM166" s="334"/>
      <c r="IN166" s="334"/>
      <c r="IO166" s="334"/>
      <c r="IP166" s="334"/>
      <c r="IQ166" s="334"/>
      <c r="IR166" s="334"/>
      <c r="IS166" s="334"/>
      <c r="IT166" s="334"/>
      <c r="IU166" s="334"/>
      <c r="IV166" s="334"/>
      <c r="IW166" s="334"/>
      <c r="IX166" s="334"/>
      <c r="IY166" s="334"/>
      <c r="IZ166" s="334"/>
      <c r="JA166" s="334"/>
      <c r="JB166" s="334"/>
      <c r="JC166" s="334"/>
      <c r="JD166" s="334"/>
      <c r="JE166" s="334"/>
      <c r="JF166" s="334"/>
      <c r="JG166" s="334"/>
      <c r="JH166" s="334"/>
      <c r="JI166" s="334"/>
      <c r="JJ166" s="334"/>
      <c r="JK166" s="334"/>
      <c r="JL166" s="334"/>
      <c r="JM166" s="334"/>
      <c r="JN166" s="334"/>
      <c r="JO166" s="334"/>
      <c r="JP166" s="334"/>
      <c r="JQ166" s="334"/>
      <c r="JR166" s="334"/>
      <c r="JS166" s="334"/>
      <c r="JT166" s="334"/>
      <c r="JU166" s="334"/>
      <c r="JV166" s="334"/>
      <c r="JW166" s="334"/>
      <c r="JX166" s="334"/>
      <c r="JY166" s="334"/>
      <c r="JZ166" s="334"/>
      <c r="KA166" s="334"/>
      <c r="KB166" s="334"/>
      <c r="KC166" s="334"/>
      <c r="KD166" s="334"/>
      <c r="KE166" s="334"/>
      <c r="KF166" s="334"/>
      <c r="KG166" s="334"/>
      <c r="KH166" s="334"/>
      <c r="KI166" s="334"/>
      <c r="KJ166" s="334"/>
      <c r="KK166" s="334"/>
      <c r="KL166" s="334"/>
      <c r="KM166" s="334"/>
      <c r="KN166" s="334"/>
      <c r="KO166" s="334"/>
      <c r="KP166" s="334"/>
      <c r="KQ166" s="334"/>
      <c r="KR166" s="334"/>
      <c r="KS166" s="334"/>
      <c r="KT166" s="334"/>
    </row>
    <row r="167" spans="1:306" s="33" customFormat="1" ht="63" customHeight="1" x14ac:dyDescent="0.2">
      <c r="A167" s="334"/>
      <c r="B167" s="27" t="s">
        <v>905</v>
      </c>
      <c r="C167" s="24" t="s">
        <v>4587</v>
      </c>
      <c r="D167" s="25" t="s">
        <v>1040</v>
      </c>
      <c r="E167" s="29" t="s">
        <v>1829</v>
      </c>
      <c r="F167" s="26" t="s">
        <v>1</v>
      </c>
      <c r="G167" s="34">
        <v>100</v>
      </c>
      <c r="H167" s="55">
        <v>65200</v>
      </c>
      <c r="I167" s="380">
        <v>185168</v>
      </c>
      <c r="J167" s="52" t="s">
        <v>5959</v>
      </c>
      <c r="K167" s="45" t="s">
        <v>467</v>
      </c>
      <c r="L167" s="32"/>
      <c r="M167" s="32"/>
      <c r="N167" s="359"/>
      <c r="BW167" s="334"/>
      <c r="BX167" s="334"/>
      <c r="BY167" s="334"/>
      <c r="BZ167" s="334"/>
      <c r="CA167" s="334"/>
      <c r="CB167" s="334"/>
      <c r="CC167" s="334"/>
      <c r="CD167" s="334"/>
      <c r="CE167" s="334"/>
      <c r="CF167" s="334"/>
      <c r="CG167" s="334"/>
      <c r="CH167" s="334"/>
      <c r="CI167" s="334"/>
      <c r="CJ167" s="334"/>
      <c r="CK167" s="334"/>
      <c r="CL167" s="334"/>
      <c r="CM167" s="334"/>
      <c r="CN167" s="334"/>
      <c r="CO167" s="334"/>
      <c r="CP167" s="334"/>
      <c r="CQ167" s="334"/>
      <c r="CR167" s="334"/>
      <c r="CS167" s="334"/>
      <c r="CT167" s="334"/>
      <c r="CU167" s="334"/>
      <c r="CV167" s="334"/>
      <c r="CW167" s="334"/>
      <c r="CX167" s="334"/>
      <c r="CY167" s="334"/>
      <c r="CZ167" s="334"/>
      <c r="DA167" s="334"/>
      <c r="DB167" s="334"/>
      <c r="DC167" s="334"/>
      <c r="DD167" s="334"/>
      <c r="DE167" s="334"/>
      <c r="DF167" s="334"/>
      <c r="DG167" s="334"/>
      <c r="DH167" s="334"/>
      <c r="DI167" s="334"/>
      <c r="DJ167" s="334"/>
      <c r="DK167" s="334"/>
      <c r="DL167" s="334"/>
      <c r="DM167" s="334"/>
      <c r="DN167" s="334"/>
      <c r="DO167" s="334"/>
      <c r="DP167" s="334"/>
      <c r="DQ167" s="334"/>
      <c r="DR167" s="334"/>
      <c r="DS167" s="334"/>
      <c r="DT167" s="334"/>
      <c r="DU167" s="334"/>
      <c r="DV167" s="334"/>
      <c r="DW167" s="334"/>
      <c r="DX167" s="334"/>
      <c r="DY167" s="334"/>
      <c r="DZ167" s="334"/>
      <c r="EA167" s="334"/>
      <c r="EB167" s="334"/>
      <c r="EC167" s="334"/>
      <c r="ED167" s="334"/>
      <c r="EE167" s="334"/>
      <c r="EF167" s="334"/>
      <c r="EG167" s="334"/>
      <c r="EH167" s="334"/>
      <c r="EI167" s="334"/>
      <c r="EJ167" s="334"/>
      <c r="EK167" s="334"/>
      <c r="EL167" s="334"/>
      <c r="EM167" s="334"/>
      <c r="EN167" s="334"/>
      <c r="EO167" s="334"/>
      <c r="EP167" s="334"/>
      <c r="EQ167" s="334"/>
      <c r="ER167" s="334"/>
      <c r="ES167" s="334"/>
      <c r="ET167" s="334"/>
      <c r="EU167" s="334"/>
      <c r="EV167" s="334"/>
      <c r="EW167" s="334"/>
      <c r="EX167" s="334"/>
      <c r="EY167" s="334"/>
      <c r="EZ167" s="334"/>
      <c r="FA167" s="334"/>
      <c r="FB167" s="334"/>
      <c r="FC167" s="334"/>
      <c r="FD167" s="334"/>
      <c r="FE167" s="334"/>
      <c r="FF167" s="334"/>
      <c r="FG167" s="334"/>
      <c r="FH167" s="334"/>
      <c r="FI167" s="334"/>
      <c r="FJ167" s="334"/>
      <c r="FK167" s="334"/>
      <c r="FL167" s="334"/>
      <c r="FM167" s="334"/>
      <c r="FN167" s="334"/>
      <c r="FO167" s="334"/>
      <c r="FP167" s="334"/>
      <c r="FQ167" s="334"/>
      <c r="FR167" s="334"/>
      <c r="FS167" s="334"/>
      <c r="FT167" s="334"/>
      <c r="FU167" s="334"/>
      <c r="FV167" s="334"/>
      <c r="FW167" s="334"/>
      <c r="FX167" s="334"/>
      <c r="FY167" s="334"/>
      <c r="FZ167" s="334"/>
      <c r="GA167" s="334"/>
      <c r="GB167" s="334"/>
      <c r="GC167" s="334"/>
      <c r="GD167" s="334"/>
      <c r="GE167" s="334"/>
      <c r="GF167" s="334"/>
      <c r="GG167" s="334"/>
      <c r="GH167" s="334"/>
      <c r="GI167" s="334"/>
      <c r="GJ167" s="334"/>
      <c r="GK167" s="334"/>
      <c r="GL167" s="334"/>
      <c r="GM167" s="334"/>
      <c r="GN167" s="334"/>
      <c r="GO167" s="334"/>
      <c r="GP167" s="334"/>
      <c r="GQ167" s="334"/>
      <c r="GR167" s="334"/>
      <c r="GS167" s="334"/>
      <c r="GT167" s="334"/>
      <c r="GU167" s="334"/>
      <c r="GV167" s="334"/>
      <c r="GW167" s="334"/>
      <c r="GX167" s="334"/>
      <c r="GY167" s="334"/>
      <c r="GZ167" s="334"/>
      <c r="HA167" s="334"/>
      <c r="HB167" s="334"/>
      <c r="HC167" s="334"/>
      <c r="HD167" s="334"/>
      <c r="HE167" s="334"/>
      <c r="HF167" s="334"/>
      <c r="HG167" s="334"/>
      <c r="HH167" s="334"/>
      <c r="HI167" s="334"/>
      <c r="HJ167" s="334"/>
      <c r="HK167" s="334"/>
      <c r="HL167" s="334"/>
      <c r="HM167" s="334"/>
      <c r="HN167" s="334"/>
      <c r="HO167" s="334"/>
      <c r="HP167" s="334"/>
      <c r="HQ167" s="334"/>
      <c r="HR167" s="334"/>
      <c r="HS167" s="334"/>
      <c r="HT167" s="334"/>
      <c r="HU167" s="334"/>
      <c r="HV167" s="334"/>
      <c r="HW167" s="334"/>
      <c r="HX167" s="334"/>
      <c r="HY167" s="334"/>
      <c r="HZ167" s="334"/>
      <c r="IA167" s="334"/>
      <c r="IB167" s="334"/>
      <c r="IC167" s="334"/>
      <c r="ID167" s="334"/>
      <c r="IE167" s="334"/>
      <c r="IF167" s="334"/>
      <c r="IG167" s="334"/>
      <c r="IH167" s="334"/>
      <c r="II167" s="334"/>
      <c r="IJ167" s="334"/>
      <c r="IK167" s="334"/>
      <c r="IL167" s="334"/>
      <c r="IM167" s="334"/>
      <c r="IN167" s="334"/>
      <c r="IO167" s="334"/>
      <c r="IP167" s="334"/>
      <c r="IQ167" s="334"/>
      <c r="IR167" s="334"/>
      <c r="IS167" s="334"/>
      <c r="IT167" s="334"/>
      <c r="IU167" s="334"/>
      <c r="IV167" s="334"/>
      <c r="IW167" s="334"/>
      <c r="IX167" s="334"/>
      <c r="IY167" s="334"/>
      <c r="IZ167" s="334"/>
      <c r="JA167" s="334"/>
      <c r="JB167" s="334"/>
      <c r="JC167" s="334"/>
      <c r="JD167" s="334"/>
      <c r="JE167" s="334"/>
      <c r="JF167" s="334"/>
      <c r="JG167" s="334"/>
      <c r="JH167" s="334"/>
      <c r="JI167" s="334"/>
      <c r="JJ167" s="334"/>
      <c r="JK167" s="334"/>
      <c r="JL167" s="334"/>
      <c r="JM167" s="334"/>
      <c r="JN167" s="334"/>
      <c r="JO167" s="334"/>
      <c r="JP167" s="334"/>
      <c r="JQ167" s="334"/>
      <c r="JR167" s="334"/>
      <c r="JS167" s="334"/>
      <c r="JT167" s="334"/>
      <c r="JU167" s="334"/>
      <c r="JV167" s="334"/>
      <c r="JW167" s="334"/>
      <c r="JX167" s="334"/>
      <c r="JY167" s="334"/>
      <c r="JZ167" s="334"/>
      <c r="KA167" s="334"/>
      <c r="KB167" s="334"/>
      <c r="KC167" s="334"/>
      <c r="KD167" s="334"/>
      <c r="KE167" s="334"/>
      <c r="KF167" s="334"/>
      <c r="KG167" s="334"/>
      <c r="KH167" s="334"/>
      <c r="KI167" s="334"/>
      <c r="KJ167" s="334"/>
      <c r="KK167" s="334"/>
      <c r="KL167" s="334"/>
      <c r="KM167" s="334"/>
      <c r="KN167" s="334"/>
      <c r="KO167" s="334"/>
      <c r="KP167" s="334"/>
      <c r="KQ167" s="334"/>
      <c r="KR167" s="334"/>
      <c r="KS167" s="334"/>
      <c r="KT167" s="334"/>
    </row>
    <row r="168" spans="1:306" s="33" customFormat="1" ht="63" customHeight="1" x14ac:dyDescent="0.2">
      <c r="A168" s="334"/>
      <c r="B168" s="27" t="s">
        <v>905</v>
      </c>
      <c r="C168" s="24" t="s">
        <v>4587</v>
      </c>
      <c r="D168" s="25" t="s">
        <v>1040</v>
      </c>
      <c r="E168" s="29" t="s">
        <v>1829</v>
      </c>
      <c r="F168" s="26" t="s">
        <v>1</v>
      </c>
      <c r="G168" s="34">
        <v>100</v>
      </c>
      <c r="H168" s="55">
        <v>65200</v>
      </c>
      <c r="I168" s="380">
        <v>185168</v>
      </c>
      <c r="J168" s="52" t="s">
        <v>5959</v>
      </c>
      <c r="K168" s="45" t="s">
        <v>467</v>
      </c>
      <c r="L168" s="32"/>
      <c r="M168" s="32"/>
      <c r="N168" s="359"/>
      <c r="BW168" s="334"/>
      <c r="BX168" s="334"/>
      <c r="BY168" s="334"/>
      <c r="BZ168" s="334"/>
      <c r="CA168" s="334"/>
      <c r="CB168" s="334"/>
      <c r="CC168" s="334"/>
      <c r="CD168" s="334"/>
      <c r="CE168" s="334"/>
      <c r="CF168" s="334"/>
      <c r="CG168" s="334"/>
      <c r="CH168" s="334"/>
      <c r="CI168" s="334"/>
      <c r="CJ168" s="334"/>
      <c r="CK168" s="334"/>
      <c r="CL168" s="334"/>
      <c r="CM168" s="334"/>
      <c r="CN168" s="334"/>
      <c r="CO168" s="334"/>
      <c r="CP168" s="334"/>
      <c r="CQ168" s="334"/>
      <c r="CR168" s="334"/>
      <c r="CS168" s="334"/>
      <c r="CT168" s="334"/>
      <c r="CU168" s="334"/>
      <c r="CV168" s="334"/>
      <c r="CW168" s="334"/>
      <c r="CX168" s="334"/>
      <c r="CY168" s="334"/>
      <c r="CZ168" s="334"/>
      <c r="DA168" s="334"/>
      <c r="DB168" s="334"/>
      <c r="DC168" s="334"/>
      <c r="DD168" s="334"/>
      <c r="DE168" s="334"/>
      <c r="DF168" s="334"/>
      <c r="DG168" s="334"/>
      <c r="DH168" s="334"/>
      <c r="DI168" s="334"/>
      <c r="DJ168" s="334"/>
      <c r="DK168" s="334"/>
      <c r="DL168" s="334"/>
      <c r="DM168" s="334"/>
      <c r="DN168" s="334"/>
      <c r="DO168" s="334"/>
      <c r="DP168" s="334"/>
      <c r="DQ168" s="334"/>
      <c r="DR168" s="334"/>
      <c r="DS168" s="334"/>
      <c r="DT168" s="334"/>
      <c r="DU168" s="334"/>
      <c r="DV168" s="334"/>
      <c r="DW168" s="334"/>
      <c r="DX168" s="334"/>
      <c r="DY168" s="334"/>
      <c r="DZ168" s="334"/>
      <c r="EA168" s="334"/>
      <c r="EB168" s="334"/>
      <c r="EC168" s="334"/>
      <c r="ED168" s="334"/>
      <c r="EE168" s="334"/>
      <c r="EF168" s="334"/>
      <c r="EG168" s="334"/>
      <c r="EH168" s="334"/>
      <c r="EI168" s="334"/>
      <c r="EJ168" s="334"/>
      <c r="EK168" s="334"/>
      <c r="EL168" s="334"/>
      <c r="EM168" s="334"/>
      <c r="EN168" s="334"/>
      <c r="EO168" s="334"/>
      <c r="EP168" s="334"/>
      <c r="EQ168" s="334"/>
      <c r="ER168" s="334"/>
      <c r="ES168" s="334"/>
      <c r="ET168" s="334"/>
      <c r="EU168" s="334"/>
      <c r="EV168" s="334"/>
      <c r="EW168" s="334"/>
      <c r="EX168" s="334"/>
      <c r="EY168" s="334"/>
      <c r="EZ168" s="334"/>
      <c r="FA168" s="334"/>
      <c r="FB168" s="334"/>
      <c r="FC168" s="334"/>
      <c r="FD168" s="334"/>
      <c r="FE168" s="334"/>
      <c r="FF168" s="334"/>
      <c r="FG168" s="334"/>
      <c r="FH168" s="334"/>
      <c r="FI168" s="334"/>
      <c r="FJ168" s="334"/>
      <c r="FK168" s="334"/>
      <c r="FL168" s="334"/>
      <c r="FM168" s="334"/>
      <c r="FN168" s="334"/>
      <c r="FO168" s="334"/>
      <c r="FP168" s="334"/>
      <c r="FQ168" s="334"/>
      <c r="FR168" s="334"/>
      <c r="FS168" s="334"/>
      <c r="FT168" s="334"/>
      <c r="FU168" s="334"/>
      <c r="FV168" s="334"/>
      <c r="FW168" s="334"/>
      <c r="FX168" s="334"/>
      <c r="FY168" s="334"/>
      <c r="FZ168" s="334"/>
      <c r="GA168" s="334"/>
      <c r="GB168" s="334"/>
      <c r="GC168" s="334"/>
      <c r="GD168" s="334"/>
      <c r="GE168" s="334"/>
      <c r="GF168" s="334"/>
      <c r="GG168" s="334"/>
      <c r="GH168" s="334"/>
      <c r="GI168" s="334"/>
      <c r="GJ168" s="334"/>
      <c r="GK168" s="334"/>
      <c r="GL168" s="334"/>
      <c r="GM168" s="334"/>
      <c r="GN168" s="334"/>
      <c r="GO168" s="334"/>
      <c r="GP168" s="334"/>
      <c r="GQ168" s="334"/>
      <c r="GR168" s="334"/>
      <c r="GS168" s="334"/>
      <c r="GT168" s="334"/>
      <c r="GU168" s="334"/>
      <c r="GV168" s="334"/>
      <c r="GW168" s="334"/>
      <c r="GX168" s="334"/>
      <c r="GY168" s="334"/>
      <c r="GZ168" s="334"/>
      <c r="HA168" s="334"/>
      <c r="HB168" s="334"/>
      <c r="HC168" s="334"/>
      <c r="HD168" s="334"/>
      <c r="HE168" s="334"/>
      <c r="HF168" s="334"/>
      <c r="HG168" s="334"/>
      <c r="HH168" s="334"/>
      <c r="HI168" s="334"/>
      <c r="HJ168" s="334"/>
      <c r="HK168" s="334"/>
      <c r="HL168" s="334"/>
      <c r="HM168" s="334"/>
      <c r="HN168" s="334"/>
      <c r="HO168" s="334"/>
      <c r="HP168" s="334"/>
      <c r="HQ168" s="334"/>
      <c r="HR168" s="334"/>
      <c r="HS168" s="334"/>
      <c r="HT168" s="334"/>
      <c r="HU168" s="334"/>
      <c r="HV168" s="334"/>
      <c r="HW168" s="334"/>
      <c r="HX168" s="334"/>
      <c r="HY168" s="334"/>
      <c r="HZ168" s="334"/>
      <c r="IA168" s="334"/>
      <c r="IB168" s="334"/>
      <c r="IC168" s="334"/>
      <c r="ID168" s="334"/>
      <c r="IE168" s="334"/>
      <c r="IF168" s="334"/>
      <c r="IG168" s="334"/>
      <c r="IH168" s="334"/>
      <c r="II168" s="334"/>
      <c r="IJ168" s="334"/>
      <c r="IK168" s="334"/>
      <c r="IL168" s="334"/>
      <c r="IM168" s="334"/>
      <c r="IN168" s="334"/>
      <c r="IO168" s="334"/>
      <c r="IP168" s="334"/>
      <c r="IQ168" s="334"/>
      <c r="IR168" s="334"/>
      <c r="IS168" s="334"/>
      <c r="IT168" s="334"/>
      <c r="IU168" s="334"/>
      <c r="IV168" s="334"/>
      <c r="IW168" s="334"/>
      <c r="IX168" s="334"/>
      <c r="IY168" s="334"/>
      <c r="IZ168" s="334"/>
      <c r="JA168" s="334"/>
      <c r="JB168" s="334"/>
      <c r="JC168" s="334"/>
      <c r="JD168" s="334"/>
      <c r="JE168" s="334"/>
      <c r="JF168" s="334"/>
      <c r="JG168" s="334"/>
      <c r="JH168" s="334"/>
      <c r="JI168" s="334"/>
      <c r="JJ168" s="334"/>
      <c r="JK168" s="334"/>
      <c r="JL168" s="334"/>
      <c r="JM168" s="334"/>
      <c r="JN168" s="334"/>
      <c r="JO168" s="334"/>
      <c r="JP168" s="334"/>
      <c r="JQ168" s="334"/>
      <c r="JR168" s="334"/>
      <c r="JS168" s="334"/>
      <c r="JT168" s="334"/>
      <c r="JU168" s="334"/>
      <c r="JV168" s="334"/>
      <c r="JW168" s="334"/>
      <c r="JX168" s="334"/>
      <c r="JY168" s="334"/>
      <c r="JZ168" s="334"/>
      <c r="KA168" s="334"/>
      <c r="KB168" s="334"/>
      <c r="KC168" s="334"/>
      <c r="KD168" s="334"/>
      <c r="KE168" s="334"/>
      <c r="KF168" s="334"/>
      <c r="KG168" s="334"/>
      <c r="KH168" s="334"/>
      <c r="KI168" s="334"/>
      <c r="KJ168" s="334"/>
      <c r="KK168" s="334"/>
      <c r="KL168" s="334"/>
      <c r="KM168" s="334"/>
      <c r="KN168" s="334"/>
      <c r="KO168" s="334"/>
      <c r="KP168" s="334"/>
      <c r="KQ168" s="334"/>
      <c r="KR168" s="334"/>
      <c r="KS168" s="334"/>
      <c r="KT168" s="334"/>
    </row>
    <row r="169" spans="1:306" s="33" customFormat="1" ht="63" customHeight="1" x14ac:dyDescent="0.2">
      <c r="A169" s="334"/>
      <c r="B169" s="27" t="s">
        <v>905</v>
      </c>
      <c r="C169" s="24" t="s">
        <v>4587</v>
      </c>
      <c r="D169" s="25" t="s">
        <v>1040</v>
      </c>
      <c r="E169" s="29" t="s">
        <v>1829</v>
      </c>
      <c r="F169" s="26" t="s">
        <v>1</v>
      </c>
      <c r="G169" s="34">
        <v>100</v>
      </c>
      <c r="H169" s="55">
        <v>65200</v>
      </c>
      <c r="I169" s="380">
        <v>185168</v>
      </c>
      <c r="J169" s="52" t="s">
        <v>5959</v>
      </c>
      <c r="K169" s="45" t="s">
        <v>467</v>
      </c>
      <c r="L169" s="32"/>
      <c r="M169" s="32"/>
      <c r="N169" s="359"/>
      <c r="BW169" s="334"/>
      <c r="BX169" s="334"/>
      <c r="BY169" s="334"/>
      <c r="BZ169" s="334"/>
      <c r="CA169" s="334"/>
      <c r="CB169" s="334"/>
      <c r="CC169" s="334"/>
      <c r="CD169" s="334"/>
      <c r="CE169" s="334"/>
      <c r="CF169" s="334"/>
      <c r="CG169" s="334"/>
      <c r="CH169" s="334"/>
      <c r="CI169" s="334"/>
      <c r="CJ169" s="334"/>
      <c r="CK169" s="334"/>
      <c r="CL169" s="334"/>
      <c r="CM169" s="334"/>
      <c r="CN169" s="334"/>
      <c r="CO169" s="334"/>
      <c r="CP169" s="334"/>
      <c r="CQ169" s="334"/>
      <c r="CR169" s="334"/>
      <c r="CS169" s="334"/>
      <c r="CT169" s="334"/>
      <c r="CU169" s="334"/>
      <c r="CV169" s="334"/>
      <c r="CW169" s="334"/>
      <c r="CX169" s="334"/>
      <c r="CY169" s="334"/>
      <c r="CZ169" s="334"/>
      <c r="DA169" s="334"/>
      <c r="DB169" s="334"/>
      <c r="DC169" s="334"/>
      <c r="DD169" s="334"/>
      <c r="DE169" s="334"/>
      <c r="DF169" s="334"/>
      <c r="DG169" s="334"/>
      <c r="DH169" s="334"/>
      <c r="DI169" s="334"/>
      <c r="DJ169" s="334"/>
      <c r="DK169" s="334"/>
      <c r="DL169" s="334"/>
      <c r="DM169" s="334"/>
      <c r="DN169" s="334"/>
      <c r="DO169" s="334"/>
      <c r="DP169" s="334"/>
      <c r="DQ169" s="334"/>
      <c r="DR169" s="334"/>
      <c r="DS169" s="334"/>
      <c r="DT169" s="334"/>
      <c r="DU169" s="334"/>
      <c r="DV169" s="334"/>
      <c r="DW169" s="334"/>
      <c r="DX169" s="334"/>
      <c r="DY169" s="334"/>
      <c r="DZ169" s="334"/>
      <c r="EA169" s="334"/>
      <c r="EB169" s="334"/>
      <c r="EC169" s="334"/>
      <c r="ED169" s="334"/>
      <c r="EE169" s="334"/>
      <c r="EF169" s="334"/>
      <c r="EG169" s="334"/>
      <c r="EH169" s="334"/>
      <c r="EI169" s="334"/>
      <c r="EJ169" s="334"/>
      <c r="EK169" s="334"/>
      <c r="EL169" s="334"/>
      <c r="EM169" s="334"/>
      <c r="EN169" s="334"/>
      <c r="EO169" s="334"/>
      <c r="EP169" s="334"/>
      <c r="EQ169" s="334"/>
      <c r="ER169" s="334"/>
      <c r="ES169" s="334"/>
      <c r="ET169" s="334"/>
      <c r="EU169" s="334"/>
      <c r="EV169" s="334"/>
      <c r="EW169" s="334"/>
      <c r="EX169" s="334"/>
      <c r="EY169" s="334"/>
      <c r="EZ169" s="334"/>
      <c r="FA169" s="334"/>
      <c r="FB169" s="334"/>
      <c r="FC169" s="334"/>
      <c r="FD169" s="334"/>
      <c r="FE169" s="334"/>
      <c r="FF169" s="334"/>
      <c r="FG169" s="334"/>
      <c r="FH169" s="334"/>
      <c r="FI169" s="334"/>
      <c r="FJ169" s="334"/>
      <c r="FK169" s="334"/>
      <c r="FL169" s="334"/>
      <c r="FM169" s="334"/>
      <c r="FN169" s="334"/>
      <c r="FO169" s="334"/>
      <c r="FP169" s="334"/>
      <c r="FQ169" s="334"/>
      <c r="FR169" s="334"/>
      <c r="FS169" s="334"/>
      <c r="FT169" s="334"/>
      <c r="FU169" s="334"/>
      <c r="FV169" s="334"/>
      <c r="FW169" s="334"/>
      <c r="FX169" s="334"/>
      <c r="FY169" s="334"/>
      <c r="FZ169" s="334"/>
      <c r="GA169" s="334"/>
      <c r="GB169" s="334"/>
      <c r="GC169" s="334"/>
      <c r="GD169" s="334"/>
      <c r="GE169" s="334"/>
      <c r="GF169" s="334"/>
      <c r="GG169" s="334"/>
      <c r="GH169" s="334"/>
      <c r="GI169" s="334"/>
      <c r="GJ169" s="334"/>
      <c r="GK169" s="334"/>
      <c r="GL169" s="334"/>
      <c r="GM169" s="334"/>
      <c r="GN169" s="334"/>
      <c r="GO169" s="334"/>
      <c r="GP169" s="334"/>
      <c r="GQ169" s="334"/>
      <c r="GR169" s="334"/>
      <c r="GS169" s="334"/>
      <c r="GT169" s="334"/>
      <c r="GU169" s="334"/>
      <c r="GV169" s="334"/>
      <c r="GW169" s="334"/>
      <c r="GX169" s="334"/>
      <c r="GY169" s="334"/>
      <c r="GZ169" s="334"/>
      <c r="HA169" s="334"/>
      <c r="HB169" s="334"/>
      <c r="HC169" s="334"/>
      <c r="HD169" s="334"/>
      <c r="HE169" s="334"/>
      <c r="HF169" s="334"/>
      <c r="HG169" s="334"/>
      <c r="HH169" s="334"/>
      <c r="HI169" s="334"/>
      <c r="HJ169" s="334"/>
      <c r="HK169" s="334"/>
      <c r="HL169" s="334"/>
      <c r="HM169" s="334"/>
      <c r="HN169" s="334"/>
      <c r="HO169" s="334"/>
      <c r="HP169" s="334"/>
      <c r="HQ169" s="334"/>
      <c r="HR169" s="334"/>
      <c r="HS169" s="334"/>
      <c r="HT169" s="334"/>
      <c r="HU169" s="334"/>
      <c r="HV169" s="334"/>
      <c r="HW169" s="334"/>
      <c r="HX169" s="334"/>
      <c r="HY169" s="334"/>
      <c r="HZ169" s="334"/>
      <c r="IA169" s="334"/>
      <c r="IB169" s="334"/>
      <c r="IC169" s="334"/>
      <c r="ID169" s="334"/>
      <c r="IE169" s="334"/>
      <c r="IF169" s="334"/>
      <c r="IG169" s="334"/>
      <c r="IH169" s="334"/>
      <c r="II169" s="334"/>
      <c r="IJ169" s="334"/>
      <c r="IK169" s="334"/>
      <c r="IL169" s="334"/>
      <c r="IM169" s="334"/>
      <c r="IN169" s="334"/>
      <c r="IO169" s="334"/>
      <c r="IP169" s="334"/>
      <c r="IQ169" s="334"/>
      <c r="IR169" s="334"/>
      <c r="IS169" s="334"/>
      <c r="IT169" s="334"/>
      <c r="IU169" s="334"/>
      <c r="IV169" s="334"/>
      <c r="IW169" s="334"/>
      <c r="IX169" s="334"/>
      <c r="IY169" s="334"/>
      <c r="IZ169" s="334"/>
      <c r="JA169" s="334"/>
      <c r="JB169" s="334"/>
      <c r="JC169" s="334"/>
      <c r="JD169" s="334"/>
      <c r="JE169" s="334"/>
      <c r="JF169" s="334"/>
      <c r="JG169" s="334"/>
      <c r="JH169" s="334"/>
      <c r="JI169" s="334"/>
      <c r="JJ169" s="334"/>
      <c r="JK169" s="334"/>
      <c r="JL169" s="334"/>
      <c r="JM169" s="334"/>
      <c r="JN169" s="334"/>
      <c r="JO169" s="334"/>
      <c r="JP169" s="334"/>
      <c r="JQ169" s="334"/>
      <c r="JR169" s="334"/>
      <c r="JS169" s="334"/>
      <c r="JT169" s="334"/>
      <c r="JU169" s="334"/>
      <c r="JV169" s="334"/>
      <c r="JW169" s="334"/>
      <c r="JX169" s="334"/>
      <c r="JY169" s="334"/>
      <c r="JZ169" s="334"/>
      <c r="KA169" s="334"/>
      <c r="KB169" s="334"/>
      <c r="KC169" s="334"/>
      <c r="KD169" s="334"/>
      <c r="KE169" s="334"/>
      <c r="KF169" s="334"/>
      <c r="KG169" s="334"/>
      <c r="KH169" s="334"/>
      <c r="KI169" s="334"/>
      <c r="KJ169" s="334"/>
      <c r="KK169" s="334"/>
      <c r="KL169" s="334"/>
      <c r="KM169" s="334"/>
      <c r="KN169" s="334"/>
      <c r="KO169" s="334"/>
      <c r="KP169" s="334"/>
      <c r="KQ169" s="334"/>
      <c r="KR169" s="334"/>
      <c r="KS169" s="334"/>
      <c r="KT169" s="334"/>
    </row>
    <row r="170" spans="1:306" s="33" customFormat="1" ht="63" customHeight="1" x14ac:dyDescent="0.2">
      <c r="A170" s="334"/>
      <c r="B170" s="27" t="s">
        <v>905</v>
      </c>
      <c r="C170" s="24" t="s">
        <v>4587</v>
      </c>
      <c r="D170" s="25" t="s">
        <v>1040</v>
      </c>
      <c r="E170" s="29" t="s">
        <v>1829</v>
      </c>
      <c r="F170" s="26" t="s">
        <v>1</v>
      </c>
      <c r="G170" s="34">
        <v>100</v>
      </c>
      <c r="H170" s="55">
        <v>65200</v>
      </c>
      <c r="I170" s="380">
        <v>185168</v>
      </c>
      <c r="J170" s="52" t="s">
        <v>5959</v>
      </c>
      <c r="K170" s="45" t="s">
        <v>467</v>
      </c>
      <c r="L170" s="32"/>
      <c r="M170" s="32"/>
      <c r="N170" s="359"/>
      <c r="BW170" s="334"/>
      <c r="BX170" s="334"/>
      <c r="BY170" s="334"/>
      <c r="BZ170" s="334"/>
      <c r="CA170" s="334"/>
      <c r="CB170" s="334"/>
      <c r="CC170" s="334"/>
      <c r="CD170" s="334"/>
      <c r="CE170" s="334"/>
      <c r="CF170" s="334"/>
      <c r="CG170" s="334"/>
      <c r="CH170" s="334"/>
      <c r="CI170" s="334"/>
      <c r="CJ170" s="334"/>
      <c r="CK170" s="334"/>
      <c r="CL170" s="334"/>
      <c r="CM170" s="334"/>
      <c r="CN170" s="334"/>
      <c r="CO170" s="334"/>
      <c r="CP170" s="334"/>
      <c r="CQ170" s="334"/>
      <c r="CR170" s="334"/>
      <c r="CS170" s="334"/>
      <c r="CT170" s="334"/>
      <c r="CU170" s="334"/>
      <c r="CV170" s="334"/>
      <c r="CW170" s="334"/>
      <c r="CX170" s="334"/>
      <c r="CY170" s="334"/>
      <c r="CZ170" s="334"/>
      <c r="DA170" s="334"/>
      <c r="DB170" s="334"/>
      <c r="DC170" s="334"/>
      <c r="DD170" s="334"/>
      <c r="DE170" s="334"/>
      <c r="DF170" s="334"/>
      <c r="DG170" s="334"/>
      <c r="DH170" s="334"/>
      <c r="DI170" s="334"/>
      <c r="DJ170" s="334"/>
      <c r="DK170" s="334"/>
      <c r="DL170" s="334"/>
      <c r="DM170" s="334"/>
      <c r="DN170" s="334"/>
      <c r="DO170" s="334"/>
      <c r="DP170" s="334"/>
      <c r="DQ170" s="334"/>
      <c r="DR170" s="334"/>
      <c r="DS170" s="334"/>
      <c r="DT170" s="334"/>
      <c r="DU170" s="334"/>
      <c r="DV170" s="334"/>
      <c r="DW170" s="334"/>
      <c r="DX170" s="334"/>
      <c r="DY170" s="334"/>
      <c r="DZ170" s="334"/>
      <c r="EA170" s="334"/>
      <c r="EB170" s="334"/>
      <c r="EC170" s="334"/>
      <c r="ED170" s="334"/>
      <c r="EE170" s="334"/>
      <c r="EF170" s="334"/>
      <c r="EG170" s="334"/>
      <c r="EH170" s="334"/>
      <c r="EI170" s="334"/>
      <c r="EJ170" s="334"/>
      <c r="EK170" s="334"/>
      <c r="EL170" s="334"/>
      <c r="EM170" s="334"/>
      <c r="EN170" s="334"/>
      <c r="EO170" s="334"/>
      <c r="EP170" s="334"/>
      <c r="EQ170" s="334"/>
      <c r="ER170" s="334"/>
      <c r="ES170" s="334"/>
      <c r="ET170" s="334"/>
      <c r="EU170" s="334"/>
      <c r="EV170" s="334"/>
      <c r="EW170" s="334"/>
      <c r="EX170" s="334"/>
      <c r="EY170" s="334"/>
      <c r="EZ170" s="334"/>
      <c r="FA170" s="334"/>
      <c r="FB170" s="334"/>
      <c r="FC170" s="334"/>
      <c r="FD170" s="334"/>
      <c r="FE170" s="334"/>
      <c r="FF170" s="334"/>
      <c r="FG170" s="334"/>
      <c r="FH170" s="334"/>
      <c r="FI170" s="334"/>
      <c r="FJ170" s="334"/>
      <c r="FK170" s="334"/>
      <c r="FL170" s="334"/>
      <c r="FM170" s="334"/>
      <c r="FN170" s="334"/>
      <c r="FO170" s="334"/>
      <c r="FP170" s="334"/>
      <c r="FQ170" s="334"/>
      <c r="FR170" s="334"/>
      <c r="FS170" s="334"/>
      <c r="FT170" s="334"/>
      <c r="FU170" s="334"/>
      <c r="FV170" s="334"/>
      <c r="FW170" s="334"/>
      <c r="FX170" s="334"/>
      <c r="FY170" s="334"/>
      <c r="FZ170" s="334"/>
      <c r="GA170" s="334"/>
      <c r="GB170" s="334"/>
      <c r="GC170" s="334"/>
      <c r="GD170" s="334"/>
      <c r="GE170" s="334"/>
      <c r="GF170" s="334"/>
      <c r="GG170" s="334"/>
      <c r="GH170" s="334"/>
      <c r="GI170" s="334"/>
      <c r="GJ170" s="334"/>
      <c r="GK170" s="334"/>
      <c r="GL170" s="334"/>
      <c r="GM170" s="334"/>
      <c r="GN170" s="334"/>
      <c r="GO170" s="334"/>
      <c r="GP170" s="334"/>
      <c r="GQ170" s="334"/>
      <c r="GR170" s="334"/>
      <c r="GS170" s="334"/>
      <c r="GT170" s="334"/>
      <c r="GU170" s="334"/>
      <c r="GV170" s="334"/>
      <c r="GW170" s="334"/>
      <c r="GX170" s="334"/>
      <c r="GY170" s="334"/>
      <c r="GZ170" s="334"/>
      <c r="HA170" s="334"/>
      <c r="HB170" s="334"/>
      <c r="HC170" s="334"/>
      <c r="HD170" s="334"/>
      <c r="HE170" s="334"/>
      <c r="HF170" s="334"/>
      <c r="HG170" s="334"/>
      <c r="HH170" s="334"/>
      <c r="HI170" s="334"/>
      <c r="HJ170" s="334"/>
      <c r="HK170" s="334"/>
      <c r="HL170" s="334"/>
      <c r="HM170" s="334"/>
      <c r="HN170" s="334"/>
      <c r="HO170" s="334"/>
      <c r="HP170" s="334"/>
      <c r="HQ170" s="334"/>
      <c r="HR170" s="334"/>
      <c r="HS170" s="334"/>
      <c r="HT170" s="334"/>
      <c r="HU170" s="334"/>
      <c r="HV170" s="334"/>
      <c r="HW170" s="334"/>
      <c r="HX170" s="334"/>
      <c r="HY170" s="334"/>
      <c r="HZ170" s="334"/>
      <c r="IA170" s="334"/>
      <c r="IB170" s="334"/>
      <c r="IC170" s="334"/>
      <c r="ID170" s="334"/>
      <c r="IE170" s="334"/>
      <c r="IF170" s="334"/>
      <c r="IG170" s="334"/>
      <c r="IH170" s="334"/>
      <c r="II170" s="334"/>
      <c r="IJ170" s="334"/>
      <c r="IK170" s="334"/>
      <c r="IL170" s="334"/>
      <c r="IM170" s="334"/>
      <c r="IN170" s="334"/>
      <c r="IO170" s="334"/>
      <c r="IP170" s="334"/>
      <c r="IQ170" s="334"/>
      <c r="IR170" s="334"/>
      <c r="IS170" s="334"/>
      <c r="IT170" s="334"/>
      <c r="IU170" s="334"/>
      <c r="IV170" s="334"/>
      <c r="IW170" s="334"/>
      <c r="IX170" s="334"/>
      <c r="IY170" s="334"/>
      <c r="IZ170" s="334"/>
      <c r="JA170" s="334"/>
      <c r="JB170" s="334"/>
      <c r="JC170" s="334"/>
      <c r="JD170" s="334"/>
      <c r="JE170" s="334"/>
      <c r="JF170" s="334"/>
      <c r="JG170" s="334"/>
      <c r="JH170" s="334"/>
      <c r="JI170" s="334"/>
      <c r="JJ170" s="334"/>
      <c r="JK170" s="334"/>
      <c r="JL170" s="334"/>
      <c r="JM170" s="334"/>
      <c r="JN170" s="334"/>
      <c r="JO170" s="334"/>
      <c r="JP170" s="334"/>
      <c r="JQ170" s="334"/>
      <c r="JR170" s="334"/>
      <c r="JS170" s="334"/>
      <c r="JT170" s="334"/>
      <c r="JU170" s="334"/>
      <c r="JV170" s="334"/>
      <c r="JW170" s="334"/>
      <c r="JX170" s="334"/>
      <c r="JY170" s="334"/>
      <c r="JZ170" s="334"/>
      <c r="KA170" s="334"/>
      <c r="KB170" s="334"/>
      <c r="KC170" s="334"/>
      <c r="KD170" s="334"/>
      <c r="KE170" s="334"/>
      <c r="KF170" s="334"/>
      <c r="KG170" s="334"/>
      <c r="KH170" s="334"/>
      <c r="KI170" s="334"/>
      <c r="KJ170" s="334"/>
      <c r="KK170" s="334"/>
      <c r="KL170" s="334"/>
      <c r="KM170" s="334"/>
      <c r="KN170" s="334"/>
      <c r="KO170" s="334"/>
      <c r="KP170" s="334"/>
      <c r="KQ170" s="334"/>
      <c r="KR170" s="334"/>
      <c r="KS170" s="334"/>
      <c r="KT170" s="334"/>
    </row>
    <row r="171" spans="1:306" s="33" customFormat="1" ht="63" customHeight="1" x14ac:dyDescent="0.2">
      <c r="A171" s="334"/>
      <c r="B171" s="27" t="s">
        <v>905</v>
      </c>
      <c r="C171" s="24" t="s">
        <v>4587</v>
      </c>
      <c r="D171" s="25" t="s">
        <v>1040</v>
      </c>
      <c r="E171" s="29" t="s">
        <v>1829</v>
      </c>
      <c r="F171" s="26" t="s">
        <v>1</v>
      </c>
      <c r="G171" s="34">
        <v>100</v>
      </c>
      <c r="H171" s="55">
        <v>65200</v>
      </c>
      <c r="I171" s="380">
        <v>185168</v>
      </c>
      <c r="J171" s="52" t="s">
        <v>5959</v>
      </c>
      <c r="K171" s="45" t="s">
        <v>467</v>
      </c>
      <c r="L171" s="32"/>
      <c r="M171" s="32"/>
      <c r="N171" s="359"/>
      <c r="BW171" s="334"/>
      <c r="BX171" s="334"/>
      <c r="BY171" s="334"/>
      <c r="BZ171" s="334"/>
      <c r="CA171" s="334"/>
      <c r="CB171" s="334"/>
      <c r="CC171" s="334"/>
      <c r="CD171" s="334"/>
      <c r="CE171" s="334"/>
      <c r="CF171" s="334"/>
      <c r="CG171" s="334"/>
      <c r="CH171" s="334"/>
      <c r="CI171" s="334"/>
      <c r="CJ171" s="334"/>
      <c r="CK171" s="334"/>
      <c r="CL171" s="334"/>
      <c r="CM171" s="334"/>
      <c r="CN171" s="334"/>
      <c r="CO171" s="334"/>
      <c r="CP171" s="334"/>
      <c r="CQ171" s="334"/>
      <c r="CR171" s="334"/>
      <c r="CS171" s="334"/>
      <c r="CT171" s="334"/>
      <c r="CU171" s="334"/>
      <c r="CV171" s="334"/>
      <c r="CW171" s="334"/>
      <c r="CX171" s="334"/>
      <c r="CY171" s="334"/>
      <c r="CZ171" s="334"/>
      <c r="DA171" s="334"/>
      <c r="DB171" s="334"/>
      <c r="DC171" s="334"/>
      <c r="DD171" s="334"/>
      <c r="DE171" s="334"/>
      <c r="DF171" s="334"/>
      <c r="DG171" s="334"/>
      <c r="DH171" s="334"/>
      <c r="DI171" s="334"/>
      <c r="DJ171" s="334"/>
      <c r="DK171" s="334"/>
      <c r="DL171" s="334"/>
      <c r="DM171" s="334"/>
      <c r="DN171" s="334"/>
      <c r="DO171" s="334"/>
      <c r="DP171" s="334"/>
      <c r="DQ171" s="334"/>
      <c r="DR171" s="334"/>
      <c r="DS171" s="334"/>
      <c r="DT171" s="334"/>
      <c r="DU171" s="334"/>
      <c r="DV171" s="334"/>
      <c r="DW171" s="334"/>
      <c r="DX171" s="334"/>
      <c r="DY171" s="334"/>
      <c r="DZ171" s="334"/>
      <c r="EA171" s="334"/>
      <c r="EB171" s="334"/>
      <c r="EC171" s="334"/>
      <c r="ED171" s="334"/>
      <c r="EE171" s="334"/>
      <c r="EF171" s="334"/>
      <c r="EG171" s="334"/>
      <c r="EH171" s="334"/>
      <c r="EI171" s="334"/>
      <c r="EJ171" s="334"/>
      <c r="EK171" s="334"/>
      <c r="EL171" s="334"/>
      <c r="EM171" s="334"/>
      <c r="EN171" s="334"/>
      <c r="EO171" s="334"/>
      <c r="EP171" s="334"/>
      <c r="EQ171" s="334"/>
      <c r="ER171" s="334"/>
      <c r="ES171" s="334"/>
      <c r="ET171" s="334"/>
      <c r="EU171" s="334"/>
      <c r="EV171" s="334"/>
      <c r="EW171" s="334"/>
      <c r="EX171" s="334"/>
      <c r="EY171" s="334"/>
      <c r="EZ171" s="334"/>
      <c r="FA171" s="334"/>
      <c r="FB171" s="334"/>
      <c r="FC171" s="334"/>
      <c r="FD171" s="334"/>
      <c r="FE171" s="334"/>
      <c r="FF171" s="334"/>
      <c r="FG171" s="334"/>
      <c r="FH171" s="334"/>
      <c r="FI171" s="334"/>
      <c r="FJ171" s="334"/>
      <c r="FK171" s="334"/>
      <c r="FL171" s="334"/>
      <c r="FM171" s="334"/>
      <c r="FN171" s="334"/>
      <c r="FO171" s="334"/>
      <c r="FP171" s="334"/>
      <c r="FQ171" s="334"/>
      <c r="FR171" s="334"/>
      <c r="FS171" s="334"/>
      <c r="FT171" s="334"/>
      <c r="FU171" s="334"/>
      <c r="FV171" s="334"/>
      <c r="FW171" s="334"/>
      <c r="FX171" s="334"/>
      <c r="FY171" s="334"/>
      <c r="FZ171" s="334"/>
      <c r="GA171" s="334"/>
      <c r="GB171" s="334"/>
      <c r="GC171" s="334"/>
      <c r="GD171" s="334"/>
      <c r="GE171" s="334"/>
      <c r="GF171" s="334"/>
      <c r="GG171" s="334"/>
      <c r="GH171" s="334"/>
      <c r="GI171" s="334"/>
      <c r="GJ171" s="334"/>
      <c r="GK171" s="334"/>
      <c r="GL171" s="334"/>
      <c r="GM171" s="334"/>
      <c r="GN171" s="334"/>
      <c r="GO171" s="334"/>
      <c r="GP171" s="334"/>
      <c r="GQ171" s="334"/>
      <c r="GR171" s="334"/>
      <c r="GS171" s="334"/>
      <c r="GT171" s="334"/>
      <c r="GU171" s="334"/>
      <c r="GV171" s="334"/>
      <c r="GW171" s="334"/>
      <c r="GX171" s="334"/>
      <c r="GY171" s="334"/>
      <c r="GZ171" s="334"/>
      <c r="HA171" s="334"/>
      <c r="HB171" s="334"/>
      <c r="HC171" s="334"/>
      <c r="HD171" s="334"/>
      <c r="HE171" s="334"/>
      <c r="HF171" s="334"/>
      <c r="HG171" s="334"/>
      <c r="HH171" s="334"/>
      <c r="HI171" s="334"/>
      <c r="HJ171" s="334"/>
      <c r="HK171" s="334"/>
      <c r="HL171" s="334"/>
      <c r="HM171" s="334"/>
      <c r="HN171" s="334"/>
      <c r="HO171" s="334"/>
      <c r="HP171" s="334"/>
      <c r="HQ171" s="334"/>
      <c r="HR171" s="334"/>
      <c r="HS171" s="334"/>
      <c r="HT171" s="334"/>
      <c r="HU171" s="334"/>
      <c r="HV171" s="334"/>
      <c r="HW171" s="334"/>
      <c r="HX171" s="334"/>
      <c r="HY171" s="334"/>
      <c r="HZ171" s="334"/>
      <c r="IA171" s="334"/>
      <c r="IB171" s="334"/>
      <c r="IC171" s="334"/>
      <c r="ID171" s="334"/>
      <c r="IE171" s="334"/>
      <c r="IF171" s="334"/>
      <c r="IG171" s="334"/>
      <c r="IH171" s="334"/>
      <c r="II171" s="334"/>
      <c r="IJ171" s="334"/>
      <c r="IK171" s="334"/>
      <c r="IL171" s="334"/>
      <c r="IM171" s="334"/>
      <c r="IN171" s="334"/>
      <c r="IO171" s="334"/>
      <c r="IP171" s="334"/>
      <c r="IQ171" s="334"/>
      <c r="IR171" s="334"/>
      <c r="IS171" s="334"/>
      <c r="IT171" s="334"/>
      <c r="IU171" s="334"/>
      <c r="IV171" s="334"/>
      <c r="IW171" s="334"/>
      <c r="IX171" s="334"/>
      <c r="IY171" s="334"/>
      <c r="IZ171" s="334"/>
      <c r="JA171" s="334"/>
      <c r="JB171" s="334"/>
      <c r="JC171" s="334"/>
      <c r="JD171" s="334"/>
      <c r="JE171" s="334"/>
      <c r="JF171" s="334"/>
      <c r="JG171" s="334"/>
      <c r="JH171" s="334"/>
      <c r="JI171" s="334"/>
      <c r="JJ171" s="334"/>
      <c r="JK171" s="334"/>
      <c r="JL171" s="334"/>
      <c r="JM171" s="334"/>
      <c r="JN171" s="334"/>
      <c r="JO171" s="334"/>
      <c r="JP171" s="334"/>
      <c r="JQ171" s="334"/>
      <c r="JR171" s="334"/>
      <c r="JS171" s="334"/>
      <c r="JT171" s="334"/>
      <c r="JU171" s="334"/>
      <c r="JV171" s="334"/>
      <c r="JW171" s="334"/>
      <c r="JX171" s="334"/>
      <c r="JY171" s="334"/>
      <c r="JZ171" s="334"/>
      <c r="KA171" s="334"/>
      <c r="KB171" s="334"/>
      <c r="KC171" s="334"/>
      <c r="KD171" s="334"/>
      <c r="KE171" s="334"/>
      <c r="KF171" s="334"/>
      <c r="KG171" s="334"/>
      <c r="KH171" s="334"/>
      <c r="KI171" s="334"/>
      <c r="KJ171" s="334"/>
      <c r="KK171" s="334"/>
      <c r="KL171" s="334"/>
      <c r="KM171" s="334"/>
      <c r="KN171" s="334"/>
      <c r="KO171" s="334"/>
      <c r="KP171" s="334"/>
      <c r="KQ171" s="334"/>
      <c r="KR171" s="334"/>
      <c r="KS171" s="334"/>
      <c r="KT171" s="334"/>
    </row>
    <row r="172" spans="1:306" s="33" customFormat="1" ht="63" customHeight="1" x14ac:dyDescent="0.2">
      <c r="A172" s="334"/>
      <c r="B172" s="27" t="s">
        <v>905</v>
      </c>
      <c r="C172" s="24" t="s">
        <v>4587</v>
      </c>
      <c r="D172" s="25" t="s">
        <v>1040</v>
      </c>
      <c r="E172" s="29" t="s">
        <v>1829</v>
      </c>
      <c r="F172" s="26" t="s">
        <v>1</v>
      </c>
      <c r="G172" s="34">
        <v>100</v>
      </c>
      <c r="H172" s="55">
        <v>65200</v>
      </c>
      <c r="I172" s="380">
        <v>185168</v>
      </c>
      <c r="J172" s="52" t="s">
        <v>5959</v>
      </c>
      <c r="K172" s="45" t="s">
        <v>467</v>
      </c>
      <c r="L172" s="32"/>
      <c r="M172" s="32"/>
      <c r="N172" s="359"/>
      <c r="BW172" s="334"/>
      <c r="BX172" s="334"/>
      <c r="BY172" s="334"/>
      <c r="BZ172" s="334"/>
      <c r="CA172" s="334"/>
      <c r="CB172" s="334"/>
      <c r="CC172" s="334"/>
      <c r="CD172" s="334"/>
      <c r="CE172" s="334"/>
      <c r="CF172" s="334"/>
      <c r="CG172" s="334"/>
      <c r="CH172" s="334"/>
      <c r="CI172" s="334"/>
      <c r="CJ172" s="334"/>
      <c r="CK172" s="334"/>
      <c r="CL172" s="334"/>
      <c r="CM172" s="334"/>
      <c r="CN172" s="334"/>
      <c r="CO172" s="334"/>
      <c r="CP172" s="334"/>
      <c r="CQ172" s="334"/>
      <c r="CR172" s="334"/>
      <c r="CS172" s="334"/>
      <c r="CT172" s="334"/>
      <c r="CU172" s="334"/>
      <c r="CV172" s="334"/>
      <c r="CW172" s="334"/>
      <c r="CX172" s="334"/>
      <c r="CY172" s="334"/>
      <c r="CZ172" s="334"/>
      <c r="DA172" s="334"/>
      <c r="DB172" s="334"/>
      <c r="DC172" s="334"/>
      <c r="DD172" s="334"/>
      <c r="DE172" s="334"/>
      <c r="DF172" s="334"/>
      <c r="DG172" s="334"/>
      <c r="DH172" s="334"/>
      <c r="DI172" s="334"/>
      <c r="DJ172" s="334"/>
      <c r="DK172" s="334"/>
      <c r="DL172" s="334"/>
      <c r="DM172" s="334"/>
      <c r="DN172" s="334"/>
      <c r="DO172" s="334"/>
      <c r="DP172" s="334"/>
      <c r="DQ172" s="334"/>
      <c r="DR172" s="334"/>
      <c r="DS172" s="334"/>
      <c r="DT172" s="334"/>
      <c r="DU172" s="334"/>
      <c r="DV172" s="334"/>
      <c r="DW172" s="334"/>
      <c r="DX172" s="334"/>
      <c r="DY172" s="334"/>
      <c r="DZ172" s="334"/>
      <c r="EA172" s="334"/>
      <c r="EB172" s="334"/>
      <c r="EC172" s="334"/>
      <c r="ED172" s="334"/>
      <c r="EE172" s="334"/>
      <c r="EF172" s="334"/>
      <c r="EG172" s="334"/>
      <c r="EH172" s="334"/>
      <c r="EI172" s="334"/>
      <c r="EJ172" s="334"/>
      <c r="EK172" s="334"/>
      <c r="EL172" s="334"/>
      <c r="EM172" s="334"/>
      <c r="EN172" s="334"/>
      <c r="EO172" s="334"/>
      <c r="EP172" s="334"/>
      <c r="EQ172" s="334"/>
      <c r="ER172" s="334"/>
      <c r="ES172" s="334"/>
      <c r="ET172" s="334"/>
      <c r="EU172" s="334"/>
      <c r="EV172" s="334"/>
      <c r="EW172" s="334"/>
      <c r="EX172" s="334"/>
      <c r="EY172" s="334"/>
      <c r="EZ172" s="334"/>
      <c r="FA172" s="334"/>
      <c r="FB172" s="334"/>
      <c r="FC172" s="334"/>
      <c r="FD172" s="334"/>
      <c r="FE172" s="334"/>
      <c r="FF172" s="334"/>
      <c r="FG172" s="334"/>
      <c r="FH172" s="334"/>
      <c r="FI172" s="334"/>
      <c r="FJ172" s="334"/>
      <c r="FK172" s="334"/>
      <c r="FL172" s="334"/>
      <c r="FM172" s="334"/>
      <c r="FN172" s="334"/>
      <c r="FO172" s="334"/>
      <c r="FP172" s="334"/>
      <c r="FQ172" s="334"/>
      <c r="FR172" s="334"/>
      <c r="FS172" s="334"/>
      <c r="FT172" s="334"/>
      <c r="FU172" s="334"/>
      <c r="FV172" s="334"/>
      <c r="FW172" s="334"/>
      <c r="FX172" s="334"/>
      <c r="FY172" s="334"/>
      <c r="FZ172" s="334"/>
      <c r="GA172" s="334"/>
      <c r="GB172" s="334"/>
      <c r="GC172" s="334"/>
      <c r="GD172" s="334"/>
      <c r="GE172" s="334"/>
      <c r="GF172" s="334"/>
      <c r="GG172" s="334"/>
      <c r="GH172" s="334"/>
      <c r="GI172" s="334"/>
      <c r="GJ172" s="334"/>
      <c r="GK172" s="334"/>
      <c r="GL172" s="334"/>
      <c r="GM172" s="334"/>
      <c r="GN172" s="334"/>
      <c r="GO172" s="334"/>
      <c r="GP172" s="334"/>
      <c r="GQ172" s="334"/>
      <c r="GR172" s="334"/>
      <c r="GS172" s="334"/>
      <c r="GT172" s="334"/>
      <c r="GU172" s="334"/>
      <c r="GV172" s="334"/>
      <c r="GW172" s="334"/>
      <c r="GX172" s="334"/>
      <c r="GY172" s="334"/>
      <c r="GZ172" s="334"/>
      <c r="HA172" s="334"/>
      <c r="HB172" s="334"/>
      <c r="HC172" s="334"/>
      <c r="HD172" s="334"/>
      <c r="HE172" s="334"/>
      <c r="HF172" s="334"/>
      <c r="HG172" s="334"/>
      <c r="HH172" s="334"/>
      <c r="HI172" s="334"/>
      <c r="HJ172" s="334"/>
      <c r="HK172" s="334"/>
      <c r="HL172" s="334"/>
      <c r="HM172" s="334"/>
      <c r="HN172" s="334"/>
      <c r="HO172" s="334"/>
      <c r="HP172" s="334"/>
      <c r="HQ172" s="334"/>
      <c r="HR172" s="334"/>
      <c r="HS172" s="334"/>
      <c r="HT172" s="334"/>
      <c r="HU172" s="334"/>
      <c r="HV172" s="334"/>
      <c r="HW172" s="334"/>
      <c r="HX172" s="334"/>
      <c r="HY172" s="334"/>
      <c r="HZ172" s="334"/>
      <c r="IA172" s="334"/>
      <c r="IB172" s="334"/>
      <c r="IC172" s="334"/>
      <c r="ID172" s="334"/>
      <c r="IE172" s="334"/>
      <c r="IF172" s="334"/>
      <c r="IG172" s="334"/>
      <c r="IH172" s="334"/>
      <c r="II172" s="334"/>
      <c r="IJ172" s="334"/>
      <c r="IK172" s="334"/>
      <c r="IL172" s="334"/>
      <c r="IM172" s="334"/>
      <c r="IN172" s="334"/>
      <c r="IO172" s="334"/>
      <c r="IP172" s="334"/>
      <c r="IQ172" s="334"/>
      <c r="IR172" s="334"/>
      <c r="IS172" s="334"/>
      <c r="IT172" s="334"/>
      <c r="IU172" s="334"/>
      <c r="IV172" s="334"/>
      <c r="IW172" s="334"/>
      <c r="IX172" s="334"/>
      <c r="IY172" s="334"/>
      <c r="IZ172" s="334"/>
      <c r="JA172" s="334"/>
      <c r="JB172" s="334"/>
      <c r="JC172" s="334"/>
      <c r="JD172" s="334"/>
      <c r="JE172" s="334"/>
      <c r="JF172" s="334"/>
      <c r="JG172" s="334"/>
      <c r="JH172" s="334"/>
      <c r="JI172" s="334"/>
      <c r="JJ172" s="334"/>
      <c r="JK172" s="334"/>
      <c r="JL172" s="334"/>
      <c r="JM172" s="334"/>
      <c r="JN172" s="334"/>
      <c r="JO172" s="334"/>
      <c r="JP172" s="334"/>
      <c r="JQ172" s="334"/>
      <c r="JR172" s="334"/>
      <c r="JS172" s="334"/>
      <c r="JT172" s="334"/>
      <c r="JU172" s="334"/>
      <c r="JV172" s="334"/>
      <c r="JW172" s="334"/>
      <c r="JX172" s="334"/>
      <c r="JY172" s="334"/>
      <c r="JZ172" s="334"/>
      <c r="KA172" s="334"/>
      <c r="KB172" s="334"/>
      <c r="KC172" s="334"/>
      <c r="KD172" s="334"/>
      <c r="KE172" s="334"/>
      <c r="KF172" s="334"/>
      <c r="KG172" s="334"/>
      <c r="KH172" s="334"/>
      <c r="KI172" s="334"/>
      <c r="KJ172" s="334"/>
      <c r="KK172" s="334"/>
      <c r="KL172" s="334"/>
      <c r="KM172" s="334"/>
      <c r="KN172" s="334"/>
      <c r="KO172" s="334"/>
      <c r="KP172" s="334"/>
      <c r="KQ172" s="334"/>
      <c r="KR172" s="334"/>
      <c r="KS172" s="334"/>
      <c r="KT172" s="334"/>
    </row>
    <row r="173" spans="1:306" s="33" customFormat="1" ht="63" customHeight="1" x14ac:dyDescent="0.2">
      <c r="A173" s="334"/>
      <c r="B173" s="27" t="s">
        <v>905</v>
      </c>
      <c r="C173" s="24" t="s">
        <v>4587</v>
      </c>
      <c r="D173" s="25" t="s">
        <v>1040</v>
      </c>
      <c r="E173" s="29" t="s">
        <v>1829</v>
      </c>
      <c r="F173" s="26" t="s">
        <v>1</v>
      </c>
      <c r="G173" s="34">
        <v>100</v>
      </c>
      <c r="H173" s="55">
        <v>65200</v>
      </c>
      <c r="I173" s="380">
        <v>185168</v>
      </c>
      <c r="J173" s="52" t="s">
        <v>5959</v>
      </c>
      <c r="K173" s="45" t="s">
        <v>467</v>
      </c>
      <c r="L173" s="32"/>
      <c r="M173" s="32"/>
      <c r="N173" s="359"/>
      <c r="BW173" s="334"/>
      <c r="BX173" s="334"/>
      <c r="BY173" s="334"/>
      <c r="BZ173" s="334"/>
      <c r="CA173" s="334"/>
      <c r="CB173" s="334"/>
      <c r="CC173" s="334"/>
      <c r="CD173" s="334"/>
      <c r="CE173" s="334"/>
      <c r="CF173" s="334"/>
      <c r="CG173" s="334"/>
      <c r="CH173" s="334"/>
      <c r="CI173" s="334"/>
      <c r="CJ173" s="334"/>
      <c r="CK173" s="334"/>
      <c r="CL173" s="334"/>
      <c r="CM173" s="334"/>
      <c r="CN173" s="334"/>
      <c r="CO173" s="334"/>
      <c r="CP173" s="334"/>
      <c r="CQ173" s="334"/>
      <c r="CR173" s="334"/>
      <c r="CS173" s="334"/>
      <c r="CT173" s="334"/>
      <c r="CU173" s="334"/>
      <c r="CV173" s="334"/>
      <c r="CW173" s="334"/>
      <c r="CX173" s="334"/>
      <c r="CY173" s="334"/>
      <c r="CZ173" s="334"/>
      <c r="DA173" s="334"/>
      <c r="DB173" s="334"/>
      <c r="DC173" s="334"/>
      <c r="DD173" s="334"/>
      <c r="DE173" s="334"/>
      <c r="DF173" s="334"/>
      <c r="DG173" s="334"/>
      <c r="DH173" s="334"/>
      <c r="DI173" s="334"/>
      <c r="DJ173" s="334"/>
      <c r="DK173" s="334"/>
      <c r="DL173" s="334"/>
      <c r="DM173" s="334"/>
      <c r="DN173" s="334"/>
      <c r="DO173" s="334"/>
      <c r="DP173" s="334"/>
      <c r="DQ173" s="334"/>
      <c r="DR173" s="334"/>
      <c r="DS173" s="334"/>
      <c r="DT173" s="334"/>
      <c r="DU173" s="334"/>
      <c r="DV173" s="334"/>
      <c r="DW173" s="334"/>
      <c r="DX173" s="334"/>
      <c r="DY173" s="334"/>
      <c r="DZ173" s="334"/>
      <c r="EA173" s="334"/>
      <c r="EB173" s="334"/>
      <c r="EC173" s="334"/>
      <c r="ED173" s="334"/>
      <c r="EE173" s="334"/>
      <c r="EF173" s="334"/>
      <c r="EG173" s="334"/>
      <c r="EH173" s="334"/>
      <c r="EI173" s="334"/>
      <c r="EJ173" s="334"/>
      <c r="EK173" s="334"/>
      <c r="EL173" s="334"/>
      <c r="EM173" s="334"/>
      <c r="EN173" s="334"/>
      <c r="EO173" s="334"/>
      <c r="EP173" s="334"/>
      <c r="EQ173" s="334"/>
      <c r="ER173" s="334"/>
      <c r="ES173" s="334"/>
      <c r="ET173" s="334"/>
      <c r="EU173" s="334"/>
      <c r="EV173" s="334"/>
      <c r="EW173" s="334"/>
      <c r="EX173" s="334"/>
      <c r="EY173" s="334"/>
      <c r="EZ173" s="334"/>
      <c r="FA173" s="334"/>
      <c r="FB173" s="334"/>
      <c r="FC173" s="334"/>
      <c r="FD173" s="334"/>
      <c r="FE173" s="334"/>
      <c r="FF173" s="334"/>
      <c r="FG173" s="334"/>
      <c r="FH173" s="334"/>
      <c r="FI173" s="334"/>
      <c r="FJ173" s="334"/>
      <c r="FK173" s="334"/>
      <c r="FL173" s="334"/>
      <c r="FM173" s="334"/>
      <c r="FN173" s="334"/>
      <c r="FO173" s="334"/>
      <c r="FP173" s="334"/>
      <c r="FQ173" s="334"/>
      <c r="FR173" s="334"/>
      <c r="FS173" s="334"/>
      <c r="FT173" s="334"/>
      <c r="FU173" s="334"/>
      <c r="FV173" s="334"/>
      <c r="FW173" s="334"/>
      <c r="FX173" s="334"/>
      <c r="FY173" s="334"/>
      <c r="FZ173" s="334"/>
      <c r="GA173" s="334"/>
      <c r="GB173" s="334"/>
      <c r="GC173" s="334"/>
      <c r="GD173" s="334"/>
      <c r="GE173" s="334"/>
      <c r="GF173" s="334"/>
      <c r="GG173" s="334"/>
      <c r="GH173" s="334"/>
      <c r="GI173" s="334"/>
      <c r="GJ173" s="334"/>
      <c r="GK173" s="334"/>
      <c r="GL173" s="334"/>
      <c r="GM173" s="334"/>
      <c r="GN173" s="334"/>
      <c r="GO173" s="334"/>
      <c r="GP173" s="334"/>
      <c r="GQ173" s="334"/>
      <c r="GR173" s="334"/>
      <c r="GS173" s="334"/>
      <c r="GT173" s="334"/>
      <c r="GU173" s="334"/>
      <c r="GV173" s="334"/>
      <c r="GW173" s="334"/>
      <c r="GX173" s="334"/>
      <c r="GY173" s="334"/>
      <c r="GZ173" s="334"/>
      <c r="HA173" s="334"/>
      <c r="HB173" s="334"/>
      <c r="HC173" s="334"/>
      <c r="HD173" s="334"/>
      <c r="HE173" s="334"/>
      <c r="HF173" s="334"/>
      <c r="HG173" s="334"/>
      <c r="HH173" s="334"/>
      <c r="HI173" s="334"/>
      <c r="HJ173" s="334"/>
      <c r="HK173" s="334"/>
      <c r="HL173" s="334"/>
      <c r="HM173" s="334"/>
      <c r="HN173" s="334"/>
      <c r="HO173" s="334"/>
      <c r="HP173" s="334"/>
      <c r="HQ173" s="334"/>
      <c r="HR173" s="334"/>
      <c r="HS173" s="334"/>
      <c r="HT173" s="334"/>
      <c r="HU173" s="334"/>
      <c r="HV173" s="334"/>
      <c r="HW173" s="334"/>
      <c r="HX173" s="334"/>
      <c r="HY173" s="334"/>
      <c r="HZ173" s="334"/>
      <c r="IA173" s="334"/>
      <c r="IB173" s="334"/>
      <c r="IC173" s="334"/>
      <c r="ID173" s="334"/>
      <c r="IE173" s="334"/>
      <c r="IF173" s="334"/>
      <c r="IG173" s="334"/>
      <c r="IH173" s="334"/>
      <c r="II173" s="334"/>
      <c r="IJ173" s="334"/>
      <c r="IK173" s="334"/>
      <c r="IL173" s="334"/>
      <c r="IM173" s="334"/>
      <c r="IN173" s="334"/>
      <c r="IO173" s="334"/>
      <c r="IP173" s="334"/>
      <c r="IQ173" s="334"/>
      <c r="IR173" s="334"/>
      <c r="IS173" s="334"/>
      <c r="IT173" s="334"/>
      <c r="IU173" s="334"/>
      <c r="IV173" s="334"/>
      <c r="IW173" s="334"/>
      <c r="IX173" s="334"/>
      <c r="IY173" s="334"/>
      <c r="IZ173" s="334"/>
      <c r="JA173" s="334"/>
      <c r="JB173" s="334"/>
      <c r="JC173" s="334"/>
      <c r="JD173" s="334"/>
      <c r="JE173" s="334"/>
      <c r="JF173" s="334"/>
      <c r="JG173" s="334"/>
      <c r="JH173" s="334"/>
      <c r="JI173" s="334"/>
      <c r="JJ173" s="334"/>
      <c r="JK173" s="334"/>
      <c r="JL173" s="334"/>
      <c r="JM173" s="334"/>
      <c r="JN173" s="334"/>
      <c r="JO173" s="334"/>
      <c r="JP173" s="334"/>
      <c r="JQ173" s="334"/>
      <c r="JR173" s="334"/>
      <c r="JS173" s="334"/>
      <c r="JT173" s="334"/>
      <c r="JU173" s="334"/>
      <c r="JV173" s="334"/>
      <c r="JW173" s="334"/>
      <c r="JX173" s="334"/>
      <c r="JY173" s="334"/>
      <c r="JZ173" s="334"/>
      <c r="KA173" s="334"/>
      <c r="KB173" s="334"/>
      <c r="KC173" s="334"/>
      <c r="KD173" s="334"/>
      <c r="KE173" s="334"/>
      <c r="KF173" s="334"/>
      <c r="KG173" s="334"/>
      <c r="KH173" s="334"/>
      <c r="KI173" s="334"/>
      <c r="KJ173" s="334"/>
      <c r="KK173" s="334"/>
      <c r="KL173" s="334"/>
      <c r="KM173" s="334"/>
      <c r="KN173" s="334"/>
      <c r="KO173" s="334"/>
      <c r="KP173" s="334"/>
      <c r="KQ173" s="334"/>
      <c r="KR173" s="334"/>
      <c r="KS173" s="334"/>
      <c r="KT173" s="334"/>
    </row>
    <row r="174" spans="1:306" s="33" customFormat="1" ht="63" customHeight="1" x14ac:dyDescent="0.2">
      <c r="A174" s="334"/>
      <c r="B174" s="27" t="s">
        <v>905</v>
      </c>
      <c r="C174" s="24" t="s">
        <v>4587</v>
      </c>
      <c r="D174" s="25" t="s">
        <v>1040</v>
      </c>
      <c r="E174" s="29" t="s">
        <v>1829</v>
      </c>
      <c r="F174" s="26" t="s">
        <v>1</v>
      </c>
      <c r="G174" s="34">
        <v>100</v>
      </c>
      <c r="H174" s="55">
        <v>65200</v>
      </c>
      <c r="I174" s="380">
        <v>185168</v>
      </c>
      <c r="J174" s="52" t="s">
        <v>5959</v>
      </c>
      <c r="K174" s="45" t="s">
        <v>467</v>
      </c>
      <c r="L174" s="32"/>
      <c r="M174" s="32"/>
      <c r="N174" s="359"/>
      <c r="BW174" s="334"/>
      <c r="BX174" s="334"/>
      <c r="BY174" s="334"/>
      <c r="BZ174" s="334"/>
      <c r="CA174" s="334"/>
      <c r="CB174" s="334"/>
      <c r="CC174" s="334"/>
      <c r="CD174" s="334"/>
      <c r="CE174" s="334"/>
      <c r="CF174" s="334"/>
      <c r="CG174" s="334"/>
      <c r="CH174" s="334"/>
      <c r="CI174" s="334"/>
      <c r="CJ174" s="334"/>
      <c r="CK174" s="334"/>
      <c r="CL174" s="334"/>
      <c r="CM174" s="334"/>
      <c r="CN174" s="334"/>
      <c r="CO174" s="334"/>
      <c r="CP174" s="334"/>
      <c r="CQ174" s="334"/>
      <c r="CR174" s="334"/>
      <c r="CS174" s="334"/>
      <c r="CT174" s="334"/>
      <c r="CU174" s="334"/>
      <c r="CV174" s="334"/>
      <c r="CW174" s="334"/>
      <c r="CX174" s="334"/>
      <c r="CY174" s="334"/>
      <c r="CZ174" s="334"/>
      <c r="DA174" s="334"/>
      <c r="DB174" s="334"/>
      <c r="DC174" s="334"/>
      <c r="DD174" s="334"/>
      <c r="DE174" s="334"/>
      <c r="DF174" s="334"/>
      <c r="DG174" s="334"/>
      <c r="DH174" s="334"/>
      <c r="DI174" s="334"/>
      <c r="DJ174" s="334"/>
      <c r="DK174" s="334"/>
      <c r="DL174" s="334"/>
      <c r="DM174" s="334"/>
      <c r="DN174" s="334"/>
      <c r="DO174" s="334"/>
      <c r="DP174" s="334"/>
      <c r="DQ174" s="334"/>
      <c r="DR174" s="334"/>
      <c r="DS174" s="334"/>
      <c r="DT174" s="334"/>
      <c r="DU174" s="334"/>
      <c r="DV174" s="334"/>
      <c r="DW174" s="334"/>
      <c r="DX174" s="334"/>
      <c r="DY174" s="334"/>
      <c r="DZ174" s="334"/>
      <c r="EA174" s="334"/>
      <c r="EB174" s="334"/>
      <c r="EC174" s="334"/>
      <c r="ED174" s="334"/>
      <c r="EE174" s="334"/>
      <c r="EF174" s="334"/>
      <c r="EG174" s="334"/>
      <c r="EH174" s="334"/>
      <c r="EI174" s="334"/>
      <c r="EJ174" s="334"/>
      <c r="EK174" s="334"/>
      <c r="EL174" s="334"/>
      <c r="EM174" s="334"/>
      <c r="EN174" s="334"/>
      <c r="EO174" s="334"/>
      <c r="EP174" s="334"/>
      <c r="EQ174" s="334"/>
      <c r="ER174" s="334"/>
      <c r="ES174" s="334"/>
      <c r="ET174" s="334"/>
      <c r="EU174" s="334"/>
      <c r="EV174" s="334"/>
      <c r="EW174" s="334"/>
      <c r="EX174" s="334"/>
      <c r="EY174" s="334"/>
      <c r="EZ174" s="334"/>
      <c r="FA174" s="334"/>
      <c r="FB174" s="334"/>
      <c r="FC174" s="334"/>
      <c r="FD174" s="334"/>
      <c r="FE174" s="334"/>
      <c r="FF174" s="334"/>
      <c r="FG174" s="334"/>
      <c r="FH174" s="334"/>
      <c r="FI174" s="334"/>
      <c r="FJ174" s="334"/>
      <c r="FK174" s="334"/>
      <c r="FL174" s="334"/>
      <c r="FM174" s="334"/>
      <c r="FN174" s="334"/>
      <c r="FO174" s="334"/>
      <c r="FP174" s="334"/>
      <c r="FQ174" s="334"/>
      <c r="FR174" s="334"/>
      <c r="FS174" s="334"/>
      <c r="FT174" s="334"/>
      <c r="FU174" s="334"/>
      <c r="FV174" s="334"/>
      <c r="FW174" s="334"/>
      <c r="FX174" s="334"/>
      <c r="FY174" s="334"/>
      <c r="FZ174" s="334"/>
      <c r="GA174" s="334"/>
      <c r="GB174" s="334"/>
      <c r="GC174" s="334"/>
      <c r="GD174" s="334"/>
      <c r="GE174" s="334"/>
      <c r="GF174" s="334"/>
      <c r="GG174" s="334"/>
      <c r="GH174" s="334"/>
      <c r="GI174" s="334"/>
      <c r="GJ174" s="334"/>
      <c r="GK174" s="334"/>
      <c r="GL174" s="334"/>
      <c r="GM174" s="334"/>
      <c r="GN174" s="334"/>
      <c r="GO174" s="334"/>
      <c r="GP174" s="334"/>
      <c r="GQ174" s="334"/>
      <c r="GR174" s="334"/>
      <c r="GS174" s="334"/>
      <c r="GT174" s="334"/>
      <c r="GU174" s="334"/>
      <c r="GV174" s="334"/>
      <c r="GW174" s="334"/>
      <c r="GX174" s="334"/>
      <c r="GY174" s="334"/>
      <c r="GZ174" s="334"/>
      <c r="HA174" s="334"/>
      <c r="HB174" s="334"/>
      <c r="HC174" s="334"/>
      <c r="HD174" s="334"/>
      <c r="HE174" s="334"/>
      <c r="HF174" s="334"/>
      <c r="HG174" s="334"/>
      <c r="HH174" s="334"/>
      <c r="HI174" s="334"/>
      <c r="HJ174" s="334"/>
      <c r="HK174" s="334"/>
      <c r="HL174" s="334"/>
      <c r="HM174" s="334"/>
      <c r="HN174" s="334"/>
      <c r="HO174" s="334"/>
      <c r="HP174" s="334"/>
      <c r="HQ174" s="334"/>
      <c r="HR174" s="334"/>
      <c r="HS174" s="334"/>
      <c r="HT174" s="334"/>
      <c r="HU174" s="334"/>
      <c r="HV174" s="334"/>
      <c r="HW174" s="334"/>
      <c r="HX174" s="334"/>
      <c r="HY174" s="334"/>
      <c r="HZ174" s="334"/>
      <c r="IA174" s="334"/>
      <c r="IB174" s="334"/>
      <c r="IC174" s="334"/>
      <c r="ID174" s="334"/>
      <c r="IE174" s="334"/>
      <c r="IF174" s="334"/>
      <c r="IG174" s="334"/>
      <c r="IH174" s="334"/>
      <c r="II174" s="334"/>
      <c r="IJ174" s="334"/>
      <c r="IK174" s="334"/>
      <c r="IL174" s="334"/>
      <c r="IM174" s="334"/>
      <c r="IN174" s="334"/>
      <c r="IO174" s="334"/>
      <c r="IP174" s="334"/>
      <c r="IQ174" s="334"/>
      <c r="IR174" s="334"/>
      <c r="IS174" s="334"/>
      <c r="IT174" s="334"/>
      <c r="IU174" s="334"/>
      <c r="IV174" s="334"/>
      <c r="IW174" s="334"/>
      <c r="IX174" s="334"/>
      <c r="IY174" s="334"/>
      <c r="IZ174" s="334"/>
      <c r="JA174" s="334"/>
      <c r="JB174" s="334"/>
      <c r="JC174" s="334"/>
      <c r="JD174" s="334"/>
      <c r="JE174" s="334"/>
      <c r="JF174" s="334"/>
      <c r="JG174" s="334"/>
      <c r="JH174" s="334"/>
      <c r="JI174" s="334"/>
      <c r="JJ174" s="334"/>
      <c r="JK174" s="334"/>
      <c r="JL174" s="334"/>
      <c r="JM174" s="334"/>
      <c r="JN174" s="334"/>
      <c r="JO174" s="334"/>
      <c r="JP174" s="334"/>
      <c r="JQ174" s="334"/>
      <c r="JR174" s="334"/>
      <c r="JS174" s="334"/>
      <c r="JT174" s="334"/>
      <c r="JU174" s="334"/>
      <c r="JV174" s="334"/>
      <c r="JW174" s="334"/>
      <c r="JX174" s="334"/>
      <c r="JY174" s="334"/>
      <c r="JZ174" s="334"/>
      <c r="KA174" s="334"/>
      <c r="KB174" s="334"/>
      <c r="KC174" s="334"/>
      <c r="KD174" s="334"/>
      <c r="KE174" s="334"/>
      <c r="KF174" s="334"/>
      <c r="KG174" s="334"/>
      <c r="KH174" s="334"/>
      <c r="KI174" s="334"/>
      <c r="KJ174" s="334"/>
      <c r="KK174" s="334"/>
      <c r="KL174" s="334"/>
      <c r="KM174" s="334"/>
      <c r="KN174" s="334"/>
      <c r="KO174" s="334"/>
      <c r="KP174" s="334"/>
      <c r="KQ174" s="334"/>
      <c r="KR174" s="334"/>
      <c r="KS174" s="334"/>
      <c r="KT174" s="334"/>
    </row>
    <row r="175" spans="1:306" s="33" customFormat="1" ht="63" customHeight="1" x14ac:dyDescent="0.2">
      <c r="A175" s="334"/>
      <c r="B175" s="27" t="s">
        <v>905</v>
      </c>
      <c r="C175" s="24" t="s">
        <v>4587</v>
      </c>
      <c r="D175" s="25" t="s">
        <v>1040</v>
      </c>
      <c r="E175" s="29" t="s">
        <v>1829</v>
      </c>
      <c r="F175" s="26" t="s">
        <v>1</v>
      </c>
      <c r="G175" s="34">
        <v>100</v>
      </c>
      <c r="H175" s="55">
        <v>65200</v>
      </c>
      <c r="I175" s="380">
        <v>185168</v>
      </c>
      <c r="J175" s="52" t="s">
        <v>5959</v>
      </c>
      <c r="K175" s="45" t="s">
        <v>467</v>
      </c>
      <c r="L175" s="32"/>
      <c r="M175" s="32"/>
      <c r="N175" s="359"/>
      <c r="BW175" s="334"/>
      <c r="BX175" s="334"/>
      <c r="BY175" s="334"/>
      <c r="BZ175" s="334"/>
      <c r="CA175" s="334"/>
      <c r="CB175" s="334"/>
      <c r="CC175" s="334"/>
      <c r="CD175" s="334"/>
      <c r="CE175" s="334"/>
      <c r="CF175" s="334"/>
      <c r="CG175" s="334"/>
      <c r="CH175" s="334"/>
      <c r="CI175" s="334"/>
      <c r="CJ175" s="334"/>
      <c r="CK175" s="334"/>
      <c r="CL175" s="334"/>
      <c r="CM175" s="334"/>
      <c r="CN175" s="334"/>
      <c r="CO175" s="334"/>
      <c r="CP175" s="334"/>
      <c r="CQ175" s="334"/>
      <c r="CR175" s="334"/>
      <c r="CS175" s="334"/>
      <c r="CT175" s="334"/>
      <c r="CU175" s="334"/>
      <c r="CV175" s="334"/>
      <c r="CW175" s="334"/>
      <c r="CX175" s="334"/>
      <c r="CY175" s="334"/>
      <c r="CZ175" s="334"/>
      <c r="DA175" s="334"/>
      <c r="DB175" s="334"/>
      <c r="DC175" s="334"/>
      <c r="DD175" s="334"/>
      <c r="DE175" s="334"/>
      <c r="DF175" s="334"/>
      <c r="DG175" s="334"/>
      <c r="DH175" s="334"/>
      <c r="DI175" s="334"/>
      <c r="DJ175" s="334"/>
      <c r="DK175" s="334"/>
      <c r="DL175" s="334"/>
      <c r="DM175" s="334"/>
      <c r="DN175" s="334"/>
      <c r="DO175" s="334"/>
      <c r="DP175" s="334"/>
      <c r="DQ175" s="334"/>
      <c r="DR175" s="334"/>
      <c r="DS175" s="334"/>
      <c r="DT175" s="334"/>
      <c r="DU175" s="334"/>
      <c r="DV175" s="334"/>
      <c r="DW175" s="334"/>
      <c r="DX175" s="334"/>
      <c r="DY175" s="334"/>
      <c r="DZ175" s="334"/>
      <c r="EA175" s="334"/>
      <c r="EB175" s="334"/>
      <c r="EC175" s="334"/>
      <c r="ED175" s="334"/>
      <c r="EE175" s="334"/>
      <c r="EF175" s="334"/>
      <c r="EG175" s="334"/>
      <c r="EH175" s="334"/>
      <c r="EI175" s="334"/>
      <c r="EJ175" s="334"/>
      <c r="EK175" s="334"/>
      <c r="EL175" s="334"/>
      <c r="EM175" s="334"/>
      <c r="EN175" s="334"/>
      <c r="EO175" s="334"/>
      <c r="EP175" s="334"/>
      <c r="EQ175" s="334"/>
      <c r="ER175" s="334"/>
      <c r="ES175" s="334"/>
      <c r="ET175" s="334"/>
      <c r="EU175" s="334"/>
      <c r="EV175" s="334"/>
      <c r="EW175" s="334"/>
      <c r="EX175" s="334"/>
      <c r="EY175" s="334"/>
      <c r="EZ175" s="334"/>
      <c r="FA175" s="334"/>
      <c r="FB175" s="334"/>
      <c r="FC175" s="334"/>
      <c r="FD175" s="334"/>
      <c r="FE175" s="334"/>
      <c r="FF175" s="334"/>
      <c r="FG175" s="334"/>
      <c r="FH175" s="334"/>
      <c r="FI175" s="334"/>
      <c r="FJ175" s="334"/>
      <c r="FK175" s="334"/>
      <c r="FL175" s="334"/>
      <c r="FM175" s="334"/>
      <c r="FN175" s="334"/>
      <c r="FO175" s="334"/>
      <c r="FP175" s="334"/>
      <c r="FQ175" s="334"/>
      <c r="FR175" s="334"/>
      <c r="FS175" s="334"/>
      <c r="FT175" s="334"/>
      <c r="FU175" s="334"/>
      <c r="FV175" s="334"/>
      <c r="FW175" s="334"/>
      <c r="FX175" s="334"/>
      <c r="FY175" s="334"/>
      <c r="FZ175" s="334"/>
      <c r="GA175" s="334"/>
      <c r="GB175" s="334"/>
      <c r="GC175" s="334"/>
      <c r="GD175" s="334"/>
      <c r="GE175" s="334"/>
      <c r="GF175" s="334"/>
      <c r="GG175" s="334"/>
      <c r="GH175" s="334"/>
      <c r="GI175" s="334"/>
      <c r="GJ175" s="334"/>
      <c r="GK175" s="334"/>
      <c r="GL175" s="334"/>
      <c r="GM175" s="334"/>
      <c r="GN175" s="334"/>
      <c r="GO175" s="334"/>
      <c r="GP175" s="334"/>
      <c r="GQ175" s="334"/>
      <c r="GR175" s="334"/>
      <c r="GS175" s="334"/>
      <c r="GT175" s="334"/>
      <c r="GU175" s="334"/>
      <c r="GV175" s="334"/>
      <c r="GW175" s="334"/>
      <c r="GX175" s="334"/>
      <c r="GY175" s="334"/>
      <c r="GZ175" s="334"/>
      <c r="HA175" s="334"/>
      <c r="HB175" s="334"/>
      <c r="HC175" s="334"/>
      <c r="HD175" s="334"/>
      <c r="HE175" s="334"/>
      <c r="HF175" s="334"/>
      <c r="HG175" s="334"/>
      <c r="HH175" s="334"/>
      <c r="HI175" s="334"/>
      <c r="HJ175" s="334"/>
      <c r="HK175" s="334"/>
      <c r="HL175" s="334"/>
      <c r="HM175" s="334"/>
      <c r="HN175" s="334"/>
      <c r="HO175" s="334"/>
      <c r="HP175" s="334"/>
      <c r="HQ175" s="334"/>
      <c r="HR175" s="334"/>
      <c r="HS175" s="334"/>
      <c r="HT175" s="334"/>
      <c r="HU175" s="334"/>
      <c r="HV175" s="334"/>
      <c r="HW175" s="334"/>
      <c r="HX175" s="334"/>
      <c r="HY175" s="334"/>
      <c r="HZ175" s="334"/>
      <c r="IA175" s="334"/>
      <c r="IB175" s="334"/>
      <c r="IC175" s="334"/>
      <c r="ID175" s="334"/>
      <c r="IE175" s="334"/>
      <c r="IF175" s="334"/>
      <c r="IG175" s="334"/>
      <c r="IH175" s="334"/>
      <c r="II175" s="334"/>
      <c r="IJ175" s="334"/>
      <c r="IK175" s="334"/>
      <c r="IL175" s="334"/>
      <c r="IM175" s="334"/>
      <c r="IN175" s="334"/>
      <c r="IO175" s="334"/>
      <c r="IP175" s="334"/>
      <c r="IQ175" s="334"/>
      <c r="IR175" s="334"/>
      <c r="IS175" s="334"/>
      <c r="IT175" s="334"/>
      <c r="IU175" s="334"/>
      <c r="IV175" s="334"/>
      <c r="IW175" s="334"/>
      <c r="IX175" s="334"/>
      <c r="IY175" s="334"/>
      <c r="IZ175" s="334"/>
      <c r="JA175" s="334"/>
      <c r="JB175" s="334"/>
      <c r="JC175" s="334"/>
      <c r="JD175" s="334"/>
      <c r="JE175" s="334"/>
      <c r="JF175" s="334"/>
      <c r="JG175" s="334"/>
      <c r="JH175" s="334"/>
      <c r="JI175" s="334"/>
      <c r="JJ175" s="334"/>
      <c r="JK175" s="334"/>
      <c r="JL175" s="334"/>
      <c r="JM175" s="334"/>
      <c r="JN175" s="334"/>
      <c r="JO175" s="334"/>
      <c r="JP175" s="334"/>
      <c r="JQ175" s="334"/>
      <c r="JR175" s="334"/>
      <c r="JS175" s="334"/>
      <c r="JT175" s="334"/>
      <c r="JU175" s="334"/>
      <c r="JV175" s="334"/>
      <c r="JW175" s="334"/>
      <c r="JX175" s="334"/>
      <c r="JY175" s="334"/>
      <c r="JZ175" s="334"/>
      <c r="KA175" s="334"/>
      <c r="KB175" s="334"/>
      <c r="KC175" s="334"/>
      <c r="KD175" s="334"/>
      <c r="KE175" s="334"/>
      <c r="KF175" s="334"/>
      <c r="KG175" s="334"/>
      <c r="KH175" s="334"/>
      <c r="KI175" s="334"/>
      <c r="KJ175" s="334"/>
      <c r="KK175" s="334"/>
      <c r="KL175" s="334"/>
      <c r="KM175" s="334"/>
      <c r="KN175" s="334"/>
      <c r="KO175" s="334"/>
      <c r="KP175" s="334"/>
      <c r="KQ175" s="334"/>
      <c r="KR175" s="334"/>
      <c r="KS175" s="334"/>
      <c r="KT175" s="334"/>
    </row>
    <row r="176" spans="1:306" s="33" customFormat="1" ht="63" customHeight="1" x14ac:dyDescent="0.2">
      <c r="A176" s="334"/>
      <c r="B176" s="27" t="s">
        <v>905</v>
      </c>
      <c r="C176" s="24" t="s">
        <v>4587</v>
      </c>
      <c r="D176" s="25" t="s">
        <v>1040</v>
      </c>
      <c r="E176" s="29" t="s">
        <v>1829</v>
      </c>
      <c r="F176" s="26" t="s">
        <v>1</v>
      </c>
      <c r="G176" s="34">
        <v>100</v>
      </c>
      <c r="H176" s="55">
        <v>65200</v>
      </c>
      <c r="I176" s="380">
        <v>185168</v>
      </c>
      <c r="J176" s="52" t="s">
        <v>5959</v>
      </c>
      <c r="K176" s="45" t="s">
        <v>467</v>
      </c>
      <c r="L176" s="32"/>
      <c r="M176" s="32"/>
      <c r="N176" s="359"/>
      <c r="BW176" s="334"/>
      <c r="BX176" s="334"/>
      <c r="BY176" s="334"/>
      <c r="BZ176" s="334"/>
      <c r="CA176" s="334"/>
      <c r="CB176" s="334"/>
      <c r="CC176" s="334"/>
      <c r="CD176" s="334"/>
      <c r="CE176" s="334"/>
      <c r="CF176" s="334"/>
      <c r="CG176" s="334"/>
      <c r="CH176" s="334"/>
      <c r="CI176" s="334"/>
      <c r="CJ176" s="334"/>
      <c r="CK176" s="334"/>
      <c r="CL176" s="334"/>
      <c r="CM176" s="334"/>
      <c r="CN176" s="334"/>
      <c r="CO176" s="334"/>
      <c r="CP176" s="334"/>
      <c r="CQ176" s="334"/>
      <c r="CR176" s="334"/>
      <c r="CS176" s="334"/>
      <c r="CT176" s="334"/>
      <c r="CU176" s="334"/>
      <c r="CV176" s="334"/>
      <c r="CW176" s="334"/>
      <c r="CX176" s="334"/>
      <c r="CY176" s="334"/>
      <c r="CZ176" s="334"/>
      <c r="DA176" s="334"/>
      <c r="DB176" s="334"/>
      <c r="DC176" s="334"/>
      <c r="DD176" s="334"/>
      <c r="DE176" s="334"/>
      <c r="DF176" s="334"/>
      <c r="DG176" s="334"/>
      <c r="DH176" s="334"/>
      <c r="DI176" s="334"/>
      <c r="DJ176" s="334"/>
      <c r="DK176" s="334"/>
      <c r="DL176" s="334"/>
      <c r="DM176" s="334"/>
      <c r="DN176" s="334"/>
      <c r="DO176" s="334"/>
      <c r="DP176" s="334"/>
      <c r="DQ176" s="334"/>
      <c r="DR176" s="334"/>
      <c r="DS176" s="334"/>
      <c r="DT176" s="334"/>
      <c r="DU176" s="334"/>
      <c r="DV176" s="334"/>
      <c r="DW176" s="334"/>
      <c r="DX176" s="334"/>
      <c r="DY176" s="334"/>
      <c r="DZ176" s="334"/>
      <c r="EA176" s="334"/>
      <c r="EB176" s="334"/>
      <c r="EC176" s="334"/>
      <c r="ED176" s="334"/>
      <c r="EE176" s="334"/>
      <c r="EF176" s="334"/>
      <c r="EG176" s="334"/>
      <c r="EH176" s="334"/>
      <c r="EI176" s="334"/>
      <c r="EJ176" s="334"/>
      <c r="EK176" s="334"/>
      <c r="EL176" s="334"/>
      <c r="EM176" s="334"/>
      <c r="EN176" s="334"/>
      <c r="EO176" s="334"/>
      <c r="EP176" s="334"/>
      <c r="EQ176" s="334"/>
      <c r="ER176" s="334"/>
      <c r="ES176" s="334"/>
      <c r="ET176" s="334"/>
      <c r="EU176" s="334"/>
      <c r="EV176" s="334"/>
      <c r="EW176" s="334"/>
      <c r="EX176" s="334"/>
      <c r="EY176" s="334"/>
      <c r="EZ176" s="334"/>
      <c r="FA176" s="334"/>
      <c r="FB176" s="334"/>
      <c r="FC176" s="334"/>
      <c r="FD176" s="334"/>
      <c r="FE176" s="334"/>
      <c r="FF176" s="334"/>
      <c r="FG176" s="334"/>
      <c r="FH176" s="334"/>
      <c r="FI176" s="334"/>
      <c r="FJ176" s="334"/>
      <c r="FK176" s="334"/>
      <c r="FL176" s="334"/>
      <c r="FM176" s="334"/>
      <c r="FN176" s="334"/>
      <c r="FO176" s="334"/>
      <c r="FP176" s="334"/>
      <c r="FQ176" s="334"/>
      <c r="FR176" s="334"/>
      <c r="FS176" s="334"/>
      <c r="FT176" s="334"/>
      <c r="FU176" s="334"/>
      <c r="FV176" s="334"/>
      <c r="FW176" s="334"/>
      <c r="FX176" s="334"/>
      <c r="FY176" s="334"/>
      <c r="FZ176" s="334"/>
      <c r="GA176" s="334"/>
      <c r="GB176" s="334"/>
      <c r="GC176" s="334"/>
      <c r="GD176" s="334"/>
      <c r="GE176" s="334"/>
      <c r="GF176" s="334"/>
      <c r="GG176" s="334"/>
      <c r="GH176" s="334"/>
      <c r="GI176" s="334"/>
      <c r="GJ176" s="334"/>
      <c r="GK176" s="334"/>
      <c r="GL176" s="334"/>
      <c r="GM176" s="334"/>
      <c r="GN176" s="334"/>
      <c r="GO176" s="334"/>
      <c r="GP176" s="334"/>
      <c r="GQ176" s="334"/>
      <c r="GR176" s="334"/>
      <c r="GS176" s="334"/>
      <c r="GT176" s="334"/>
      <c r="GU176" s="334"/>
      <c r="GV176" s="334"/>
      <c r="GW176" s="334"/>
      <c r="GX176" s="334"/>
      <c r="GY176" s="334"/>
      <c r="GZ176" s="334"/>
      <c r="HA176" s="334"/>
      <c r="HB176" s="334"/>
      <c r="HC176" s="334"/>
      <c r="HD176" s="334"/>
      <c r="HE176" s="334"/>
      <c r="HF176" s="334"/>
      <c r="HG176" s="334"/>
      <c r="HH176" s="334"/>
      <c r="HI176" s="334"/>
      <c r="HJ176" s="334"/>
      <c r="HK176" s="334"/>
      <c r="HL176" s="334"/>
      <c r="HM176" s="334"/>
      <c r="HN176" s="334"/>
      <c r="HO176" s="334"/>
      <c r="HP176" s="334"/>
      <c r="HQ176" s="334"/>
      <c r="HR176" s="334"/>
      <c r="HS176" s="334"/>
      <c r="HT176" s="334"/>
      <c r="HU176" s="334"/>
      <c r="HV176" s="334"/>
      <c r="HW176" s="334"/>
      <c r="HX176" s="334"/>
      <c r="HY176" s="334"/>
      <c r="HZ176" s="334"/>
      <c r="IA176" s="334"/>
      <c r="IB176" s="334"/>
      <c r="IC176" s="334"/>
      <c r="ID176" s="334"/>
      <c r="IE176" s="334"/>
      <c r="IF176" s="334"/>
      <c r="IG176" s="334"/>
      <c r="IH176" s="334"/>
      <c r="II176" s="334"/>
      <c r="IJ176" s="334"/>
      <c r="IK176" s="334"/>
      <c r="IL176" s="334"/>
      <c r="IM176" s="334"/>
      <c r="IN176" s="334"/>
      <c r="IO176" s="334"/>
      <c r="IP176" s="334"/>
      <c r="IQ176" s="334"/>
      <c r="IR176" s="334"/>
      <c r="IS176" s="334"/>
      <c r="IT176" s="334"/>
      <c r="IU176" s="334"/>
      <c r="IV176" s="334"/>
      <c r="IW176" s="334"/>
      <c r="IX176" s="334"/>
      <c r="IY176" s="334"/>
      <c r="IZ176" s="334"/>
      <c r="JA176" s="334"/>
      <c r="JB176" s="334"/>
      <c r="JC176" s="334"/>
      <c r="JD176" s="334"/>
      <c r="JE176" s="334"/>
      <c r="JF176" s="334"/>
      <c r="JG176" s="334"/>
      <c r="JH176" s="334"/>
      <c r="JI176" s="334"/>
      <c r="JJ176" s="334"/>
      <c r="JK176" s="334"/>
      <c r="JL176" s="334"/>
      <c r="JM176" s="334"/>
      <c r="JN176" s="334"/>
      <c r="JO176" s="334"/>
      <c r="JP176" s="334"/>
      <c r="JQ176" s="334"/>
      <c r="JR176" s="334"/>
      <c r="JS176" s="334"/>
      <c r="JT176" s="334"/>
      <c r="JU176" s="334"/>
      <c r="JV176" s="334"/>
      <c r="JW176" s="334"/>
      <c r="JX176" s="334"/>
      <c r="JY176" s="334"/>
      <c r="JZ176" s="334"/>
      <c r="KA176" s="334"/>
      <c r="KB176" s="334"/>
      <c r="KC176" s="334"/>
      <c r="KD176" s="334"/>
      <c r="KE176" s="334"/>
      <c r="KF176" s="334"/>
      <c r="KG176" s="334"/>
      <c r="KH176" s="334"/>
      <c r="KI176" s="334"/>
      <c r="KJ176" s="334"/>
      <c r="KK176" s="334"/>
      <c r="KL176" s="334"/>
      <c r="KM176" s="334"/>
      <c r="KN176" s="334"/>
      <c r="KO176" s="334"/>
      <c r="KP176" s="334"/>
      <c r="KQ176" s="334"/>
      <c r="KR176" s="334"/>
      <c r="KS176" s="334"/>
      <c r="KT176" s="334"/>
    </row>
    <row r="177" spans="1:306" s="33" customFormat="1" ht="63" customHeight="1" x14ac:dyDescent="0.2">
      <c r="A177" s="334"/>
      <c r="B177" s="27" t="s">
        <v>905</v>
      </c>
      <c r="C177" s="24" t="s">
        <v>4587</v>
      </c>
      <c r="D177" s="25" t="s">
        <v>1040</v>
      </c>
      <c r="E177" s="29" t="s">
        <v>1829</v>
      </c>
      <c r="F177" s="26" t="s">
        <v>1</v>
      </c>
      <c r="G177" s="34">
        <v>100</v>
      </c>
      <c r="H177" s="55">
        <v>65200</v>
      </c>
      <c r="I177" s="380">
        <v>185168</v>
      </c>
      <c r="J177" s="52" t="s">
        <v>5959</v>
      </c>
      <c r="K177" s="45" t="s">
        <v>467</v>
      </c>
      <c r="L177" s="32"/>
      <c r="M177" s="32"/>
      <c r="N177" s="359"/>
      <c r="BW177" s="334"/>
      <c r="BX177" s="334"/>
      <c r="BY177" s="334"/>
      <c r="BZ177" s="334"/>
      <c r="CA177" s="334"/>
      <c r="CB177" s="334"/>
      <c r="CC177" s="334"/>
      <c r="CD177" s="334"/>
      <c r="CE177" s="334"/>
      <c r="CF177" s="334"/>
      <c r="CG177" s="334"/>
      <c r="CH177" s="334"/>
      <c r="CI177" s="334"/>
      <c r="CJ177" s="334"/>
      <c r="CK177" s="334"/>
      <c r="CL177" s="334"/>
      <c r="CM177" s="334"/>
      <c r="CN177" s="334"/>
      <c r="CO177" s="334"/>
      <c r="CP177" s="334"/>
      <c r="CQ177" s="334"/>
      <c r="CR177" s="334"/>
      <c r="CS177" s="334"/>
      <c r="CT177" s="334"/>
      <c r="CU177" s="334"/>
      <c r="CV177" s="334"/>
      <c r="CW177" s="334"/>
      <c r="CX177" s="334"/>
      <c r="CY177" s="334"/>
      <c r="CZ177" s="334"/>
      <c r="DA177" s="334"/>
      <c r="DB177" s="334"/>
      <c r="DC177" s="334"/>
      <c r="DD177" s="334"/>
      <c r="DE177" s="334"/>
      <c r="DF177" s="334"/>
      <c r="DG177" s="334"/>
      <c r="DH177" s="334"/>
      <c r="DI177" s="334"/>
      <c r="DJ177" s="334"/>
      <c r="DK177" s="334"/>
      <c r="DL177" s="334"/>
      <c r="DM177" s="334"/>
      <c r="DN177" s="334"/>
      <c r="DO177" s="334"/>
      <c r="DP177" s="334"/>
      <c r="DQ177" s="334"/>
      <c r="DR177" s="334"/>
      <c r="DS177" s="334"/>
      <c r="DT177" s="334"/>
      <c r="DU177" s="334"/>
      <c r="DV177" s="334"/>
      <c r="DW177" s="334"/>
      <c r="DX177" s="334"/>
      <c r="DY177" s="334"/>
      <c r="DZ177" s="334"/>
      <c r="EA177" s="334"/>
      <c r="EB177" s="334"/>
      <c r="EC177" s="334"/>
      <c r="ED177" s="334"/>
      <c r="EE177" s="334"/>
      <c r="EF177" s="334"/>
      <c r="EG177" s="334"/>
      <c r="EH177" s="334"/>
      <c r="EI177" s="334"/>
      <c r="EJ177" s="334"/>
      <c r="EK177" s="334"/>
      <c r="EL177" s="334"/>
      <c r="EM177" s="334"/>
      <c r="EN177" s="334"/>
      <c r="EO177" s="334"/>
      <c r="EP177" s="334"/>
      <c r="EQ177" s="334"/>
      <c r="ER177" s="334"/>
      <c r="ES177" s="334"/>
      <c r="ET177" s="334"/>
      <c r="EU177" s="334"/>
      <c r="EV177" s="334"/>
      <c r="EW177" s="334"/>
      <c r="EX177" s="334"/>
      <c r="EY177" s="334"/>
      <c r="EZ177" s="334"/>
      <c r="FA177" s="334"/>
      <c r="FB177" s="334"/>
      <c r="FC177" s="334"/>
      <c r="FD177" s="334"/>
      <c r="FE177" s="334"/>
      <c r="FF177" s="334"/>
      <c r="FG177" s="334"/>
      <c r="FH177" s="334"/>
      <c r="FI177" s="334"/>
      <c r="FJ177" s="334"/>
      <c r="FK177" s="334"/>
      <c r="FL177" s="334"/>
      <c r="FM177" s="334"/>
      <c r="FN177" s="334"/>
      <c r="FO177" s="334"/>
      <c r="FP177" s="334"/>
      <c r="FQ177" s="334"/>
      <c r="FR177" s="334"/>
      <c r="FS177" s="334"/>
      <c r="FT177" s="334"/>
      <c r="FU177" s="334"/>
      <c r="FV177" s="334"/>
      <c r="FW177" s="334"/>
      <c r="FX177" s="334"/>
      <c r="FY177" s="334"/>
      <c r="FZ177" s="334"/>
      <c r="GA177" s="334"/>
      <c r="GB177" s="334"/>
      <c r="GC177" s="334"/>
      <c r="GD177" s="334"/>
      <c r="GE177" s="334"/>
      <c r="GF177" s="334"/>
      <c r="GG177" s="334"/>
      <c r="GH177" s="334"/>
      <c r="GI177" s="334"/>
      <c r="GJ177" s="334"/>
      <c r="GK177" s="334"/>
      <c r="GL177" s="334"/>
      <c r="GM177" s="334"/>
      <c r="GN177" s="334"/>
      <c r="GO177" s="334"/>
      <c r="GP177" s="334"/>
      <c r="GQ177" s="334"/>
      <c r="GR177" s="334"/>
      <c r="GS177" s="334"/>
      <c r="GT177" s="334"/>
      <c r="GU177" s="334"/>
      <c r="GV177" s="334"/>
      <c r="GW177" s="334"/>
      <c r="GX177" s="334"/>
      <c r="GY177" s="334"/>
      <c r="GZ177" s="334"/>
      <c r="HA177" s="334"/>
      <c r="HB177" s="334"/>
      <c r="HC177" s="334"/>
      <c r="HD177" s="334"/>
      <c r="HE177" s="334"/>
      <c r="HF177" s="334"/>
      <c r="HG177" s="334"/>
      <c r="HH177" s="334"/>
      <c r="HI177" s="334"/>
      <c r="HJ177" s="334"/>
      <c r="HK177" s="334"/>
      <c r="HL177" s="334"/>
      <c r="HM177" s="334"/>
      <c r="HN177" s="334"/>
      <c r="HO177" s="334"/>
      <c r="HP177" s="334"/>
      <c r="HQ177" s="334"/>
      <c r="HR177" s="334"/>
      <c r="HS177" s="334"/>
      <c r="HT177" s="334"/>
      <c r="HU177" s="334"/>
      <c r="HV177" s="334"/>
      <c r="HW177" s="334"/>
      <c r="HX177" s="334"/>
      <c r="HY177" s="334"/>
      <c r="HZ177" s="334"/>
      <c r="IA177" s="334"/>
      <c r="IB177" s="334"/>
      <c r="IC177" s="334"/>
      <c r="ID177" s="334"/>
      <c r="IE177" s="334"/>
      <c r="IF177" s="334"/>
      <c r="IG177" s="334"/>
      <c r="IH177" s="334"/>
      <c r="II177" s="334"/>
      <c r="IJ177" s="334"/>
      <c r="IK177" s="334"/>
      <c r="IL177" s="334"/>
      <c r="IM177" s="334"/>
      <c r="IN177" s="334"/>
      <c r="IO177" s="334"/>
      <c r="IP177" s="334"/>
      <c r="IQ177" s="334"/>
      <c r="IR177" s="334"/>
      <c r="IS177" s="334"/>
      <c r="IT177" s="334"/>
      <c r="IU177" s="334"/>
      <c r="IV177" s="334"/>
      <c r="IW177" s="334"/>
      <c r="IX177" s="334"/>
      <c r="IY177" s="334"/>
      <c r="IZ177" s="334"/>
      <c r="JA177" s="334"/>
      <c r="JB177" s="334"/>
      <c r="JC177" s="334"/>
      <c r="JD177" s="334"/>
      <c r="JE177" s="334"/>
      <c r="JF177" s="334"/>
      <c r="JG177" s="334"/>
      <c r="JH177" s="334"/>
      <c r="JI177" s="334"/>
      <c r="JJ177" s="334"/>
      <c r="JK177" s="334"/>
      <c r="JL177" s="334"/>
      <c r="JM177" s="334"/>
      <c r="JN177" s="334"/>
      <c r="JO177" s="334"/>
      <c r="JP177" s="334"/>
      <c r="JQ177" s="334"/>
      <c r="JR177" s="334"/>
      <c r="JS177" s="334"/>
      <c r="JT177" s="334"/>
      <c r="JU177" s="334"/>
      <c r="JV177" s="334"/>
      <c r="JW177" s="334"/>
      <c r="JX177" s="334"/>
      <c r="JY177" s="334"/>
      <c r="JZ177" s="334"/>
      <c r="KA177" s="334"/>
      <c r="KB177" s="334"/>
      <c r="KC177" s="334"/>
      <c r="KD177" s="334"/>
      <c r="KE177" s="334"/>
      <c r="KF177" s="334"/>
      <c r="KG177" s="334"/>
      <c r="KH177" s="334"/>
      <c r="KI177" s="334"/>
      <c r="KJ177" s="334"/>
      <c r="KK177" s="334"/>
      <c r="KL177" s="334"/>
      <c r="KM177" s="334"/>
      <c r="KN177" s="334"/>
      <c r="KO177" s="334"/>
      <c r="KP177" s="334"/>
      <c r="KQ177" s="334"/>
      <c r="KR177" s="334"/>
      <c r="KS177" s="334"/>
      <c r="KT177" s="334"/>
    </row>
    <row r="178" spans="1:306" s="33" customFormat="1" ht="63" customHeight="1" x14ac:dyDescent="0.2">
      <c r="A178" s="334"/>
      <c r="B178" s="27" t="s">
        <v>905</v>
      </c>
      <c r="C178" s="24" t="s">
        <v>4587</v>
      </c>
      <c r="D178" s="25" t="s">
        <v>1040</v>
      </c>
      <c r="E178" s="29" t="s">
        <v>1829</v>
      </c>
      <c r="F178" s="26" t="s">
        <v>1</v>
      </c>
      <c r="G178" s="34">
        <v>100</v>
      </c>
      <c r="H178" s="55">
        <v>65200</v>
      </c>
      <c r="I178" s="380">
        <v>185168</v>
      </c>
      <c r="J178" s="52" t="s">
        <v>5959</v>
      </c>
      <c r="K178" s="45" t="s">
        <v>467</v>
      </c>
      <c r="L178" s="32"/>
      <c r="M178" s="32"/>
      <c r="N178" s="359"/>
      <c r="BW178" s="334"/>
      <c r="BX178" s="334"/>
      <c r="BY178" s="334"/>
      <c r="BZ178" s="334"/>
      <c r="CA178" s="334"/>
      <c r="CB178" s="334"/>
      <c r="CC178" s="334"/>
      <c r="CD178" s="334"/>
      <c r="CE178" s="334"/>
      <c r="CF178" s="334"/>
      <c r="CG178" s="334"/>
      <c r="CH178" s="334"/>
      <c r="CI178" s="334"/>
      <c r="CJ178" s="334"/>
      <c r="CK178" s="334"/>
      <c r="CL178" s="334"/>
      <c r="CM178" s="334"/>
      <c r="CN178" s="334"/>
      <c r="CO178" s="334"/>
      <c r="CP178" s="334"/>
      <c r="CQ178" s="334"/>
      <c r="CR178" s="334"/>
      <c r="CS178" s="334"/>
      <c r="CT178" s="334"/>
      <c r="CU178" s="334"/>
      <c r="CV178" s="334"/>
      <c r="CW178" s="334"/>
      <c r="CX178" s="334"/>
      <c r="CY178" s="334"/>
      <c r="CZ178" s="334"/>
      <c r="DA178" s="334"/>
      <c r="DB178" s="334"/>
      <c r="DC178" s="334"/>
      <c r="DD178" s="334"/>
      <c r="DE178" s="334"/>
      <c r="DF178" s="334"/>
      <c r="DG178" s="334"/>
      <c r="DH178" s="334"/>
      <c r="DI178" s="334"/>
      <c r="DJ178" s="334"/>
      <c r="DK178" s="334"/>
      <c r="DL178" s="334"/>
      <c r="DM178" s="334"/>
      <c r="DN178" s="334"/>
      <c r="DO178" s="334"/>
      <c r="DP178" s="334"/>
      <c r="DQ178" s="334"/>
      <c r="DR178" s="334"/>
      <c r="DS178" s="334"/>
      <c r="DT178" s="334"/>
      <c r="DU178" s="334"/>
      <c r="DV178" s="334"/>
      <c r="DW178" s="334"/>
      <c r="DX178" s="334"/>
      <c r="DY178" s="334"/>
      <c r="DZ178" s="334"/>
      <c r="EA178" s="334"/>
      <c r="EB178" s="334"/>
      <c r="EC178" s="334"/>
      <c r="ED178" s="334"/>
      <c r="EE178" s="334"/>
      <c r="EF178" s="334"/>
      <c r="EG178" s="334"/>
      <c r="EH178" s="334"/>
      <c r="EI178" s="334"/>
      <c r="EJ178" s="334"/>
      <c r="EK178" s="334"/>
      <c r="EL178" s="334"/>
      <c r="EM178" s="334"/>
      <c r="EN178" s="334"/>
      <c r="EO178" s="334"/>
      <c r="EP178" s="334"/>
      <c r="EQ178" s="334"/>
      <c r="ER178" s="334"/>
      <c r="ES178" s="334"/>
      <c r="ET178" s="334"/>
      <c r="EU178" s="334"/>
      <c r="EV178" s="334"/>
      <c r="EW178" s="334"/>
      <c r="EX178" s="334"/>
      <c r="EY178" s="334"/>
      <c r="EZ178" s="334"/>
      <c r="FA178" s="334"/>
      <c r="FB178" s="334"/>
      <c r="FC178" s="334"/>
      <c r="FD178" s="334"/>
      <c r="FE178" s="334"/>
      <c r="FF178" s="334"/>
      <c r="FG178" s="334"/>
      <c r="FH178" s="334"/>
      <c r="FI178" s="334"/>
      <c r="FJ178" s="334"/>
      <c r="FK178" s="334"/>
      <c r="FL178" s="334"/>
      <c r="FM178" s="334"/>
      <c r="FN178" s="334"/>
      <c r="FO178" s="334"/>
      <c r="FP178" s="334"/>
      <c r="FQ178" s="334"/>
      <c r="FR178" s="334"/>
      <c r="FS178" s="334"/>
      <c r="FT178" s="334"/>
      <c r="FU178" s="334"/>
      <c r="FV178" s="334"/>
      <c r="FW178" s="334"/>
      <c r="FX178" s="334"/>
      <c r="FY178" s="334"/>
      <c r="FZ178" s="334"/>
      <c r="GA178" s="334"/>
      <c r="GB178" s="334"/>
      <c r="GC178" s="334"/>
      <c r="GD178" s="334"/>
      <c r="GE178" s="334"/>
      <c r="GF178" s="334"/>
      <c r="GG178" s="334"/>
      <c r="GH178" s="334"/>
      <c r="GI178" s="334"/>
      <c r="GJ178" s="334"/>
      <c r="GK178" s="334"/>
      <c r="GL178" s="334"/>
      <c r="GM178" s="334"/>
      <c r="GN178" s="334"/>
      <c r="GO178" s="334"/>
      <c r="GP178" s="334"/>
      <c r="GQ178" s="334"/>
      <c r="GR178" s="334"/>
      <c r="GS178" s="334"/>
      <c r="GT178" s="334"/>
      <c r="GU178" s="334"/>
      <c r="GV178" s="334"/>
      <c r="GW178" s="334"/>
      <c r="GX178" s="334"/>
      <c r="GY178" s="334"/>
      <c r="GZ178" s="334"/>
      <c r="HA178" s="334"/>
      <c r="HB178" s="334"/>
      <c r="HC178" s="334"/>
      <c r="HD178" s="334"/>
      <c r="HE178" s="334"/>
      <c r="HF178" s="334"/>
      <c r="HG178" s="334"/>
      <c r="HH178" s="334"/>
      <c r="HI178" s="334"/>
      <c r="HJ178" s="334"/>
      <c r="HK178" s="334"/>
      <c r="HL178" s="334"/>
      <c r="HM178" s="334"/>
      <c r="HN178" s="334"/>
      <c r="HO178" s="334"/>
      <c r="HP178" s="334"/>
      <c r="HQ178" s="334"/>
      <c r="HR178" s="334"/>
      <c r="HS178" s="334"/>
      <c r="HT178" s="334"/>
      <c r="HU178" s="334"/>
      <c r="HV178" s="334"/>
      <c r="HW178" s="334"/>
      <c r="HX178" s="334"/>
      <c r="HY178" s="334"/>
      <c r="HZ178" s="334"/>
      <c r="IA178" s="334"/>
      <c r="IB178" s="334"/>
      <c r="IC178" s="334"/>
      <c r="ID178" s="334"/>
      <c r="IE178" s="334"/>
      <c r="IF178" s="334"/>
      <c r="IG178" s="334"/>
      <c r="IH178" s="334"/>
      <c r="II178" s="334"/>
      <c r="IJ178" s="334"/>
      <c r="IK178" s="334"/>
      <c r="IL178" s="334"/>
      <c r="IM178" s="334"/>
      <c r="IN178" s="334"/>
      <c r="IO178" s="334"/>
      <c r="IP178" s="334"/>
      <c r="IQ178" s="334"/>
      <c r="IR178" s="334"/>
      <c r="IS178" s="334"/>
      <c r="IT178" s="334"/>
      <c r="IU178" s="334"/>
      <c r="IV178" s="334"/>
      <c r="IW178" s="334"/>
      <c r="IX178" s="334"/>
      <c r="IY178" s="334"/>
      <c r="IZ178" s="334"/>
      <c r="JA178" s="334"/>
      <c r="JB178" s="334"/>
      <c r="JC178" s="334"/>
      <c r="JD178" s="334"/>
      <c r="JE178" s="334"/>
      <c r="JF178" s="334"/>
      <c r="JG178" s="334"/>
      <c r="JH178" s="334"/>
      <c r="JI178" s="334"/>
      <c r="JJ178" s="334"/>
      <c r="JK178" s="334"/>
      <c r="JL178" s="334"/>
      <c r="JM178" s="334"/>
      <c r="JN178" s="334"/>
      <c r="JO178" s="334"/>
      <c r="JP178" s="334"/>
      <c r="JQ178" s="334"/>
      <c r="JR178" s="334"/>
      <c r="JS178" s="334"/>
      <c r="JT178" s="334"/>
      <c r="JU178" s="334"/>
      <c r="JV178" s="334"/>
      <c r="JW178" s="334"/>
      <c r="JX178" s="334"/>
      <c r="JY178" s="334"/>
      <c r="JZ178" s="334"/>
      <c r="KA178" s="334"/>
      <c r="KB178" s="334"/>
      <c r="KC178" s="334"/>
      <c r="KD178" s="334"/>
      <c r="KE178" s="334"/>
      <c r="KF178" s="334"/>
      <c r="KG178" s="334"/>
      <c r="KH178" s="334"/>
      <c r="KI178" s="334"/>
      <c r="KJ178" s="334"/>
      <c r="KK178" s="334"/>
      <c r="KL178" s="334"/>
      <c r="KM178" s="334"/>
      <c r="KN178" s="334"/>
      <c r="KO178" s="334"/>
      <c r="KP178" s="334"/>
      <c r="KQ178" s="334"/>
      <c r="KR178" s="334"/>
      <c r="KS178" s="334"/>
      <c r="KT178" s="334"/>
    </row>
    <row r="179" spans="1:306" s="33" customFormat="1" ht="63" customHeight="1" x14ac:dyDescent="0.2">
      <c r="A179" s="334"/>
      <c r="B179" s="27" t="s">
        <v>905</v>
      </c>
      <c r="C179" s="24" t="s">
        <v>4587</v>
      </c>
      <c r="D179" s="25" t="s">
        <v>1040</v>
      </c>
      <c r="E179" s="29" t="s">
        <v>1829</v>
      </c>
      <c r="F179" s="26" t="s">
        <v>1</v>
      </c>
      <c r="G179" s="34">
        <v>100</v>
      </c>
      <c r="H179" s="55">
        <v>65200</v>
      </c>
      <c r="I179" s="380">
        <v>185168</v>
      </c>
      <c r="J179" s="52" t="s">
        <v>5959</v>
      </c>
      <c r="K179" s="45" t="s">
        <v>467</v>
      </c>
      <c r="L179" s="32"/>
      <c r="M179" s="32"/>
      <c r="N179" s="359"/>
      <c r="BW179" s="334"/>
      <c r="BX179" s="334"/>
      <c r="BY179" s="334"/>
      <c r="BZ179" s="334"/>
      <c r="CA179" s="334"/>
      <c r="CB179" s="334"/>
      <c r="CC179" s="334"/>
      <c r="CD179" s="334"/>
      <c r="CE179" s="334"/>
      <c r="CF179" s="334"/>
      <c r="CG179" s="334"/>
      <c r="CH179" s="334"/>
      <c r="CI179" s="334"/>
      <c r="CJ179" s="334"/>
      <c r="CK179" s="334"/>
      <c r="CL179" s="334"/>
      <c r="CM179" s="334"/>
      <c r="CN179" s="334"/>
      <c r="CO179" s="334"/>
      <c r="CP179" s="334"/>
      <c r="CQ179" s="334"/>
      <c r="CR179" s="334"/>
      <c r="CS179" s="334"/>
      <c r="CT179" s="334"/>
      <c r="CU179" s="334"/>
      <c r="CV179" s="334"/>
      <c r="CW179" s="334"/>
      <c r="CX179" s="334"/>
      <c r="CY179" s="334"/>
      <c r="CZ179" s="334"/>
      <c r="DA179" s="334"/>
      <c r="DB179" s="334"/>
      <c r="DC179" s="334"/>
      <c r="DD179" s="334"/>
      <c r="DE179" s="334"/>
      <c r="DF179" s="334"/>
      <c r="DG179" s="334"/>
      <c r="DH179" s="334"/>
      <c r="DI179" s="334"/>
      <c r="DJ179" s="334"/>
      <c r="DK179" s="334"/>
      <c r="DL179" s="334"/>
      <c r="DM179" s="334"/>
      <c r="DN179" s="334"/>
      <c r="DO179" s="334"/>
      <c r="DP179" s="334"/>
      <c r="DQ179" s="334"/>
      <c r="DR179" s="334"/>
      <c r="DS179" s="334"/>
      <c r="DT179" s="334"/>
      <c r="DU179" s="334"/>
      <c r="DV179" s="334"/>
      <c r="DW179" s="334"/>
      <c r="DX179" s="334"/>
      <c r="DY179" s="334"/>
      <c r="DZ179" s="334"/>
      <c r="EA179" s="334"/>
      <c r="EB179" s="334"/>
      <c r="EC179" s="334"/>
      <c r="ED179" s="334"/>
      <c r="EE179" s="334"/>
      <c r="EF179" s="334"/>
      <c r="EG179" s="334"/>
      <c r="EH179" s="334"/>
      <c r="EI179" s="334"/>
      <c r="EJ179" s="334"/>
      <c r="EK179" s="334"/>
      <c r="EL179" s="334"/>
      <c r="EM179" s="334"/>
      <c r="EN179" s="334"/>
      <c r="EO179" s="334"/>
      <c r="EP179" s="334"/>
      <c r="EQ179" s="334"/>
      <c r="ER179" s="334"/>
      <c r="ES179" s="334"/>
      <c r="ET179" s="334"/>
      <c r="EU179" s="334"/>
      <c r="EV179" s="334"/>
      <c r="EW179" s="334"/>
      <c r="EX179" s="334"/>
      <c r="EY179" s="334"/>
      <c r="EZ179" s="334"/>
      <c r="FA179" s="334"/>
      <c r="FB179" s="334"/>
      <c r="FC179" s="334"/>
      <c r="FD179" s="334"/>
      <c r="FE179" s="334"/>
      <c r="FF179" s="334"/>
      <c r="FG179" s="334"/>
      <c r="FH179" s="334"/>
      <c r="FI179" s="334"/>
      <c r="FJ179" s="334"/>
      <c r="FK179" s="334"/>
      <c r="FL179" s="334"/>
      <c r="FM179" s="334"/>
      <c r="FN179" s="334"/>
      <c r="FO179" s="334"/>
      <c r="FP179" s="334"/>
      <c r="FQ179" s="334"/>
      <c r="FR179" s="334"/>
      <c r="FS179" s="334"/>
      <c r="FT179" s="334"/>
      <c r="FU179" s="334"/>
      <c r="FV179" s="334"/>
      <c r="FW179" s="334"/>
      <c r="FX179" s="334"/>
      <c r="FY179" s="334"/>
      <c r="FZ179" s="334"/>
      <c r="GA179" s="334"/>
      <c r="GB179" s="334"/>
      <c r="GC179" s="334"/>
      <c r="GD179" s="334"/>
      <c r="GE179" s="334"/>
      <c r="GF179" s="334"/>
      <c r="GG179" s="334"/>
      <c r="GH179" s="334"/>
      <c r="GI179" s="334"/>
      <c r="GJ179" s="334"/>
      <c r="GK179" s="334"/>
      <c r="GL179" s="334"/>
      <c r="GM179" s="334"/>
      <c r="GN179" s="334"/>
      <c r="GO179" s="334"/>
      <c r="GP179" s="334"/>
      <c r="GQ179" s="334"/>
      <c r="GR179" s="334"/>
      <c r="GS179" s="334"/>
      <c r="GT179" s="334"/>
      <c r="GU179" s="334"/>
      <c r="GV179" s="334"/>
      <c r="GW179" s="334"/>
      <c r="GX179" s="334"/>
      <c r="GY179" s="334"/>
      <c r="GZ179" s="334"/>
      <c r="HA179" s="334"/>
      <c r="HB179" s="334"/>
      <c r="HC179" s="334"/>
      <c r="HD179" s="334"/>
      <c r="HE179" s="334"/>
      <c r="HF179" s="334"/>
      <c r="HG179" s="334"/>
      <c r="HH179" s="334"/>
      <c r="HI179" s="334"/>
      <c r="HJ179" s="334"/>
      <c r="HK179" s="334"/>
      <c r="HL179" s="334"/>
      <c r="HM179" s="334"/>
      <c r="HN179" s="334"/>
      <c r="HO179" s="334"/>
      <c r="HP179" s="334"/>
      <c r="HQ179" s="334"/>
      <c r="HR179" s="334"/>
      <c r="HS179" s="334"/>
      <c r="HT179" s="334"/>
      <c r="HU179" s="334"/>
      <c r="HV179" s="334"/>
      <c r="HW179" s="334"/>
      <c r="HX179" s="334"/>
      <c r="HY179" s="334"/>
      <c r="HZ179" s="334"/>
      <c r="IA179" s="334"/>
      <c r="IB179" s="334"/>
      <c r="IC179" s="334"/>
      <c r="ID179" s="334"/>
      <c r="IE179" s="334"/>
      <c r="IF179" s="334"/>
      <c r="IG179" s="334"/>
      <c r="IH179" s="334"/>
      <c r="II179" s="334"/>
      <c r="IJ179" s="334"/>
      <c r="IK179" s="334"/>
      <c r="IL179" s="334"/>
      <c r="IM179" s="334"/>
      <c r="IN179" s="334"/>
      <c r="IO179" s="334"/>
      <c r="IP179" s="334"/>
      <c r="IQ179" s="334"/>
      <c r="IR179" s="334"/>
      <c r="IS179" s="334"/>
      <c r="IT179" s="334"/>
      <c r="IU179" s="334"/>
      <c r="IV179" s="334"/>
      <c r="IW179" s="334"/>
      <c r="IX179" s="334"/>
      <c r="IY179" s="334"/>
      <c r="IZ179" s="334"/>
      <c r="JA179" s="334"/>
      <c r="JB179" s="334"/>
      <c r="JC179" s="334"/>
      <c r="JD179" s="334"/>
      <c r="JE179" s="334"/>
      <c r="JF179" s="334"/>
      <c r="JG179" s="334"/>
      <c r="JH179" s="334"/>
      <c r="JI179" s="334"/>
      <c r="JJ179" s="334"/>
      <c r="JK179" s="334"/>
      <c r="JL179" s="334"/>
      <c r="JM179" s="334"/>
      <c r="JN179" s="334"/>
      <c r="JO179" s="334"/>
      <c r="JP179" s="334"/>
      <c r="JQ179" s="334"/>
      <c r="JR179" s="334"/>
      <c r="JS179" s="334"/>
      <c r="JT179" s="334"/>
      <c r="JU179" s="334"/>
      <c r="JV179" s="334"/>
      <c r="JW179" s="334"/>
      <c r="JX179" s="334"/>
      <c r="JY179" s="334"/>
      <c r="JZ179" s="334"/>
      <c r="KA179" s="334"/>
      <c r="KB179" s="334"/>
      <c r="KC179" s="334"/>
      <c r="KD179" s="334"/>
      <c r="KE179" s="334"/>
      <c r="KF179" s="334"/>
      <c r="KG179" s="334"/>
      <c r="KH179" s="334"/>
      <c r="KI179" s="334"/>
      <c r="KJ179" s="334"/>
      <c r="KK179" s="334"/>
      <c r="KL179" s="334"/>
      <c r="KM179" s="334"/>
      <c r="KN179" s="334"/>
      <c r="KO179" s="334"/>
      <c r="KP179" s="334"/>
      <c r="KQ179" s="334"/>
      <c r="KR179" s="334"/>
      <c r="KS179" s="334"/>
      <c r="KT179" s="334"/>
    </row>
    <row r="180" spans="1:306" s="33" customFormat="1" ht="63" customHeight="1" x14ac:dyDescent="0.2">
      <c r="A180" s="334"/>
      <c r="B180" s="27" t="s">
        <v>905</v>
      </c>
      <c r="C180" s="24" t="s">
        <v>4587</v>
      </c>
      <c r="D180" s="25" t="s">
        <v>1040</v>
      </c>
      <c r="E180" s="29" t="s">
        <v>1829</v>
      </c>
      <c r="F180" s="26" t="s">
        <v>1</v>
      </c>
      <c r="G180" s="34">
        <v>100</v>
      </c>
      <c r="H180" s="55">
        <v>65200</v>
      </c>
      <c r="I180" s="380">
        <v>185168</v>
      </c>
      <c r="J180" s="52" t="s">
        <v>5959</v>
      </c>
      <c r="K180" s="45" t="s">
        <v>467</v>
      </c>
      <c r="L180" s="32"/>
      <c r="M180" s="32"/>
      <c r="N180" s="359"/>
      <c r="BW180" s="334"/>
      <c r="BX180" s="334"/>
      <c r="BY180" s="334"/>
      <c r="BZ180" s="334"/>
      <c r="CA180" s="334"/>
      <c r="CB180" s="334"/>
      <c r="CC180" s="334"/>
      <c r="CD180" s="334"/>
      <c r="CE180" s="334"/>
      <c r="CF180" s="334"/>
      <c r="CG180" s="334"/>
      <c r="CH180" s="334"/>
      <c r="CI180" s="334"/>
      <c r="CJ180" s="334"/>
      <c r="CK180" s="334"/>
      <c r="CL180" s="334"/>
      <c r="CM180" s="334"/>
      <c r="CN180" s="334"/>
      <c r="CO180" s="334"/>
      <c r="CP180" s="334"/>
      <c r="CQ180" s="334"/>
      <c r="CR180" s="334"/>
      <c r="CS180" s="334"/>
      <c r="CT180" s="334"/>
      <c r="CU180" s="334"/>
      <c r="CV180" s="334"/>
      <c r="CW180" s="334"/>
      <c r="CX180" s="334"/>
      <c r="CY180" s="334"/>
      <c r="CZ180" s="334"/>
      <c r="DA180" s="334"/>
      <c r="DB180" s="334"/>
      <c r="DC180" s="334"/>
      <c r="DD180" s="334"/>
      <c r="DE180" s="334"/>
      <c r="DF180" s="334"/>
      <c r="DG180" s="334"/>
      <c r="DH180" s="334"/>
      <c r="DI180" s="334"/>
      <c r="DJ180" s="334"/>
      <c r="DK180" s="334"/>
      <c r="DL180" s="334"/>
      <c r="DM180" s="334"/>
      <c r="DN180" s="334"/>
      <c r="DO180" s="334"/>
      <c r="DP180" s="334"/>
      <c r="DQ180" s="334"/>
      <c r="DR180" s="334"/>
      <c r="DS180" s="334"/>
      <c r="DT180" s="334"/>
      <c r="DU180" s="334"/>
      <c r="DV180" s="334"/>
      <c r="DW180" s="334"/>
      <c r="DX180" s="334"/>
      <c r="DY180" s="334"/>
      <c r="DZ180" s="334"/>
      <c r="EA180" s="334"/>
      <c r="EB180" s="334"/>
      <c r="EC180" s="334"/>
      <c r="ED180" s="334"/>
      <c r="EE180" s="334"/>
      <c r="EF180" s="334"/>
      <c r="EG180" s="334"/>
      <c r="EH180" s="334"/>
      <c r="EI180" s="334"/>
      <c r="EJ180" s="334"/>
      <c r="EK180" s="334"/>
      <c r="EL180" s="334"/>
      <c r="EM180" s="334"/>
      <c r="EN180" s="334"/>
      <c r="EO180" s="334"/>
      <c r="EP180" s="334"/>
      <c r="EQ180" s="334"/>
      <c r="ER180" s="334"/>
      <c r="ES180" s="334"/>
      <c r="ET180" s="334"/>
      <c r="EU180" s="334"/>
      <c r="EV180" s="334"/>
      <c r="EW180" s="334"/>
      <c r="EX180" s="334"/>
      <c r="EY180" s="334"/>
      <c r="EZ180" s="334"/>
      <c r="FA180" s="334"/>
      <c r="FB180" s="334"/>
      <c r="FC180" s="334"/>
      <c r="FD180" s="334"/>
      <c r="FE180" s="334"/>
      <c r="FF180" s="334"/>
      <c r="FG180" s="334"/>
      <c r="FH180" s="334"/>
      <c r="FI180" s="334"/>
      <c r="FJ180" s="334"/>
      <c r="FK180" s="334"/>
      <c r="FL180" s="334"/>
      <c r="FM180" s="334"/>
      <c r="FN180" s="334"/>
      <c r="FO180" s="334"/>
      <c r="FP180" s="334"/>
      <c r="FQ180" s="334"/>
      <c r="FR180" s="334"/>
      <c r="FS180" s="334"/>
      <c r="FT180" s="334"/>
      <c r="FU180" s="334"/>
      <c r="FV180" s="334"/>
      <c r="FW180" s="334"/>
      <c r="FX180" s="334"/>
      <c r="FY180" s="334"/>
      <c r="FZ180" s="334"/>
      <c r="GA180" s="334"/>
      <c r="GB180" s="334"/>
      <c r="GC180" s="334"/>
      <c r="GD180" s="334"/>
      <c r="GE180" s="334"/>
      <c r="GF180" s="334"/>
      <c r="GG180" s="334"/>
      <c r="GH180" s="334"/>
      <c r="GI180" s="334"/>
      <c r="GJ180" s="334"/>
      <c r="GK180" s="334"/>
      <c r="GL180" s="334"/>
      <c r="GM180" s="334"/>
      <c r="GN180" s="334"/>
      <c r="GO180" s="334"/>
      <c r="GP180" s="334"/>
      <c r="GQ180" s="334"/>
      <c r="GR180" s="334"/>
      <c r="GS180" s="334"/>
      <c r="GT180" s="334"/>
      <c r="GU180" s="334"/>
      <c r="GV180" s="334"/>
      <c r="GW180" s="334"/>
      <c r="GX180" s="334"/>
      <c r="GY180" s="334"/>
      <c r="GZ180" s="334"/>
      <c r="HA180" s="334"/>
      <c r="HB180" s="334"/>
      <c r="HC180" s="334"/>
      <c r="HD180" s="334"/>
      <c r="HE180" s="334"/>
      <c r="HF180" s="334"/>
      <c r="HG180" s="334"/>
      <c r="HH180" s="334"/>
      <c r="HI180" s="334"/>
      <c r="HJ180" s="334"/>
      <c r="HK180" s="334"/>
      <c r="HL180" s="334"/>
      <c r="HM180" s="334"/>
      <c r="HN180" s="334"/>
      <c r="HO180" s="334"/>
      <c r="HP180" s="334"/>
      <c r="HQ180" s="334"/>
      <c r="HR180" s="334"/>
      <c r="HS180" s="334"/>
      <c r="HT180" s="334"/>
      <c r="HU180" s="334"/>
      <c r="HV180" s="334"/>
      <c r="HW180" s="334"/>
      <c r="HX180" s="334"/>
      <c r="HY180" s="334"/>
      <c r="HZ180" s="334"/>
      <c r="IA180" s="334"/>
      <c r="IB180" s="334"/>
      <c r="IC180" s="334"/>
      <c r="ID180" s="334"/>
      <c r="IE180" s="334"/>
      <c r="IF180" s="334"/>
      <c r="IG180" s="334"/>
      <c r="IH180" s="334"/>
      <c r="II180" s="334"/>
      <c r="IJ180" s="334"/>
      <c r="IK180" s="334"/>
      <c r="IL180" s="334"/>
      <c r="IM180" s="334"/>
      <c r="IN180" s="334"/>
      <c r="IO180" s="334"/>
      <c r="IP180" s="334"/>
      <c r="IQ180" s="334"/>
      <c r="IR180" s="334"/>
      <c r="IS180" s="334"/>
      <c r="IT180" s="334"/>
      <c r="IU180" s="334"/>
      <c r="IV180" s="334"/>
      <c r="IW180" s="334"/>
      <c r="IX180" s="334"/>
      <c r="IY180" s="334"/>
      <c r="IZ180" s="334"/>
      <c r="JA180" s="334"/>
      <c r="JB180" s="334"/>
      <c r="JC180" s="334"/>
      <c r="JD180" s="334"/>
      <c r="JE180" s="334"/>
      <c r="JF180" s="334"/>
      <c r="JG180" s="334"/>
      <c r="JH180" s="334"/>
      <c r="JI180" s="334"/>
      <c r="JJ180" s="334"/>
      <c r="JK180" s="334"/>
      <c r="JL180" s="334"/>
      <c r="JM180" s="334"/>
      <c r="JN180" s="334"/>
      <c r="JO180" s="334"/>
      <c r="JP180" s="334"/>
      <c r="JQ180" s="334"/>
      <c r="JR180" s="334"/>
      <c r="JS180" s="334"/>
      <c r="JT180" s="334"/>
      <c r="JU180" s="334"/>
      <c r="JV180" s="334"/>
      <c r="JW180" s="334"/>
      <c r="JX180" s="334"/>
      <c r="JY180" s="334"/>
      <c r="JZ180" s="334"/>
      <c r="KA180" s="334"/>
      <c r="KB180" s="334"/>
      <c r="KC180" s="334"/>
      <c r="KD180" s="334"/>
      <c r="KE180" s="334"/>
      <c r="KF180" s="334"/>
      <c r="KG180" s="334"/>
      <c r="KH180" s="334"/>
      <c r="KI180" s="334"/>
      <c r="KJ180" s="334"/>
      <c r="KK180" s="334"/>
      <c r="KL180" s="334"/>
      <c r="KM180" s="334"/>
      <c r="KN180" s="334"/>
      <c r="KO180" s="334"/>
      <c r="KP180" s="334"/>
      <c r="KQ180" s="334"/>
      <c r="KR180" s="334"/>
      <c r="KS180" s="334"/>
      <c r="KT180" s="334"/>
    </row>
    <row r="181" spans="1:306" s="33" customFormat="1" ht="63" customHeight="1" x14ac:dyDescent="0.2">
      <c r="A181" s="334"/>
      <c r="B181" s="27" t="s">
        <v>905</v>
      </c>
      <c r="C181" s="24" t="s">
        <v>4587</v>
      </c>
      <c r="D181" s="25" t="s">
        <v>1040</v>
      </c>
      <c r="E181" s="29" t="s">
        <v>1829</v>
      </c>
      <c r="F181" s="26" t="s">
        <v>1</v>
      </c>
      <c r="G181" s="34">
        <v>100</v>
      </c>
      <c r="H181" s="55">
        <v>65200</v>
      </c>
      <c r="I181" s="380">
        <v>185168</v>
      </c>
      <c r="J181" s="52" t="s">
        <v>5959</v>
      </c>
      <c r="K181" s="45" t="s">
        <v>467</v>
      </c>
      <c r="L181" s="32"/>
      <c r="M181" s="32"/>
      <c r="N181" s="359"/>
      <c r="BW181" s="334"/>
      <c r="BX181" s="334"/>
      <c r="BY181" s="334"/>
      <c r="BZ181" s="334"/>
      <c r="CA181" s="334"/>
      <c r="CB181" s="334"/>
      <c r="CC181" s="334"/>
      <c r="CD181" s="334"/>
      <c r="CE181" s="334"/>
      <c r="CF181" s="334"/>
      <c r="CG181" s="334"/>
      <c r="CH181" s="334"/>
      <c r="CI181" s="334"/>
      <c r="CJ181" s="334"/>
      <c r="CK181" s="334"/>
      <c r="CL181" s="334"/>
      <c r="CM181" s="334"/>
      <c r="CN181" s="334"/>
      <c r="CO181" s="334"/>
      <c r="CP181" s="334"/>
      <c r="CQ181" s="334"/>
      <c r="CR181" s="334"/>
      <c r="CS181" s="334"/>
      <c r="CT181" s="334"/>
      <c r="CU181" s="334"/>
      <c r="CV181" s="334"/>
      <c r="CW181" s="334"/>
      <c r="CX181" s="334"/>
      <c r="CY181" s="334"/>
      <c r="CZ181" s="334"/>
      <c r="DA181" s="334"/>
      <c r="DB181" s="334"/>
      <c r="DC181" s="334"/>
      <c r="DD181" s="334"/>
      <c r="DE181" s="334"/>
      <c r="DF181" s="334"/>
      <c r="DG181" s="334"/>
      <c r="DH181" s="334"/>
      <c r="DI181" s="334"/>
      <c r="DJ181" s="334"/>
      <c r="DK181" s="334"/>
      <c r="DL181" s="334"/>
      <c r="DM181" s="334"/>
      <c r="DN181" s="334"/>
      <c r="DO181" s="334"/>
      <c r="DP181" s="334"/>
      <c r="DQ181" s="334"/>
      <c r="DR181" s="334"/>
      <c r="DS181" s="334"/>
      <c r="DT181" s="334"/>
      <c r="DU181" s="334"/>
      <c r="DV181" s="334"/>
      <c r="DW181" s="334"/>
      <c r="DX181" s="334"/>
      <c r="DY181" s="334"/>
      <c r="DZ181" s="334"/>
      <c r="EA181" s="334"/>
      <c r="EB181" s="334"/>
      <c r="EC181" s="334"/>
      <c r="ED181" s="334"/>
      <c r="EE181" s="334"/>
      <c r="EF181" s="334"/>
      <c r="EG181" s="334"/>
      <c r="EH181" s="334"/>
      <c r="EI181" s="334"/>
      <c r="EJ181" s="334"/>
      <c r="EK181" s="334"/>
      <c r="EL181" s="334"/>
      <c r="EM181" s="334"/>
      <c r="EN181" s="334"/>
      <c r="EO181" s="334"/>
      <c r="EP181" s="334"/>
      <c r="EQ181" s="334"/>
      <c r="ER181" s="334"/>
      <c r="ES181" s="334"/>
      <c r="ET181" s="334"/>
      <c r="EU181" s="334"/>
      <c r="EV181" s="334"/>
      <c r="EW181" s="334"/>
      <c r="EX181" s="334"/>
      <c r="EY181" s="334"/>
      <c r="EZ181" s="334"/>
      <c r="FA181" s="334"/>
      <c r="FB181" s="334"/>
      <c r="FC181" s="334"/>
      <c r="FD181" s="334"/>
      <c r="FE181" s="334"/>
      <c r="FF181" s="334"/>
      <c r="FG181" s="334"/>
      <c r="FH181" s="334"/>
      <c r="FI181" s="334"/>
      <c r="FJ181" s="334"/>
      <c r="FK181" s="334"/>
      <c r="FL181" s="334"/>
      <c r="FM181" s="334"/>
      <c r="FN181" s="334"/>
      <c r="FO181" s="334"/>
      <c r="FP181" s="334"/>
      <c r="FQ181" s="334"/>
      <c r="FR181" s="334"/>
      <c r="FS181" s="334"/>
      <c r="FT181" s="334"/>
      <c r="FU181" s="334"/>
      <c r="FV181" s="334"/>
      <c r="FW181" s="334"/>
      <c r="FX181" s="334"/>
      <c r="FY181" s="334"/>
      <c r="FZ181" s="334"/>
      <c r="GA181" s="334"/>
      <c r="GB181" s="334"/>
      <c r="GC181" s="334"/>
      <c r="GD181" s="334"/>
      <c r="GE181" s="334"/>
      <c r="GF181" s="334"/>
      <c r="GG181" s="334"/>
      <c r="GH181" s="334"/>
      <c r="GI181" s="334"/>
      <c r="GJ181" s="334"/>
      <c r="GK181" s="334"/>
      <c r="GL181" s="334"/>
      <c r="GM181" s="334"/>
      <c r="GN181" s="334"/>
      <c r="GO181" s="334"/>
      <c r="GP181" s="334"/>
      <c r="GQ181" s="334"/>
      <c r="GR181" s="334"/>
      <c r="GS181" s="334"/>
      <c r="GT181" s="334"/>
      <c r="GU181" s="334"/>
      <c r="GV181" s="334"/>
      <c r="GW181" s="334"/>
      <c r="GX181" s="334"/>
      <c r="GY181" s="334"/>
      <c r="GZ181" s="334"/>
      <c r="HA181" s="334"/>
      <c r="HB181" s="334"/>
      <c r="HC181" s="334"/>
      <c r="HD181" s="334"/>
      <c r="HE181" s="334"/>
      <c r="HF181" s="334"/>
      <c r="HG181" s="334"/>
      <c r="HH181" s="334"/>
      <c r="HI181" s="334"/>
      <c r="HJ181" s="334"/>
      <c r="HK181" s="334"/>
      <c r="HL181" s="334"/>
      <c r="HM181" s="334"/>
      <c r="HN181" s="334"/>
      <c r="HO181" s="334"/>
      <c r="HP181" s="334"/>
      <c r="HQ181" s="334"/>
      <c r="HR181" s="334"/>
      <c r="HS181" s="334"/>
      <c r="HT181" s="334"/>
      <c r="HU181" s="334"/>
      <c r="HV181" s="334"/>
      <c r="HW181" s="334"/>
      <c r="HX181" s="334"/>
      <c r="HY181" s="334"/>
      <c r="HZ181" s="334"/>
      <c r="IA181" s="334"/>
      <c r="IB181" s="334"/>
      <c r="IC181" s="334"/>
      <c r="ID181" s="334"/>
      <c r="IE181" s="334"/>
      <c r="IF181" s="334"/>
      <c r="IG181" s="334"/>
      <c r="IH181" s="334"/>
      <c r="II181" s="334"/>
      <c r="IJ181" s="334"/>
      <c r="IK181" s="334"/>
      <c r="IL181" s="334"/>
      <c r="IM181" s="334"/>
      <c r="IN181" s="334"/>
      <c r="IO181" s="334"/>
      <c r="IP181" s="334"/>
      <c r="IQ181" s="334"/>
      <c r="IR181" s="334"/>
      <c r="IS181" s="334"/>
      <c r="IT181" s="334"/>
      <c r="IU181" s="334"/>
      <c r="IV181" s="334"/>
      <c r="IW181" s="334"/>
      <c r="IX181" s="334"/>
      <c r="IY181" s="334"/>
      <c r="IZ181" s="334"/>
      <c r="JA181" s="334"/>
      <c r="JB181" s="334"/>
      <c r="JC181" s="334"/>
      <c r="JD181" s="334"/>
      <c r="JE181" s="334"/>
      <c r="JF181" s="334"/>
      <c r="JG181" s="334"/>
      <c r="JH181" s="334"/>
      <c r="JI181" s="334"/>
      <c r="JJ181" s="334"/>
      <c r="JK181" s="334"/>
      <c r="JL181" s="334"/>
      <c r="JM181" s="334"/>
      <c r="JN181" s="334"/>
      <c r="JO181" s="334"/>
      <c r="JP181" s="334"/>
      <c r="JQ181" s="334"/>
      <c r="JR181" s="334"/>
      <c r="JS181" s="334"/>
      <c r="JT181" s="334"/>
      <c r="JU181" s="334"/>
      <c r="JV181" s="334"/>
      <c r="JW181" s="334"/>
      <c r="JX181" s="334"/>
      <c r="JY181" s="334"/>
      <c r="JZ181" s="334"/>
      <c r="KA181" s="334"/>
      <c r="KB181" s="334"/>
      <c r="KC181" s="334"/>
      <c r="KD181" s="334"/>
      <c r="KE181" s="334"/>
      <c r="KF181" s="334"/>
      <c r="KG181" s="334"/>
      <c r="KH181" s="334"/>
      <c r="KI181" s="334"/>
      <c r="KJ181" s="334"/>
      <c r="KK181" s="334"/>
      <c r="KL181" s="334"/>
      <c r="KM181" s="334"/>
      <c r="KN181" s="334"/>
      <c r="KO181" s="334"/>
      <c r="KP181" s="334"/>
      <c r="KQ181" s="334"/>
      <c r="KR181" s="334"/>
      <c r="KS181" s="334"/>
      <c r="KT181" s="334"/>
    </row>
    <row r="182" spans="1:306" s="33" customFormat="1" ht="63" customHeight="1" x14ac:dyDescent="0.2">
      <c r="A182" s="334"/>
      <c r="B182" s="27" t="s">
        <v>905</v>
      </c>
      <c r="C182" s="24" t="s">
        <v>4587</v>
      </c>
      <c r="D182" s="25" t="s">
        <v>1040</v>
      </c>
      <c r="E182" s="29" t="s">
        <v>1829</v>
      </c>
      <c r="F182" s="26" t="s">
        <v>1</v>
      </c>
      <c r="G182" s="34">
        <v>100</v>
      </c>
      <c r="H182" s="55">
        <v>65200</v>
      </c>
      <c r="I182" s="380">
        <v>185168</v>
      </c>
      <c r="J182" s="52" t="s">
        <v>5959</v>
      </c>
      <c r="K182" s="45" t="s">
        <v>467</v>
      </c>
      <c r="L182" s="32"/>
      <c r="M182" s="32"/>
      <c r="N182" s="359"/>
      <c r="BW182" s="334"/>
      <c r="BX182" s="334"/>
      <c r="BY182" s="334"/>
      <c r="BZ182" s="334"/>
      <c r="CA182" s="334"/>
      <c r="CB182" s="334"/>
      <c r="CC182" s="334"/>
      <c r="CD182" s="334"/>
      <c r="CE182" s="334"/>
      <c r="CF182" s="334"/>
      <c r="CG182" s="334"/>
      <c r="CH182" s="334"/>
      <c r="CI182" s="334"/>
      <c r="CJ182" s="334"/>
      <c r="CK182" s="334"/>
      <c r="CL182" s="334"/>
      <c r="CM182" s="334"/>
      <c r="CN182" s="334"/>
      <c r="CO182" s="334"/>
      <c r="CP182" s="334"/>
      <c r="CQ182" s="334"/>
      <c r="CR182" s="334"/>
      <c r="CS182" s="334"/>
      <c r="CT182" s="334"/>
      <c r="CU182" s="334"/>
      <c r="CV182" s="334"/>
      <c r="CW182" s="334"/>
      <c r="CX182" s="334"/>
      <c r="CY182" s="334"/>
      <c r="CZ182" s="334"/>
      <c r="DA182" s="334"/>
      <c r="DB182" s="334"/>
      <c r="DC182" s="334"/>
      <c r="DD182" s="334"/>
      <c r="DE182" s="334"/>
      <c r="DF182" s="334"/>
      <c r="DG182" s="334"/>
      <c r="DH182" s="334"/>
      <c r="DI182" s="334"/>
      <c r="DJ182" s="334"/>
      <c r="DK182" s="334"/>
      <c r="DL182" s="334"/>
      <c r="DM182" s="334"/>
      <c r="DN182" s="334"/>
      <c r="DO182" s="334"/>
      <c r="DP182" s="334"/>
      <c r="DQ182" s="334"/>
      <c r="DR182" s="334"/>
      <c r="DS182" s="334"/>
      <c r="DT182" s="334"/>
      <c r="DU182" s="334"/>
      <c r="DV182" s="334"/>
      <c r="DW182" s="334"/>
      <c r="DX182" s="334"/>
      <c r="DY182" s="334"/>
      <c r="DZ182" s="334"/>
      <c r="EA182" s="334"/>
      <c r="EB182" s="334"/>
      <c r="EC182" s="334"/>
      <c r="ED182" s="334"/>
      <c r="EE182" s="334"/>
      <c r="EF182" s="334"/>
      <c r="EG182" s="334"/>
      <c r="EH182" s="334"/>
      <c r="EI182" s="334"/>
      <c r="EJ182" s="334"/>
      <c r="EK182" s="334"/>
      <c r="EL182" s="334"/>
      <c r="EM182" s="334"/>
      <c r="EN182" s="334"/>
      <c r="EO182" s="334"/>
      <c r="EP182" s="334"/>
      <c r="EQ182" s="334"/>
      <c r="ER182" s="334"/>
      <c r="ES182" s="334"/>
      <c r="ET182" s="334"/>
      <c r="EU182" s="334"/>
      <c r="EV182" s="334"/>
      <c r="EW182" s="334"/>
      <c r="EX182" s="334"/>
      <c r="EY182" s="334"/>
      <c r="EZ182" s="334"/>
      <c r="FA182" s="334"/>
      <c r="FB182" s="334"/>
      <c r="FC182" s="334"/>
      <c r="FD182" s="334"/>
      <c r="FE182" s="334"/>
      <c r="FF182" s="334"/>
      <c r="FG182" s="334"/>
      <c r="FH182" s="334"/>
      <c r="FI182" s="334"/>
      <c r="FJ182" s="334"/>
      <c r="FK182" s="334"/>
      <c r="FL182" s="334"/>
      <c r="FM182" s="334"/>
      <c r="FN182" s="334"/>
      <c r="FO182" s="334"/>
      <c r="FP182" s="334"/>
      <c r="FQ182" s="334"/>
      <c r="FR182" s="334"/>
      <c r="FS182" s="334"/>
      <c r="FT182" s="334"/>
      <c r="FU182" s="334"/>
      <c r="FV182" s="334"/>
      <c r="FW182" s="334"/>
      <c r="FX182" s="334"/>
      <c r="FY182" s="334"/>
      <c r="FZ182" s="334"/>
      <c r="GA182" s="334"/>
      <c r="GB182" s="334"/>
      <c r="GC182" s="334"/>
      <c r="GD182" s="334"/>
      <c r="GE182" s="334"/>
      <c r="GF182" s="334"/>
      <c r="GG182" s="334"/>
      <c r="GH182" s="334"/>
      <c r="GI182" s="334"/>
      <c r="GJ182" s="334"/>
      <c r="GK182" s="334"/>
      <c r="GL182" s="334"/>
      <c r="GM182" s="334"/>
      <c r="GN182" s="334"/>
      <c r="GO182" s="334"/>
      <c r="GP182" s="334"/>
      <c r="GQ182" s="334"/>
      <c r="GR182" s="334"/>
      <c r="GS182" s="334"/>
      <c r="GT182" s="334"/>
      <c r="GU182" s="334"/>
      <c r="GV182" s="334"/>
      <c r="GW182" s="334"/>
      <c r="GX182" s="334"/>
      <c r="GY182" s="334"/>
      <c r="GZ182" s="334"/>
      <c r="HA182" s="334"/>
      <c r="HB182" s="334"/>
      <c r="HC182" s="334"/>
      <c r="HD182" s="334"/>
      <c r="HE182" s="334"/>
      <c r="HF182" s="334"/>
      <c r="HG182" s="334"/>
      <c r="HH182" s="334"/>
      <c r="HI182" s="334"/>
      <c r="HJ182" s="334"/>
      <c r="HK182" s="334"/>
      <c r="HL182" s="334"/>
      <c r="HM182" s="334"/>
      <c r="HN182" s="334"/>
      <c r="HO182" s="334"/>
      <c r="HP182" s="334"/>
      <c r="HQ182" s="334"/>
      <c r="HR182" s="334"/>
      <c r="HS182" s="334"/>
      <c r="HT182" s="334"/>
      <c r="HU182" s="334"/>
      <c r="HV182" s="334"/>
      <c r="HW182" s="334"/>
      <c r="HX182" s="334"/>
      <c r="HY182" s="334"/>
      <c r="HZ182" s="334"/>
      <c r="IA182" s="334"/>
      <c r="IB182" s="334"/>
      <c r="IC182" s="334"/>
      <c r="ID182" s="334"/>
      <c r="IE182" s="334"/>
      <c r="IF182" s="334"/>
      <c r="IG182" s="334"/>
      <c r="IH182" s="334"/>
      <c r="II182" s="334"/>
      <c r="IJ182" s="334"/>
      <c r="IK182" s="334"/>
      <c r="IL182" s="334"/>
      <c r="IM182" s="334"/>
      <c r="IN182" s="334"/>
      <c r="IO182" s="334"/>
      <c r="IP182" s="334"/>
      <c r="IQ182" s="334"/>
      <c r="IR182" s="334"/>
      <c r="IS182" s="334"/>
      <c r="IT182" s="334"/>
      <c r="IU182" s="334"/>
      <c r="IV182" s="334"/>
      <c r="IW182" s="334"/>
      <c r="IX182" s="334"/>
      <c r="IY182" s="334"/>
      <c r="IZ182" s="334"/>
      <c r="JA182" s="334"/>
      <c r="JB182" s="334"/>
      <c r="JC182" s="334"/>
      <c r="JD182" s="334"/>
      <c r="JE182" s="334"/>
      <c r="JF182" s="334"/>
      <c r="JG182" s="334"/>
      <c r="JH182" s="334"/>
      <c r="JI182" s="334"/>
      <c r="JJ182" s="334"/>
      <c r="JK182" s="334"/>
      <c r="JL182" s="334"/>
      <c r="JM182" s="334"/>
      <c r="JN182" s="334"/>
      <c r="JO182" s="334"/>
      <c r="JP182" s="334"/>
      <c r="JQ182" s="334"/>
      <c r="JR182" s="334"/>
      <c r="JS182" s="334"/>
      <c r="JT182" s="334"/>
      <c r="JU182" s="334"/>
      <c r="JV182" s="334"/>
      <c r="JW182" s="334"/>
      <c r="JX182" s="334"/>
      <c r="JY182" s="334"/>
      <c r="JZ182" s="334"/>
      <c r="KA182" s="334"/>
      <c r="KB182" s="334"/>
      <c r="KC182" s="334"/>
      <c r="KD182" s="334"/>
      <c r="KE182" s="334"/>
      <c r="KF182" s="334"/>
      <c r="KG182" s="334"/>
      <c r="KH182" s="334"/>
      <c r="KI182" s="334"/>
      <c r="KJ182" s="334"/>
      <c r="KK182" s="334"/>
      <c r="KL182" s="334"/>
      <c r="KM182" s="334"/>
      <c r="KN182" s="334"/>
      <c r="KO182" s="334"/>
      <c r="KP182" s="334"/>
      <c r="KQ182" s="334"/>
      <c r="KR182" s="334"/>
      <c r="KS182" s="334"/>
      <c r="KT182" s="334"/>
    </row>
    <row r="183" spans="1:306" s="33" customFormat="1" ht="63" customHeight="1" x14ac:dyDescent="0.25">
      <c r="A183" s="334"/>
      <c r="B183" s="27" t="s">
        <v>905</v>
      </c>
      <c r="C183" s="24" t="s">
        <v>3129</v>
      </c>
      <c r="D183" s="25" t="s">
        <v>3130</v>
      </c>
      <c r="E183" s="26" t="s">
        <v>3115</v>
      </c>
      <c r="F183" s="26" t="s">
        <v>1</v>
      </c>
      <c r="G183" s="34">
        <v>100</v>
      </c>
      <c r="H183" s="55">
        <v>4750</v>
      </c>
      <c r="I183" s="319">
        <v>182780</v>
      </c>
      <c r="J183" s="52" t="s">
        <v>1845</v>
      </c>
      <c r="K183" s="45" t="s">
        <v>467</v>
      </c>
      <c r="L183" s="32"/>
      <c r="M183" s="32"/>
      <c r="N183" s="359"/>
      <c r="BW183" s="334"/>
      <c r="BX183" s="334"/>
      <c r="BY183" s="334"/>
      <c r="BZ183" s="334"/>
      <c r="CA183" s="334"/>
      <c r="CB183" s="334"/>
      <c r="CC183" s="334"/>
      <c r="CD183" s="334"/>
      <c r="CE183" s="334"/>
      <c r="CF183" s="334"/>
      <c r="CG183" s="334"/>
      <c r="CH183" s="334"/>
      <c r="CI183" s="334"/>
      <c r="CJ183" s="334"/>
      <c r="CK183" s="334"/>
      <c r="CL183" s="334"/>
      <c r="CM183" s="334"/>
      <c r="CN183" s="334"/>
      <c r="CO183" s="334"/>
      <c r="CP183" s="334"/>
      <c r="CQ183" s="334"/>
      <c r="CR183" s="334"/>
      <c r="CS183" s="334"/>
      <c r="CT183" s="334"/>
      <c r="CU183" s="334"/>
      <c r="CV183" s="334"/>
      <c r="CW183" s="334"/>
      <c r="CX183" s="334"/>
      <c r="CY183" s="334"/>
      <c r="CZ183" s="334"/>
      <c r="DA183" s="334"/>
      <c r="DB183" s="334"/>
      <c r="DC183" s="334"/>
      <c r="DD183" s="334"/>
      <c r="DE183" s="334"/>
      <c r="DF183" s="334"/>
      <c r="DG183" s="334"/>
      <c r="DH183" s="334"/>
      <c r="DI183" s="334"/>
      <c r="DJ183" s="334"/>
      <c r="DK183" s="334"/>
      <c r="DL183" s="334"/>
      <c r="DM183" s="334"/>
      <c r="DN183" s="334"/>
      <c r="DO183" s="334"/>
      <c r="DP183" s="334"/>
      <c r="DQ183" s="334"/>
      <c r="DR183" s="334"/>
      <c r="DS183" s="334"/>
      <c r="DT183" s="334"/>
      <c r="DU183" s="334"/>
      <c r="DV183" s="334"/>
      <c r="DW183" s="334"/>
      <c r="DX183" s="334"/>
      <c r="DY183" s="334"/>
      <c r="DZ183" s="334"/>
      <c r="EA183" s="334"/>
      <c r="EB183" s="334"/>
      <c r="EC183" s="334"/>
      <c r="ED183" s="334"/>
      <c r="EE183" s="334"/>
      <c r="EF183" s="334"/>
      <c r="EG183" s="334"/>
      <c r="EH183" s="334"/>
      <c r="EI183" s="334"/>
      <c r="EJ183" s="334"/>
      <c r="EK183" s="334"/>
      <c r="EL183" s="334"/>
      <c r="EM183" s="334"/>
      <c r="EN183" s="334"/>
      <c r="EO183" s="334"/>
      <c r="EP183" s="334"/>
      <c r="EQ183" s="334"/>
      <c r="ER183" s="334"/>
      <c r="ES183" s="334"/>
      <c r="ET183" s="334"/>
      <c r="EU183" s="334"/>
      <c r="EV183" s="334"/>
      <c r="EW183" s="334"/>
      <c r="EX183" s="334"/>
      <c r="EY183" s="334"/>
      <c r="EZ183" s="334"/>
      <c r="FA183" s="334"/>
      <c r="FB183" s="334"/>
      <c r="FC183" s="334"/>
      <c r="FD183" s="334"/>
      <c r="FE183" s="334"/>
      <c r="FF183" s="334"/>
      <c r="FG183" s="334"/>
      <c r="FH183" s="334"/>
      <c r="FI183" s="334"/>
      <c r="FJ183" s="334"/>
      <c r="FK183" s="334"/>
      <c r="FL183" s="334"/>
      <c r="FM183" s="334"/>
      <c r="FN183" s="334"/>
      <c r="FO183" s="334"/>
      <c r="FP183" s="334"/>
      <c r="FQ183" s="334"/>
      <c r="FR183" s="334"/>
      <c r="FS183" s="334"/>
      <c r="FT183" s="334"/>
      <c r="FU183" s="334"/>
      <c r="FV183" s="334"/>
      <c r="FW183" s="334"/>
      <c r="FX183" s="334"/>
      <c r="FY183" s="334"/>
      <c r="FZ183" s="334"/>
      <c r="GA183" s="334"/>
      <c r="GB183" s="334"/>
      <c r="GC183" s="334"/>
      <c r="GD183" s="334"/>
      <c r="GE183" s="334"/>
      <c r="GF183" s="334"/>
      <c r="GG183" s="334"/>
      <c r="GH183" s="334"/>
      <c r="GI183" s="334"/>
      <c r="GJ183" s="334"/>
      <c r="GK183" s="334"/>
      <c r="GL183" s="334"/>
      <c r="GM183" s="334"/>
      <c r="GN183" s="334"/>
      <c r="GO183" s="334"/>
      <c r="GP183" s="334"/>
      <c r="GQ183" s="334"/>
      <c r="GR183" s="334"/>
      <c r="GS183" s="334"/>
      <c r="GT183" s="334"/>
      <c r="GU183" s="334"/>
      <c r="GV183" s="334"/>
      <c r="GW183" s="334"/>
      <c r="GX183" s="334"/>
      <c r="GY183" s="334"/>
      <c r="GZ183" s="334"/>
      <c r="HA183" s="334"/>
      <c r="HB183" s="334"/>
      <c r="HC183" s="334"/>
      <c r="HD183" s="334"/>
      <c r="HE183" s="334"/>
      <c r="HF183" s="334"/>
      <c r="HG183" s="334"/>
      <c r="HH183" s="334"/>
      <c r="HI183" s="334"/>
      <c r="HJ183" s="334"/>
      <c r="HK183" s="334"/>
      <c r="HL183" s="334"/>
      <c r="HM183" s="334"/>
      <c r="HN183" s="334"/>
      <c r="HO183" s="334"/>
      <c r="HP183" s="334"/>
      <c r="HQ183" s="334"/>
      <c r="HR183" s="334"/>
      <c r="HS183" s="334"/>
      <c r="HT183" s="334"/>
      <c r="HU183" s="334"/>
      <c r="HV183" s="334"/>
      <c r="HW183" s="334"/>
      <c r="HX183" s="334"/>
      <c r="HY183" s="334"/>
      <c r="HZ183" s="334"/>
      <c r="IA183" s="334"/>
      <c r="IB183" s="334"/>
      <c r="IC183" s="334"/>
      <c r="ID183" s="334"/>
      <c r="IE183" s="334"/>
      <c r="IF183" s="334"/>
      <c r="IG183" s="334"/>
      <c r="IH183" s="334"/>
      <c r="II183" s="334"/>
      <c r="IJ183" s="334"/>
      <c r="IK183" s="334"/>
      <c r="IL183" s="334"/>
      <c r="IM183" s="334"/>
      <c r="IN183" s="334"/>
      <c r="IO183" s="334"/>
      <c r="IP183" s="334"/>
      <c r="IQ183" s="334"/>
      <c r="IR183" s="334"/>
      <c r="IS183" s="334"/>
      <c r="IT183" s="334"/>
      <c r="IU183" s="334"/>
      <c r="IV183" s="334"/>
      <c r="IW183" s="334"/>
      <c r="IX183" s="334"/>
      <c r="IY183" s="334"/>
      <c r="IZ183" s="334"/>
      <c r="JA183" s="334"/>
      <c r="JB183" s="334"/>
      <c r="JC183" s="334"/>
      <c r="JD183" s="334"/>
      <c r="JE183" s="334"/>
      <c r="JF183" s="334"/>
      <c r="JG183" s="334"/>
      <c r="JH183" s="334"/>
      <c r="JI183" s="334"/>
      <c r="JJ183" s="334"/>
      <c r="JK183" s="334"/>
      <c r="JL183" s="334"/>
      <c r="JM183" s="334"/>
      <c r="JN183" s="334"/>
      <c r="JO183" s="334"/>
      <c r="JP183" s="334"/>
      <c r="JQ183" s="334"/>
      <c r="JR183" s="334"/>
      <c r="JS183" s="334"/>
      <c r="JT183" s="334"/>
      <c r="JU183" s="334"/>
      <c r="JV183" s="334"/>
      <c r="JW183" s="334"/>
      <c r="JX183" s="334"/>
      <c r="JY183" s="334"/>
      <c r="JZ183" s="334"/>
      <c r="KA183" s="334"/>
      <c r="KB183" s="334"/>
      <c r="KC183" s="334"/>
      <c r="KD183" s="334"/>
      <c r="KE183" s="334"/>
      <c r="KF183" s="334"/>
      <c r="KG183" s="334"/>
      <c r="KH183" s="334"/>
      <c r="KI183" s="334"/>
      <c r="KJ183" s="334"/>
      <c r="KK183" s="334"/>
      <c r="KL183" s="334"/>
      <c r="KM183" s="334"/>
      <c r="KN183" s="334"/>
      <c r="KO183" s="334"/>
      <c r="KP183" s="334"/>
      <c r="KQ183" s="334"/>
      <c r="KR183" s="334"/>
      <c r="KS183" s="334"/>
      <c r="KT183" s="334"/>
    </row>
    <row r="184" spans="1:306" s="33" customFormat="1" ht="63" customHeight="1" x14ac:dyDescent="0.25">
      <c r="A184" s="334"/>
      <c r="B184" s="27" t="s">
        <v>905</v>
      </c>
      <c r="C184" s="37" t="s">
        <v>1949</v>
      </c>
      <c r="D184" s="25" t="s">
        <v>4018</v>
      </c>
      <c r="E184" s="27" t="s">
        <v>1829</v>
      </c>
      <c r="F184" s="25" t="s">
        <v>1</v>
      </c>
      <c r="G184" s="44">
        <v>100</v>
      </c>
      <c r="H184" s="36">
        <v>90802</v>
      </c>
      <c r="I184" s="319">
        <v>182512.02</v>
      </c>
      <c r="J184" s="53" t="s">
        <v>1845</v>
      </c>
      <c r="K184" s="45" t="s">
        <v>467</v>
      </c>
      <c r="L184" s="32"/>
      <c r="M184" s="32"/>
      <c r="N184" s="359"/>
      <c r="BW184" s="334"/>
      <c r="BX184" s="334"/>
      <c r="BY184" s="334"/>
      <c r="BZ184" s="334"/>
      <c r="CA184" s="334"/>
      <c r="CB184" s="334"/>
      <c r="CC184" s="334"/>
      <c r="CD184" s="334"/>
      <c r="CE184" s="334"/>
      <c r="CF184" s="334"/>
      <c r="CG184" s="334"/>
      <c r="CH184" s="334"/>
      <c r="CI184" s="334"/>
      <c r="CJ184" s="334"/>
      <c r="CK184" s="334"/>
      <c r="CL184" s="334"/>
      <c r="CM184" s="334"/>
      <c r="CN184" s="334"/>
      <c r="CO184" s="334"/>
      <c r="CP184" s="334"/>
      <c r="CQ184" s="334"/>
      <c r="CR184" s="334"/>
      <c r="CS184" s="334"/>
      <c r="CT184" s="334"/>
      <c r="CU184" s="334"/>
      <c r="CV184" s="334"/>
      <c r="CW184" s="334"/>
      <c r="CX184" s="334"/>
      <c r="CY184" s="334"/>
      <c r="CZ184" s="334"/>
      <c r="DA184" s="334"/>
      <c r="DB184" s="334"/>
      <c r="DC184" s="334"/>
      <c r="DD184" s="334"/>
      <c r="DE184" s="334"/>
      <c r="DF184" s="334"/>
      <c r="DG184" s="334"/>
      <c r="DH184" s="334"/>
      <c r="DI184" s="334"/>
      <c r="DJ184" s="334"/>
      <c r="DK184" s="334"/>
      <c r="DL184" s="334"/>
      <c r="DM184" s="334"/>
      <c r="DN184" s="334"/>
      <c r="DO184" s="334"/>
      <c r="DP184" s="334"/>
      <c r="DQ184" s="334"/>
      <c r="DR184" s="334"/>
      <c r="DS184" s="334"/>
      <c r="DT184" s="334"/>
      <c r="DU184" s="334"/>
      <c r="DV184" s="334"/>
      <c r="DW184" s="334"/>
      <c r="DX184" s="334"/>
      <c r="DY184" s="334"/>
      <c r="DZ184" s="334"/>
      <c r="EA184" s="334"/>
      <c r="EB184" s="334"/>
      <c r="EC184" s="334"/>
      <c r="ED184" s="334"/>
      <c r="EE184" s="334"/>
      <c r="EF184" s="334"/>
      <c r="EG184" s="334"/>
      <c r="EH184" s="334"/>
      <c r="EI184" s="334"/>
      <c r="EJ184" s="334"/>
      <c r="EK184" s="334"/>
      <c r="EL184" s="334"/>
      <c r="EM184" s="334"/>
      <c r="EN184" s="334"/>
      <c r="EO184" s="334"/>
      <c r="EP184" s="334"/>
      <c r="EQ184" s="334"/>
      <c r="ER184" s="334"/>
      <c r="ES184" s="334"/>
      <c r="ET184" s="334"/>
      <c r="EU184" s="334"/>
      <c r="EV184" s="334"/>
      <c r="EW184" s="334"/>
      <c r="EX184" s="334"/>
      <c r="EY184" s="334"/>
      <c r="EZ184" s="334"/>
      <c r="FA184" s="334"/>
      <c r="FB184" s="334"/>
      <c r="FC184" s="334"/>
      <c r="FD184" s="334"/>
      <c r="FE184" s="334"/>
      <c r="FF184" s="334"/>
      <c r="FG184" s="334"/>
      <c r="FH184" s="334"/>
      <c r="FI184" s="334"/>
      <c r="FJ184" s="334"/>
      <c r="FK184" s="334"/>
      <c r="FL184" s="334"/>
      <c r="FM184" s="334"/>
      <c r="FN184" s="334"/>
      <c r="FO184" s="334"/>
      <c r="FP184" s="334"/>
      <c r="FQ184" s="334"/>
      <c r="FR184" s="334"/>
      <c r="FS184" s="334"/>
      <c r="FT184" s="334"/>
      <c r="FU184" s="334"/>
      <c r="FV184" s="334"/>
      <c r="FW184" s="334"/>
      <c r="FX184" s="334"/>
      <c r="FY184" s="334"/>
      <c r="FZ184" s="334"/>
      <c r="GA184" s="334"/>
      <c r="GB184" s="334"/>
      <c r="GC184" s="334"/>
      <c r="GD184" s="334"/>
      <c r="GE184" s="334"/>
      <c r="GF184" s="334"/>
      <c r="GG184" s="334"/>
      <c r="GH184" s="334"/>
      <c r="GI184" s="334"/>
      <c r="GJ184" s="334"/>
      <c r="GK184" s="334"/>
      <c r="GL184" s="334"/>
      <c r="GM184" s="334"/>
      <c r="GN184" s="334"/>
      <c r="GO184" s="334"/>
      <c r="GP184" s="334"/>
      <c r="GQ184" s="334"/>
      <c r="GR184" s="334"/>
      <c r="GS184" s="334"/>
      <c r="GT184" s="334"/>
      <c r="GU184" s="334"/>
      <c r="GV184" s="334"/>
      <c r="GW184" s="334"/>
      <c r="GX184" s="334"/>
      <c r="GY184" s="334"/>
      <c r="GZ184" s="334"/>
      <c r="HA184" s="334"/>
      <c r="HB184" s="334"/>
      <c r="HC184" s="334"/>
      <c r="HD184" s="334"/>
      <c r="HE184" s="334"/>
      <c r="HF184" s="334"/>
      <c r="HG184" s="334"/>
      <c r="HH184" s="334"/>
      <c r="HI184" s="334"/>
      <c r="HJ184" s="334"/>
      <c r="HK184" s="334"/>
      <c r="HL184" s="334"/>
      <c r="HM184" s="334"/>
      <c r="HN184" s="334"/>
      <c r="HO184" s="334"/>
      <c r="HP184" s="334"/>
      <c r="HQ184" s="334"/>
      <c r="HR184" s="334"/>
      <c r="HS184" s="334"/>
      <c r="HT184" s="334"/>
      <c r="HU184" s="334"/>
      <c r="HV184" s="334"/>
      <c r="HW184" s="334"/>
      <c r="HX184" s="334"/>
      <c r="HY184" s="334"/>
      <c r="HZ184" s="334"/>
      <c r="IA184" s="334"/>
      <c r="IB184" s="334"/>
      <c r="IC184" s="334"/>
      <c r="ID184" s="334"/>
      <c r="IE184" s="334"/>
      <c r="IF184" s="334"/>
      <c r="IG184" s="334"/>
      <c r="IH184" s="334"/>
      <c r="II184" s="334"/>
      <c r="IJ184" s="334"/>
      <c r="IK184" s="334"/>
      <c r="IL184" s="334"/>
      <c r="IM184" s="334"/>
      <c r="IN184" s="334"/>
      <c r="IO184" s="334"/>
      <c r="IP184" s="334"/>
      <c r="IQ184" s="334"/>
      <c r="IR184" s="334"/>
      <c r="IS184" s="334"/>
      <c r="IT184" s="334"/>
      <c r="IU184" s="334"/>
      <c r="IV184" s="334"/>
      <c r="IW184" s="334"/>
      <c r="IX184" s="334"/>
      <c r="IY184" s="334"/>
      <c r="IZ184" s="334"/>
      <c r="JA184" s="334"/>
      <c r="JB184" s="334"/>
      <c r="JC184" s="334"/>
      <c r="JD184" s="334"/>
      <c r="JE184" s="334"/>
      <c r="JF184" s="334"/>
      <c r="JG184" s="334"/>
      <c r="JH184" s="334"/>
      <c r="JI184" s="334"/>
      <c r="JJ184" s="334"/>
      <c r="JK184" s="334"/>
      <c r="JL184" s="334"/>
      <c r="JM184" s="334"/>
      <c r="JN184" s="334"/>
      <c r="JO184" s="334"/>
      <c r="JP184" s="334"/>
      <c r="JQ184" s="334"/>
      <c r="JR184" s="334"/>
      <c r="JS184" s="334"/>
      <c r="JT184" s="334"/>
      <c r="JU184" s="334"/>
      <c r="JV184" s="334"/>
      <c r="JW184" s="334"/>
      <c r="JX184" s="334"/>
      <c r="JY184" s="334"/>
      <c r="JZ184" s="334"/>
      <c r="KA184" s="334"/>
      <c r="KB184" s="334"/>
      <c r="KC184" s="334"/>
      <c r="KD184" s="334"/>
      <c r="KE184" s="334"/>
      <c r="KF184" s="334"/>
      <c r="KG184" s="334"/>
      <c r="KH184" s="334"/>
      <c r="KI184" s="334"/>
      <c r="KJ184" s="334"/>
      <c r="KK184" s="334"/>
      <c r="KL184" s="334"/>
      <c r="KM184" s="334"/>
      <c r="KN184" s="334"/>
      <c r="KO184" s="334"/>
      <c r="KP184" s="334"/>
      <c r="KQ184" s="334"/>
      <c r="KR184" s="334"/>
      <c r="KS184" s="334"/>
      <c r="KT184" s="334"/>
    </row>
    <row r="185" spans="1:306" s="33" customFormat="1" ht="63" customHeight="1" x14ac:dyDescent="0.25">
      <c r="A185" s="334"/>
      <c r="B185" s="27" t="s">
        <v>905</v>
      </c>
      <c r="C185" s="24" t="s">
        <v>3124</v>
      </c>
      <c r="D185" s="25" t="s">
        <v>2570</v>
      </c>
      <c r="E185" s="26" t="s">
        <v>3115</v>
      </c>
      <c r="F185" s="26" t="s">
        <v>1</v>
      </c>
      <c r="G185" s="34">
        <v>100</v>
      </c>
      <c r="H185" s="55">
        <v>4738</v>
      </c>
      <c r="I185" s="319">
        <v>182318.24</v>
      </c>
      <c r="J185" s="52" t="s">
        <v>1845</v>
      </c>
      <c r="K185" s="45" t="s">
        <v>467</v>
      </c>
      <c r="L185" s="32"/>
      <c r="M185" s="32"/>
      <c r="N185" s="359"/>
      <c r="BW185" s="334"/>
      <c r="BX185" s="334"/>
      <c r="BY185" s="334"/>
      <c r="BZ185" s="334"/>
      <c r="CA185" s="334"/>
      <c r="CB185" s="334"/>
      <c r="CC185" s="334"/>
      <c r="CD185" s="334"/>
      <c r="CE185" s="334"/>
      <c r="CF185" s="334"/>
      <c r="CG185" s="334"/>
      <c r="CH185" s="334"/>
      <c r="CI185" s="334"/>
      <c r="CJ185" s="334"/>
      <c r="CK185" s="334"/>
      <c r="CL185" s="334"/>
      <c r="CM185" s="334"/>
      <c r="CN185" s="334"/>
      <c r="CO185" s="334"/>
      <c r="CP185" s="334"/>
      <c r="CQ185" s="334"/>
      <c r="CR185" s="334"/>
      <c r="CS185" s="334"/>
      <c r="CT185" s="334"/>
      <c r="CU185" s="334"/>
      <c r="CV185" s="334"/>
      <c r="CW185" s="334"/>
      <c r="CX185" s="334"/>
      <c r="CY185" s="334"/>
      <c r="CZ185" s="334"/>
      <c r="DA185" s="334"/>
      <c r="DB185" s="334"/>
      <c r="DC185" s="334"/>
      <c r="DD185" s="334"/>
      <c r="DE185" s="334"/>
      <c r="DF185" s="334"/>
      <c r="DG185" s="334"/>
      <c r="DH185" s="334"/>
      <c r="DI185" s="334"/>
      <c r="DJ185" s="334"/>
      <c r="DK185" s="334"/>
      <c r="DL185" s="334"/>
      <c r="DM185" s="334"/>
      <c r="DN185" s="334"/>
      <c r="DO185" s="334"/>
      <c r="DP185" s="334"/>
      <c r="DQ185" s="334"/>
      <c r="DR185" s="334"/>
      <c r="DS185" s="334"/>
      <c r="DT185" s="334"/>
      <c r="DU185" s="334"/>
      <c r="DV185" s="334"/>
      <c r="DW185" s="334"/>
      <c r="DX185" s="334"/>
      <c r="DY185" s="334"/>
      <c r="DZ185" s="334"/>
      <c r="EA185" s="334"/>
      <c r="EB185" s="334"/>
      <c r="EC185" s="334"/>
      <c r="ED185" s="334"/>
      <c r="EE185" s="334"/>
      <c r="EF185" s="334"/>
      <c r="EG185" s="334"/>
      <c r="EH185" s="334"/>
      <c r="EI185" s="334"/>
      <c r="EJ185" s="334"/>
      <c r="EK185" s="334"/>
      <c r="EL185" s="334"/>
      <c r="EM185" s="334"/>
      <c r="EN185" s="334"/>
      <c r="EO185" s="334"/>
      <c r="EP185" s="334"/>
      <c r="EQ185" s="334"/>
      <c r="ER185" s="334"/>
      <c r="ES185" s="334"/>
      <c r="ET185" s="334"/>
      <c r="EU185" s="334"/>
      <c r="EV185" s="334"/>
      <c r="EW185" s="334"/>
      <c r="EX185" s="334"/>
      <c r="EY185" s="334"/>
      <c r="EZ185" s="334"/>
      <c r="FA185" s="334"/>
      <c r="FB185" s="334"/>
      <c r="FC185" s="334"/>
      <c r="FD185" s="334"/>
      <c r="FE185" s="334"/>
      <c r="FF185" s="334"/>
      <c r="FG185" s="334"/>
      <c r="FH185" s="334"/>
      <c r="FI185" s="334"/>
      <c r="FJ185" s="334"/>
      <c r="FK185" s="334"/>
      <c r="FL185" s="334"/>
      <c r="FM185" s="334"/>
      <c r="FN185" s="334"/>
      <c r="FO185" s="334"/>
      <c r="FP185" s="334"/>
      <c r="FQ185" s="334"/>
      <c r="FR185" s="334"/>
      <c r="FS185" s="334"/>
      <c r="FT185" s="334"/>
      <c r="FU185" s="334"/>
      <c r="FV185" s="334"/>
      <c r="FW185" s="334"/>
      <c r="FX185" s="334"/>
      <c r="FY185" s="334"/>
      <c r="FZ185" s="334"/>
      <c r="GA185" s="334"/>
      <c r="GB185" s="334"/>
      <c r="GC185" s="334"/>
      <c r="GD185" s="334"/>
      <c r="GE185" s="334"/>
      <c r="GF185" s="334"/>
      <c r="GG185" s="334"/>
      <c r="GH185" s="334"/>
      <c r="GI185" s="334"/>
      <c r="GJ185" s="334"/>
      <c r="GK185" s="334"/>
      <c r="GL185" s="334"/>
      <c r="GM185" s="334"/>
      <c r="GN185" s="334"/>
      <c r="GO185" s="334"/>
      <c r="GP185" s="334"/>
      <c r="GQ185" s="334"/>
      <c r="GR185" s="334"/>
      <c r="GS185" s="334"/>
      <c r="GT185" s="334"/>
      <c r="GU185" s="334"/>
      <c r="GV185" s="334"/>
      <c r="GW185" s="334"/>
      <c r="GX185" s="334"/>
      <c r="GY185" s="334"/>
      <c r="GZ185" s="334"/>
      <c r="HA185" s="334"/>
      <c r="HB185" s="334"/>
      <c r="HC185" s="334"/>
      <c r="HD185" s="334"/>
      <c r="HE185" s="334"/>
      <c r="HF185" s="334"/>
      <c r="HG185" s="334"/>
      <c r="HH185" s="334"/>
      <c r="HI185" s="334"/>
      <c r="HJ185" s="334"/>
      <c r="HK185" s="334"/>
      <c r="HL185" s="334"/>
      <c r="HM185" s="334"/>
      <c r="HN185" s="334"/>
      <c r="HO185" s="334"/>
      <c r="HP185" s="334"/>
      <c r="HQ185" s="334"/>
      <c r="HR185" s="334"/>
      <c r="HS185" s="334"/>
      <c r="HT185" s="334"/>
      <c r="HU185" s="334"/>
      <c r="HV185" s="334"/>
      <c r="HW185" s="334"/>
      <c r="HX185" s="334"/>
      <c r="HY185" s="334"/>
      <c r="HZ185" s="334"/>
      <c r="IA185" s="334"/>
      <c r="IB185" s="334"/>
      <c r="IC185" s="334"/>
      <c r="ID185" s="334"/>
      <c r="IE185" s="334"/>
      <c r="IF185" s="334"/>
      <c r="IG185" s="334"/>
      <c r="IH185" s="334"/>
      <c r="II185" s="334"/>
      <c r="IJ185" s="334"/>
      <c r="IK185" s="334"/>
      <c r="IL185" s="334"/>
      <c r="IM185" s="334"/>
      <c r="IN185" s="334"/>
      <c r="IO185" s="334"/>
      <c r="IP185" s="334"/>
      <c r="IQ185" s="334"/>
      <c r="IR185" s="334"/>
      <c r="IS185" s="334"/>
      <c r="IT185" s="334"/>
      <c r="IU185" s="334"/>
      <c r="IV185" s="334"/>
      <c r="IW185" s="334"/>
      <c r="IX185" s="334"/>
      <c r="IY185" s="334"/>
      <c r="IZ185" s="334"/>
      <c r="JA185" s="334"/>
      <c r="JB185" s="334"/>
      <c r="JC185" s="334"/>
      <c r="JD185" s="334"/>
      <c r="JE185" s="334"/>
      <c r="JF185" s="334"/>
      <c r="JG185" s="334"/>
      <c r="JH185" s="334"/>
      <c r="JI185" s="334"/>
      <c r="JJ185" s="334"/>
      <c r="JK185" s="334"/>
      <c r="JL185" s="334"/>
      <c r="JM185" s="334"/>
      <c r="JN185" s="334"/>
      <c r="JO185" s="334"/>
      <c r="JP185" s="334"/>
      <c r="JQ185" s="334"/>
      <c r="JR185" s="334"/>
      <c r="JS185" s="334"/>
      <c r="JT185" s="334"/>
      <c r="JU185" s="334"/>
      <c r="JV185" s="334"/>
      <c r="JW185" s="334"/>
      <c r="JX185" s="334"/>
      <c r="JY185" s="334"/>
      <c r="JZ185" s="334"/>
      <c r="KA185" s="334"/>
      <c r="KB185" s="334"/>
      <c r="KC185" s="334"/>
      <c r="KD185" s="334"/>
      <c r="KE185" s="334"/>
      <c r="KF185" s="334"/>
      <c r="KG185" s="334"/>
      <c r="KH185" s="334"/>
      <c r="KI185" s="334"/>
      <c r="KJ185" s="334"/>
      <c r="KK185" s="334"/>
      <c r="KL185" s="334"/>
      <c r="KM185" s="334"/>
      <c r="KN185" s="334"/>
      <c r="KO185" s="334"/>
      <c r="KP185" s="334"/>
      <c r="KQ185" s="334"/>
      <c r="KR185" s="334"/>
      <c r="KS185" s="334"/>
      <c r="KT185" s="334"/>
    </row>
    <row r="186" spans="1:306" s="33" customFormat="1" ht="63" customHeight="1" x14ac:dyDescent="0.25">
      <c r="A186" s="334"/>
      <c r="B186" s="27" t="s">
        <v>905</v>
      </c>
      <c r="C186" s="343" t="s">
        <v>5612</v>
      </c>
      <c r="D186" s="235" t="s">
        <v>5614</v>
      </c>
      <c r="E186" s="26" t="s">
        <v>1828</v>
      </c>
      <c r="F186" s="26" t="s">
        <v>1</v>
      </c>
      <c r="G186" s="34">
        <v>100</v>
      </c>
      <c r="H186" s="55">
        <v>462</v>
      </c>
      <c r="I186" s="319">
        <v>177223.2</v>
      </c>
      <c r="J186" s="375" t="s">
        <v>5613</v>
      </c>
      <c r="K186" s="45" t="s">
        <v>467</v>
      </c>
      <c r="L186" s="32"/>
      <c r="M186" s="32"/>
      <c r="N186" s="359"/>
      <c r="BW186" s="334"/>
      <c r="BX186" s="334"/>
      <c r="BY186" s="334"/>
      <c r="BZ186" s="334"/>
      <c r="CA186" s="334"/>
      <c r="CB186" s="334"/>
      <c r="CC186" s="334"/>
      <c r="CD186" s="334"/>
      <c r="CE186" s="334"/>
      <c r="CF186" s="334"/>
      <c r="CG186" s="334"/>
      <c r="CH186" s="334"/>
      <c r="CI186" s="334"/>
      <c r="CJ186" s="334"/>
      <c r="CK186" s="334"/>
      <c r="CL186" s="334"/>
      <c r="CM186" s="334"/>
      <c r="CN186" s="334"/>
      <c r="CO186" s="334"/>
      <c r="CP186" s="334"/>
      <c r="CQ186" s="334"/>
      <c r="CR186" s="334"/>
      <c r="CS186" s="334"/>
      <c r="CT186" s="334"/>
      <c r="CU186" s="334"/>
      <c r="CV186" s="334"/>
      <c r="CW186" s="334"/>
      <c r="CX186" s="334"/>
      <c r="CY186" s="334"/>
      <c r="CZ186" s="334"/>
      <c r="DA186" s="334"/>
      <c r="DB186" s="334"/>
      <c r="DC186" s="334"/>
      <c r="DD186" s="334"/>
      <c r="DE186" s="334"/>
      <c r="DF186" s="334"/>
      <c r="DG186" s="334"/>
      <c r="DH186" s="334"/>
      <c r="DI186" s="334"/>
      <c r="DJ186" s="334"/>
      <c r="DK186" s="334"/>
      <c r="DL186" s="334"/>
      <c r="DM186" s="334"/>
      <c r="DN186" s="334"/>
      <c r="DO186" s="334"/>
      <c r="DP186" s="334"/>
      <c r="DQ186" s="334"/>
      <c r="DR186" s="334"/>
      <c r="DS186" s="334"/>
      <c r="DT186" s="334"/>
      <c r="DU186" s="334"/>
      <c r="DV186" s="334"/>
      <c r="DW186" s="334"/>
      <c r="DX186" s="334"/>
      <c r="DY186" s="334"/>
      <c r="DZ186" s="334"/>
      <c r="EA186" s="334"/>
      <c r="EB186" s="334"/>
      <c r="EC186" s="334"/>
      <c r="ED186" s="334"/>
      <c r="EE186" s="334"/>
      <c r="EF186" s="334"/>
      <c r="EG186" s="334"/>
      <c r="EH186" s="334"/>
      <c r="EI186" s="334"/>
      <c r="EJ186" s="334"/>
      <c r="EK186" s="334"/>
      <c r="EL186" s="334"/>
      <c r="EM186" s="334"/>
      <c r="EN186" s="334"/>
      <c r="EO186" s="334"/>
      <c r="EP186" s="334"/>
      <c r="EQ186" s="334"/>
      <c r="ER186" s="334"/>
      <c r="ES186" s="334"/>
      <c r="ET186" s="334"/>
      <c r="EU186" s="334"/>
      <c r="EV186" s="334"/>
      <c r="EW186" s="334"/>
      <c r="EX186" s="334"/>
      <c r="EY186" s="334"/>
      <c r="EZ186" s="334"/>
      <c r="FA186" s="334"/>
      <c r="FB186" s="334"/>
      <c r="FC186" s="334"/>
      <c r="FD186" s="334"/>
      <c r="FE186" s="334"/>
      <c r="FF186" s="334"/>
      <c r="FG186" s="334"/>
      <c r="FH186" s="334"/>
      <c r="FI186" s="334"/>
      <c r="FJ186" s="334"/>
      <c r="FK186" s="334"/>
      <c r="FL186" s="334"/>
      <c r="FM186" s="334"/>
      <c r="FN186" s="334"/>
      <c r="FO186" s="334"/>
      <c r="FP186" s="334"/>
      <c r="FQ186" s="334"/>
      <c r="FR186" s="334"/>
      <c r="FS186" s="334"/>
      <c r="FT186" s="334"/>
      <c r="FU186" s="334"/>
      <c r="FV186" s="334"/>
      <c r="FW186" s="334"/>
      <c r="FX186" s="334"/>
      <c r="FY186" s="334"/>
      <c r="FZ186" s="334"/>
      <c r="GA186" s="334"/>
      <c r="GB186" s="334"/>
      <c r="GC186" s="334"/>
      <c r="GD186" s="334"/>
      <c r="GE186" s="334"/>
      <c r="GF186" s="334"/>
      <c r="GG186" s="334"/>
      <c r="GH186" s="334"/>
      <c r="GI186" s="334"/>
      <c r="GJ186" s="334"/>
      <c r="GK186" s="334"/>
      <c r="GL186" s="334"/>
      <c r="GM186" s="334"/>
      <c r="GN186" s="334"/>
      <c r="GO186" s="334"/>
      <c r="GP186" s="334"/>
      <c r="GQ186" s="334"/>
      <c r="GR186" s="334"/>
      <c r="GS186" s="334"/>
      <c r="GT186" s="334"/>
      <c r="GU186" s="334"/>
      <c r="GV186" s="334"/>
      <c r="GW186" s="334"/>
      <c r="GX186" s="334"/>
      <c r="GY186" s="334"/>
      <c r="GZ186" s="334"/>
      <c r="HA186" s="334"/>
      <c r="HB186" s="334"/>
      <c r="HC186" s="334"/>
      <c r="HD186" s="334"/>
      <c r="HE186" s="334"/>
      <c r="HF186" s="334"/>
      <c r="HG186" s="334"/>
      <c r="HH186" s="334"/>
      <c r="HI186" s="334"/>
      <c r="HJ186" s="334"/>
      <c r="HK186" s="334"/>
      <c r="HL186" s="334"/>
      <c r="HM186" s="334"/>
      <c r="HN186" s="334"/>
      <c r="HO186" s="334"/>
      <c r="HP186" s="334"/>
      <c r="HQ186" s="334"/>
      <c r="HR186" s="334"/>
      <c r="HS186" s="334"/>
      <c r="HT186" s="334"/>
      <c r="HU186" s="334"/>
      <c r="HV186" s="334"/>
      <c r="HW186" s="334"/>
      <c r="HX186" s="334"/>
      <c r="HY186" s="334"/>
      <c r="HZ186" s="334"/>
      <c r="IA186" s="334"/>
      <c r="IB186" s="334"/>
      <c r="IC186" s="334"/>
      <c r="ID186" s="334"/>
      <c r="IE186" s="334"/>
      <c r="IF186" s="334"/>
      <c r="IG186" s="334"/>
      <c r="IH186" s="334"/>
      <c r="II186" s="334"/>
      <c r="IJ186" s="334"/>
      <c r="IK186" s="334"/>
      <c r="IL186" s="334"/>
      <c r="IM186" s="334"/>
      <c r="IN186" s="334"/>
      <c r="IO186" s="334"/>
      <c r="IP186" s="334"/>
      <c r="IQ186" s="334"/>
      <c r="IR186" s="334"/>
      <c r="IS186" s="334"/>
      <c r="IT186" s="334"/>
      <c r="IU186" s="334"/>
      <c r="IV186" s="334"/>
      <c r="IW186" s="334"/>
      <c r="IX186" s="334"/>
      <c r="IY186" s="334"/>
      <c r="IZ186" s="334"/>
      <c r="JA186" s="334"/>
      <c r="JB186" s="334"/>
      <c r="JC186" s="334"/>
      <c r="JD186" s="334"/>
      <c r="JE186" s="334"/>
      <c r="JF186" s="334"/>
      <c r="JG186" s="334"/>
      <c r="JH186" s="334"/>
      <c r="JI186" s="334"/>
      <c r="JJ186" s="334"/>
      <c r="JK186" s="334"/>
      <c r="JL186" s="334"/>
      <c r="JM186" s="334"/>
      <c r="JN186" s="334"/>
      <c r="JO186" s="334"/>
      <c r="JP186" s="334"/>
      <c r="JQ186" s="334"/>
      <c r="JR186" s="334"/>
      <c r="JS186" s="334"/>
      <c r="JT186" s="334"/>
      <c r="JU186" s="334"/>
      <c r="JV186" s="334"/>
      <c r="JW186" s="334"/>
      <c r="JX186" s="334"/>
      <c r="JY186" s="334"/>
      <c r="JZ186" s="334"/>
      <c r="KA186" s="334"/>
      <c r="KB186" s="334"/>
      <c r="KC186" s="334"/>
      <c r="KD186" s="334"/>
      <c r="KE186" s="334"/>
      <c r="KF186" s="334"/>
      <c r="KG186" s="334"/>
      <c r="KH186" s="334"/>
      <c r="KI186" s="334"/>
      <c r="KJ186" s="334"/>
      <c r="KK186" s="334"/>
      <c r="KL186" s="334"/>
      <c r="KM186" s="334"/>
      <c r="KN186" s="334"/>
      <c r="KO186" s="334"/>
      <c r="KP186" s="334"/>
      <c r="KQ186" s="334"/>
      <c r="KR186" s="334"/>
      <c r="KS186" s="334"/>
      <c r="KT186" s="334"/>
    </row>
    <row r="187" spans="1:306" s="471" customFormat="1" ht="63" customHeight="1" x14ac:dyDescent="0.25">
      <c r="A187" s="355"/>
      <c r="B187" s="117" t="s">
        <v>905</v>
      </c>
      <c r="C187" s="113" t="s">
        <v>5615</v>
      </c>
      <c r="D187" s="538" t="s">
        <v>5616</v>
      </c>
      <c r="E187" s="526" t="s">
        <v>1828</v>
      </c>
      <c r="F187" s="526" t="s">
        <v>1</v>
      </c>
      <c r="G187" s="74">
        <v>100</v>
      </c>
      <c r="H187" s="380">
        <v>460</v>
      </c>
      <c r="I187" s="115">
        <v>176456</v>
      </c>
      <c r="J187" t="s">
        <v>6264</v>
      </c>
      <c r="K187" s="528" t="s">
        <v>467</v>
      </c>
      <c r="L187" s="118"/>
      <c r="M187" s="118"/>
      <c r="N187" s="359"/>
      <c r="BW187" s="355"/>
      <c r="BX187" s="355"/>
      <c r="BY187" s="355"/>
      <c r="BZ187" s="355"/>
      <c r="CA187" s="355"/>
      <c r="CB187" s="355"/>
      <c r="CC187" s="355"/>
      <c r="CD187" s="355"/>
      <c r="CE187" s="355"/>
      <c r="CF187" s="355"/>
      <c r="CG187" s="355"/>
      <c r="CH187" s="355"/>
      <c r="CI187" s="355"/>
      <c r="CJ187" s="355"/>
      <c r="CK187" s="355"/>
      <c r="CL187" s="355"/>
      <c r="CM187" s="355"/>
      <c r="CN187" s="355"/>
      <c r="CO187" s="355"/>
      <c r="CP187" s="355"/>
      <c r="CQ187" s="355"/>
      <c r="CR187" s="355"/>
      <c r="CS187" s="355"/>
      <c r="CT187" s="355"/>
      <c r="CU187" s="355"/>
      <c r="CV187" s="355"/>
      <c r="CW187" s="355"/>
      <c r="CX187" s="355"/>
      <c r="CY187" s="355"/>
      <c r="CZ187" s="355"/>
      <c r="DA187" s="355"/>
      <c r="DB187" s="355"/>
      <c r="DC187" s="355"/>
      <c r="DD187" s="355"/>
      <c r="DE187" s="355"/>
      <c r="DF187" s="355"/>
      <c r="DG187" s="355"/>
      <c r="DH187" s="355"/>
      <c r="DI187" s="355"/>
      <c r="DJ187" s="355"/>
      <c r="DK187" s="355"/>
      <c r="DL187" s="355"/>
      <c r="DM187" s="355"/>
      <c r="DN187" s="355"/>
      <c r="DO187" s="355"/>
      <c r="DP187" s="355"/>
      <c r="DQ187" s="355"/>
      <c r="DR187" s="355"/>
      <c r="DS187" s="355"/>
      <c r="DT187" s="355"/>
      <c r="DU187" s="355"/>
      <c r="DV187" s="355"/>
      <c r="DW187" s="355"/>
      <c r="DX187" s="355"/>
      <c r="DY187" s="355"/>
      <c r="DZ187" s="355"/>
      <c r="EA187" s="355"/>
      <c r="EB187" s="355"/>
      <c r="EC187" s="355"/>
      <c r="ED187" s="355"/>
      <c r="EE187" s="355"/>
      <c r="EF187" s="355"/>
      <c r="EG187" s="355"/>
      <c r="EH187" s="355"/>
      <c r="EI187" s="355"/>
      <c r="EJ187" s="355"/>
      <c r="EK187" s="355"/>
      <c r="EL187" s="355"/>
      <c r="EM187" s="355"/>
      <c r="EN187" s="355"/>
      <c r="EO187" s="355"/>
      <c r="EP187" s="355"/>
      <c r="EQ187" s="355"/>
      <c r="ER187" s="355"/>
      <c r="ES187" s="355"/>
      <c r="ET187" s="355"/>
      <c r="EU187" s="355"/>
      <c r="EV187" s="355"/>
      <c r="EW187" s="355"/>
      <c r="EX187" s="355"/>
      <c r="EY187" s="355"/>
      <c r="EZ187" s="355"/>
      <c r="FA187" s="355"/>
      <c r="FB187" s="355"/>
      <c r="FC187" s="355"/>
      <c r="FD187" s="355"/>
      <c r="FE187" s="355"/>
      <c r="FF187" s="355"/>
      <c r="FG187" s="355"/>
      <c r="FH187" s="355"/>
      <c r="FI187" s="355"/>
      <c r="FJ187" s="355"/>
      <c r="FK187" s="355"/>
      <c r="FL187" s="355"/>
      <c r="FM187" s="355"/>
      <c r="FN187" s="355"/>
      <c r="FO187" s="355"/>
      <c r="FP187" s="355"/>
      <c r="FQ187" s="355"/>
      <c r="FR187" s="355"/>
      <c r="FS187" s="355"/>
      <c r="FT187" s="355"/>
      <c r="FU187" s="355"/>
      <c r="FV187" s="355"/>
      <c r="FW187" s="355"/>
      <c r="FX187" s="355"/>
      <c r="FY187" s="355"/>
      <c r="FZ187" s="355"/>
      <c r="GA187" s="355"/>
      <c r="GB187" s="355"/>
      <c r="GC187" s="355"/>
      <c r="GD187" s="355"/>
      <c r="GE187" s="355"/>
      <c r="GF187" s="355"/>
      <c r="GG187" s="355"/>
      <c r="GH187" s="355"/>
      <c r="GI187" s="355"/>
      <c r="GJ187" s="355"/>
      <c r="GK187" s="355"/>
      <c r="GL187" s="355"/>
      <c r="GM187" s="355"/>
      <c r="GN187" s="355"/>
      <c r="GO187" s="355"/>
      <c r="GP187" s="355"/>
      <c r="GQ187" s="355"/>
      <c r="GR187" s="355"/>
      <c r="GS187" s="355"/>
      <c r="GT187" s="355"/>
      <c r="GU187" s="355"/>
      <c r="GV187" s="355"/>
      <c r="GW187" s="355"/>
      <c r="GX187" s="355"/>
      <c r="GY187" s="355"/>
      <c r="GZ187" s="355"/>
      <c r="HA187" s="355"/>
      <c r="HB187" s="355"/>
      <c r="HC187" s="355"/>
      <c r="HD187" s="355"/>
      <c r="HE187" s="355"/>
      <c r="HF187" s="355"/>
      <c r="HG187" s="355"/>
      <c r="HH187" s="355"/>
      <c r="HI187" s="355"/>
      <c r="HJ187" s="355"/>
      <c r="HK187" s="355"/>
      <c r="HL187" s="355"/>
      <c r="HM187" s="355"/>
      <c r="HN187" s="355"/>
      <c r="HO187" s="355"/>
      <c r="HP187" s="355"/>
      <c r="HQ187" s="355"/>
      <c r="HR187" s="355"/>
      <c r="HS187" s="355"/>
      <c r="HT187" s="355"/>
      <c r="HU187" s="355"/>
      <c r="HV187" s="355"/>
      <c r="HW187" s="355"/>
      <c r="HX187" s="355"/>
      <c r="HY187" s="355"/>
      <c r="HZ187" s="355"/>
      <c r="IA187" s="355"/>
      <c r="IB187" s="355"/>
      <c r="IC187" s="355"/>
      <c r="ID187" s="355"/>
      <c r="IE187" s="355"/>
      <c r="IF187" s="355"/>
      <c r="IG187" s="355"/>
      <c r="IH187" s="355"/>
      <c r="II187" s="355"/>
      <c r="IJ187" s="355"/>
      <c r="IK187" s="355"/>
      <c r="IL187" s="355"/>
      <c r="IM187" s="355"/>
      <c r="IN187" s="355"/>
      <c r="IO187" s="355"/>
      <c r="IP187" s="355"/>
      <c r="IQ187" s="355"/>
      <c r="IR187" s="355"/>
      <c r="IS187" s="355"/>
      <c r="IT187" s="355"/>
      <c r="IU187" s="355"/>
      <c r="IV187" s="355"/>
      <c r="IW187" s="355"/>
      <c r="IX187" s="355"/>
      <c r="IY187" s="355"/>
      <c r="IZ187" s="355"/>
      <c r="JA187" s="355"/>
      <c r="JB187" s="355"/>
      <c r="JC187" s="355"/>
      <c r="JD187" s="355"/>
      <c r="JE187" s="355"/>
      <c r="JF187" s="355"/>
      <c r="JG187" s="355"/>
      <c r="JH187" s="355"/>
      <c r="JI187" s="355"/>
      <c r="JJ187" s="355"/>
      <c r="JK187" s="355"/>
      <c r="JL187" s="355"/>
      <c r="JM187" s="355"/>
      <c r="JN187" s="355"/>
      <c r="JO187" s="355"/>
      <c r="JP187" s="355"/>
      <c r="JQ187" s="355"/>
      <c r="JR187" s="355"/>
      <c r="JS187" s="355"/>
      <c r="JT187" s="355"/>
      <c r="JU187" s="355"/>
      <c r="JV187" s="355"/>
      <c r="JW187" s="355"/>
      <c r="JX187" s="355"/>
      <c r="JY187" s="355"/>
      <c r="JZ187" s="355"/>
      <c r="KA187" s="355"/>
      <c r="KB187" s="355"/>
      <c r="KC187" s="355"/>
      <c r="KD187" s="355"/>
      <c r="KE187" s="355"/>
      <c r="KF187" s="355"/>
      <c r="KG187" s="355"/>
      <c r="KH187" s="355"/>
      <c r="KI187" s="355"/>
      <c r="KJ187" s="355"/>
      <c r="KK187" s="355"/>
      <c r="KL187" s="355"/>
      <c r="KM187" s="355"/>
      <c r="KN187" s="355"/>
      <c r="KO187" s="355"/>
      <c r="KP187" s="355"/>
      <c r="KQ187" s="355"/>
      <c r="KR187" s="355"/>
      <c r="KS187" s="355"/>
      <c r="KT187" s="355"/>
    </row>
    <row r="188" spans="1:306" s="471" customFormat="1" ht="63" customHeight="1" x14ac:dyDescent="0.25">
      <c r="A188" s="355"/>
      <c r="B188" s="117" t="s">
        <v>905</v>
      </c>
      <c r="C188" s="113" t="s">
        <v>4050</v>
      </c>
      <c r="D188" s="526" t="s">
        <v>4051</v>
      </c>
      <c r="E188" s="546" t="s">
        <v>1828</v>
      </c>
      <c r="F188" s="526" t="s">
        <v>1</v>
      </c>
      <c r="G188" s="113">
        <v>100</v>
      </c>
      <c r="H188" s="357">
        <v>824</v>
      </c>
      <c r="I188" s="513">
        <v>172537.36</v>
      </c>
      <c r="J188" t="s">
        <v>6260</v>
      </c>
      <c r="K188" s="528" t="s">
        <v>467</v>
      </c>
      <c r="L188" s="118"/>
      <c r="M188" s="118"/>
      <c r="N188" s="359"/>
      <c r="BW188" s="355"/>
      <c r="BX188" s="355"/>
      <c r="BY188" s="355"/>
      <c r="BZ188" s="355"/>
      <c r="CA188" s="355"/>
      <c r="CB188" s="355"/>
      <c r="CC188" s="355"/>
      <c r="CD188" s="355"/>
      <c r="CE188" s="355"/>
      <c r="CF188" s="355"/>
      <c r="CG188" s="355"/>
      <c r="CH188" s="355"/>
      <c r="CI188" s="355"/>
      <c r="CJ188" s="355"/>
      <c r="CK188" s="355"/>
      <c r="CL188" s="355"/>
      <c r="CM188" s="355"/>
      <c r="CN188" s="355"/>
      <c r="CO188" s="355"/>
      <c r="CP188" s="355"/>
      <c r="CQ188" s="355"/>
      <c r="CR188" s="355"/>
      <c r="CS188" s="355"/>
      <c r="CT188" s="355"/>
      <c r="CU188" s="355"/>
      <c r="CV188" s="355"/>
      <c r="CW188" s="355"/>
      <c r="CX188" s="355"/>
      <c r="CY188" s="355"/>
      <c r="CZ188" s="355"/>
      <c r="DA188" s="355"/>
      <c r="DB188" s="355"/>
      <c r="DC188" s="355"/>
      <c r="DD188" s="355"/>
      <c r="DE188" s="355"/>
      <c r="DF188" s="355"/>
      <c r="DG188" s="355"/>
      <c r="DH188" s="355"/>
      <c r="DI188" s="355"/>
      <c r="DJ188" s="355"/>
      <c r="DK188" s="355"/>
      <c r="DL188" s="355"/>
      <c r="DM188" s="355"/>
      <c r="DN188" s="355"/>
      <c r="DO188" s="355"/>
      <c r="DP188" s="355"/>
      <c r="DQ188" s="355"/>
      <c r="DR188" s="355"/>
      <c r="DS188" s="355"/>
      <c r="DT188" s="355"/>
      <c r="DU188" s="355"/>
      <c r="DV188" s="355"/>
      <c r="DW188" s="355"/>
      <c r="DX188" s="355"/>
      <c r="DY188" s="355"/>
      <c r="DZ188" s="355"/>
      <c r="EA188" s="355"/>
      <c r="EB188" s="355"/>
      <c r="EC188" s="355"/>
      <c r="ED188" s="355"/>
      <c r="EE188" s="355"/>
      <c r="EF188" s="355"/>
      <c r="EG188" s="355"/>
      <c r="EH188" s="355"/>
      <c r="EI188" s="355"/>
      <c r="EJ188" s="355"/>
      <c r="EK188" s="355"/>
      <c r="EL188" s="355"/>
      <c r="EM188" s="355"/>
      <c r="EN188" s="355"/>
      <c r="EO188" s="355"/>
      <c r="EP188" s="355"/>
      <c r="EQ188" s="355"/>
      <c r="ER188" s="355"/>
      <c r="ES188" s="355"/>
      <c r="ET188" s="355"/>
      <c r="EU188" s="355"/>
      <c r="EV188" s="355"/>
      <c r="EW188" s="355"/>
      <c r="EX188" s="355"/>
      <c r="EY188" s="355"/>
      <c r="EZ188" s="355"/>
      <c r="FA188" s="355"/>
      <c r="FB188" s="355"/>
      <c r="FC188" s="355"/>
      <c r="FD188" s="355"/>
      <c r="FE188" s="355"/>
      <c r="FF188" s="355"/>
      <c r="FG188" s="355"/>
      <c r="FH188" s="355"/>
      <c r="FI188" s="355"/>
      <c r="FJ188" s="355"/>
      <c r="FK188" s="355"/>
      <c r="FL188" s="355"/>
      <c r="FM188" s="355"/>
      <c r="FN188" s="355"/>
      <c r="FO188" s="355"/>
      <c r="FP188" s="355"/>
      <c r="FQ188" s="355"/>
      <c r="FR188" s="355"/>
      <c r="FS188" s="355"/>
      <c r="FT188" s="355"/>
      <c r="FU188" s="355"/>
      <c r="FV188" s="355"/>
      <c r="FW188" s="355"/>
      <c r="FX188" s="355"/>
      <c r="FY188" s="355"/>
      <c r="FZ188" s="355"/>
      <c r="GA188" s="355"/>
      <c r="GB188" s="355"/>
      <c r="GC188" s="355"/>
      <c r="GD188" s="355"/>
      <c r="GE188" s="355"/>
      <c r="GF188" s="355"/>
      <c r="GG188" s="355"/>
      <c r="GH188" s="355"/>
      <c r="GI188" s="355"/>
      <c r="GJ188" s="355"/>
      <c r="GK188" s="355"/>
      <c r="GL188" s="355"/>
      <c r="GM188" s="355"/>
      <c r="GN188" s="355"/>
      <c r="GO188" s="355"/>
      <c r="GP188" s="355"/>
      <c r="GQ188" s="355"/>
      <c r="GR188" s="355"/>
      <c r="GS188" s="355"/>
      <c r="GT188" s="355"/>
      <c r="GU188" s="355"/>
      <c r="GV188" s="355"/>
      <c r="GW188" s="355"/>
      <c r="GX188" s="355"/>
      <c r="GY188" s="355"/>
      <c r="GZ188" s="355"/>
      <c r="HA188" s="355"/>
      <c r="HB188" s="355"/>
      <c r="HC188" s="355"/>
      <c r="HD188" s="355"/>
      <c r="HE188" s="355"/>
      <c r="HF188" s="355"/>
      <c r="HG188" s="355"/>
      <c r="HH188" s="355"/>
      <c r="HI188" s="355"/>
      <c r="HJ188" s="355"/>
      <c r="HK188" s="355"/>
      <c r="HL188" s="355"/>
      <c r="HM188" s="355"/>
      <c r="HN188" s="355"/>
      <c r="HO188" s="355"/>
      <c r="HP188" s="355"/>
      <c r="HQ188" s="355"/>
      <c r="HR188" s="355"/>
      <c r="HS188" s="355"/>
      <c r="HT188" s="355"/>
      <c r="HU188" s="355"/>
      <c r="HV188" s="355"/>
      <c r="HW188" s="355"/>
      <c r="HX188" s="355"/>
      <c r="HY188" s="355"/>
      <c r="HZ188" s="355"/>
      <c r="IA188" s="355"/>
      <c r="IB188" s="355"/>
      <c r="IC188" s="355"/>
      <c r="ID188" s="355"/>
      <c r="IE188" s="355"/>
      <c r="IF188" s="355"/>
      <c r="IG188" s="355"/>
      <c r="IH188" s="355"/>
      <c r="II188" s="355"/>
      <c r="IJ188" s="355"/>
      <c r="IK188" s="355"/>
      <c r="IL188" s="355"/>
      <c r="IM188" s="355"/>
      <c r="IN188" s="355"/>
      <c r="IO188" s="355"/>
      <c r="IP188" s="355"/>
      <c r="IQ188" s="355"/>
      <c r="IR188" s="355"/>
      <c r="IS188" s="355"/>
      <c r="IT188" s="355"/>
      <c r="IU188" s="355"/>
      <c r="IV188" s="355"/>
      <c r="IW188" s="355"/>
      <c r="IX188" s="355"/>
      <c r="IY188" s="355"/>
      <c r="IZ188" s="355"/>
      <c r="JA188" s="355"/>
      <c r="JB188" s="355"/>
      <c r="JC188" s="355"/>
      <c r="JD188" s="355"/>
      <c r="JE188" s="355"/>
      <c r="JF188" s="355"/>
      <c r="JG188" s="355"/>
      <c r="JH188" s="355"/>
      <c r="JI188" s="355"/>
      <c r="JJ188" s="355"/>
      <c r="JK188" s="355"/>
      <c r="JL188" s="355"/>
      <c r="JM188" s="355"/>
      <c r="JN188" s="355"/>
      <c r="JO188" s="355"/>
      <c r="JP188" s="355"/>
      <c r="JQ188" s="355"/>
      <c r="JR188" s="355"/>
      <c r="JS188" s="355"/>
      <c r="JT188" s="355"/>
      <c r="JU188" s="355"/>
      <c r="JV188" s="355"/>
      <c r="JW188" s="355"/>
      <c r="JX188" s="355"/>
      <c r="JY188" s="355"/>
      <c r="JZ188" s="355"/>
      <c r="KA188" s="355"/>
      <c r="KB188" s="355"/>
      <c r="KC188" s="355"/>
      <c r="KD188" s="355"/>
      <c r="KE188" s="355"/>
      <c r="KF188" s="355"/>
      <c r="KG188" s="355"/>
      <c r="KH188" s="355"/>
      <c r="KI188" s="355"/>
      <c r="KJ188" s="355"/>
      <c r="KK188" s="355"/>
      <c r="KL188" s="355"/>
      <c r="KM188" s="355"/>
      <c r="KN188" s="355"/>
      <c r="KO188" s="355"/>
      <c r="KP188" s="355"/>
      <c r="KQ188" s="355"/>
      <c r="KR188" s="355"/>
      <c r="KS188" s="355"/>
      <c r="KT188" s="355"/>
    </row>
    <row r="189" spans="1:306" s="33" customFormat="1" ht="63" customHeight="1" x14ac:dyDescent="0.25">
      <c r="A189" s="334"/>
      <c r="B189" s="27" t="s">
        <v>905</v>
      </c>
      <c r="C189" s="344" t="s">
        <v>6018</v>
      </c>
      <c r="D189" s="26" t="s">
        <v>6017</v>
      </c>
      <c r="E189" s="29" t="s">
        <v>1829</v>
      </c>
      <c r="F189" s="26" t="s">
        <v>1</v>
      </c>
      <c r="G189" s="24">
        <v>100</v>
      </c>
      <c r="H189" s="299">
        <v>91600</v>
      </c>
      <c r="I189" s="455">
        <v>169460</v>
      </c>
      <c r="J189" s="249" t="s">
        <v>6186</v>
      </c>
      <c r="K189" s="45"/>
      <c r="L189" s="32"/>
      <c r="M189" s="32"/>
      <c r="N189" s="359"/>
      <c r="BW189" s="334"/>
      <c r="BX189" s="334"/>
      <c r="BY189" s="334"/>
      <c r="BZ189" s="334"/>
      <c r="CA189" s="334"/>
      <c r="CB189" s="334"/>
      <c r="CC189" s="334"/>
      <c r="CD189" s="334"/>
      <c r="CE189" s="334"/>
      <c r="CF189" s="334"/>
      <c r="CG189" s="334"/>
      <c r="CH189" s="334"/>
      <c r="CI189" s="334"/>
      <c r="CJ189" s="334"/>
      <c r="CK189" s="334"/>
      <c r="CL189" s="334"/>
      <c r="CM189" s="334"/>
      <c r="CN189" s="334"/>
      <c r="CO189" s="334"/>
      <c r="CP189" s="334"/>
      <c r="CQ189" s="334"/>
      <c r="CR189" s="334"/>
      <c r="CS189" s="334"/>
      <c r="CT189" s="334"/>
      <c r="CU189" s="334"/>
      <c r="CV189" s="334"/>
      <c r="CW189" s="334"/>
      <c r="CX189" s="334"/>
      <c r="CY189" s="334"/>
      <c r="CZ189" s="334"/>
      <c r="DA189" s="334"/>
      <c r="DB189" s="334"/>
      <c r="DC189" s="334"/>
      <c r="DD189" s="334"/>
      <c r="DE189" s="334"/>
      <c r="DF189" s="334"/>
      <c r="DG189" s="334"/>
      <c r="DH189" s="334"/>
      <c r="DI189" s="334"/>
      <c r="DJ189" s="334"/>
      <c r="DK189" s="334"/>
      <c r="DL189" s="334"/>
      <c r="DM189" s="334"/>
      <c r="DN189" s="334"/>
      <c r="DO189" s="334"/>
      <c r="DP189" s="334"/>
      <c r="DQ189" s="334"/>
      <c r="DR189" s="334"/>
      <c r="DS189" s="334"/>
      <c r="DT189" s="334"/>
      <c r="DU189" s="334"/>
      <c r="DV189" s="334"/>
      <c r="DW189" s="334"/>
      <c r="DX189" s="334"/>
      <c r="DY189" s="334"/>
      <c r="DZ189" s="334"/>
      <c r="EA189" s="334"/>
      <c r="EB189" s="334"/>
      <c r="EC189" s="334"/>
      <c r="ED189" s="334"/>
      <c r="EE189" s="334"/>
      <c r="EF189" s="334"/>
      <c r="EG189" s="334"/>
      <c r="EH189" s="334"/>
      <c r="EI189" s="334"/>
      <c r="EJ189" s="334"/>
      <c r="EK189" s="334"/>
      <c r="EL189" s="334"/>
      <c r="EM189" s="334"/>
      <c r="EN189" s="334"/>
      <c r="EO189" s="334"/>
      <c r="EP189" s="334"/>
      <c r="EQ189" s="334"/>
      <c r="ER189" s="334"/>
      <c r="ES189" s="334"/>
      <c r="ET189" s="334"/>
      <c r="EU189" s="334"/>
      <c r="EV189" s="334"/>
      <c r="EW189" s="334"/>
      <c r="EX189" s="334"/>
      <c r="EY189" s="334"/>
      <c r="EZ189" s="334"/>
      <c r="FA189" s="334"/>
      <c r="FB189" s="334"/>
      <c r="FC189" s="334"/>
      <c r="FD189" s="334"/>
      <c r="FE189" s="334"/>
      <c r="FF189" s="334"/>
      <c r="FG189" s="334"/>
      <c r="FH189" s="334"/>
      <c r="FI189" s="334"/>
      <c r="FJ189" s="334"/>
      <c r="FK189" s="334"/>
      <c r="FL189" s="334"/>
      <c r="FM189" s="334"/>
      <c r="FN189" s="334"/>
      <c r="FO189" s="334"/>
      <c r="FP189" s="334"/>
      <c r="FQ189" s="334"/>
      <c r="FR189" s="334"/>
      <c r="FS189" s="334"/>
      <c r="FT189" s="334"/>
      <c r="FU189" s="334"/>
      <c r="FV189" s="334"/>
      <c r="FW189" s="334"/>
      <c r="FX189" s="334"/>
      <c r="FY189" s="334"/>
      <c r="FZ189" s="334"/>
      <c r="GA189" s="334"/>
      <c r="GB189" s="334"/>
      <c r="GC189" s="334"/>
      <c r="GD189" s="334"/>
      <c r="GE189" s="334"/>
      <c r="GF189" s="334"/>
      <c r="GG189" s="334"/>
      <c r="GH189" s="334"/>
      <c r="GI189" s="334"/>
      <c r="GJ189" s="334"/>
      <c r="GK189" s="334"/>
      <c r="GL189" s="334"/>
      <c r="GM189" s="334"/>
      <c r="GN189" s="334"/>
      <c r="GO189" s="334"/>
      <c r="GP189" s="334"/>
      <c r="GQ189" s="334"/>
      <c r="GR189" s="334"/>
      <c r="GS189" s="334"/>
      <c r="GT189" s="334"/>
      <c r="GU189" s="334"/>
      <c r="GV189" s="334"/>
      <c r="GW189" s="334"/>
      <c r="GX189" s="334"/>
      <c r="GY189" s="334"/>
      <c r="GZ189" s="334"/>
      <c r="HA189" s="334"/>
      <c r="HB189" s="334"/>
      <c r="HC189" s="334"/>
      <c r="HD189" s="334"/>
      <c r="HE189" s="334"/>
      <c r="HF189" s="334"/>
      <c r="HG189" s="334"/>
      <c r="HH189" s="334"/>
      <c r="HI189" s="334"/>
      <c r="HJ189" s="334"/>
      <c r="HK189" s="334"/>
      <c r="HL189" s="334"/>
      <c r="HM189" s="334"/>
      <c r="HN189" s="334"/>
      <c r="HO189" s="334"/>
      <c r="HP189" s="334"/>
      <c r="HQ189" s="334"/>
      <c r="HR189" s="334"/>
      <c r="HS189" s="334"/>
      <c r="HT189" s="334"/>
      <c r="HU189" s="334"/>
      <c r="HV189" s="334"/>
      <c r="HW189" s="334"/>
      <c r="HX189" s="334"/>
      <c r="HY189" s="334"/>
      <c r="HZ189" s="334"/>
      <c r="IA189" s="334"/>
      <c r="IB189" s="334"/>
      <c r="IC189" s="334"/>
      <c r="ID189" s="334"/>
      <c r="IE189" s="334"/>
      <c r="IF189" s="334"/>
      <c r="IG189" s="334"/>
      <c r="IH189" s="334"/>
      <c r="II189" s="334"/>
      <c r="IJ189" s="334"/>
      <c r="IK189" s="334"/>
      <c r="IL189" s="334"/>
      <c r="IM189" s="334"/>
      <c r="IN189" s="334"/>
      <c r="IO189" s="334"/>
      <c r="IP189" s="334"/>
      <c r="IQ189" s="334"/>
      <c r="IR189" s="334"/>
      <c r="IS189" s="334"/>
      <c r="IT189" s="334"/>
      <c r="IU189" s="334"/>
      <c r="IV189" s="334"/>
      <c r="IW189" s="334"/>
      <c r="IX189" s="334"/>
      <c r="IY189" s="334"/>
      <c r="IZ189" s="334"/>
      <c r="JA189" s="334"/>
      <c r="JB189" s="334"/>
      <c r="JC189" s="334"/>
      <c r="JD189" s="334"/>
      <c r="JE189" s="334"/>
      <c r="JF189" s="334"/>
      <c r="JG189" s="334"/>
      <c r="JH189" s="334"/>
      <c r="JI189" s="334"/>
      <c r="JJ189" s="334"/>
      <c r="JK189" s="334"/>
      <c r="JL189" s="334"/>
      <c r="JM189" s="334"/>
      <c r="JN189" s="334"/>
      <c r="JO189" s="334"/>
      <c r="JP189" s="334"/>
      <c r="JQ189" s="334"/>
      <c r="JR189" s="334"/>
      <c r="JS189" s="334"/>
      <c r="JT189" s="334"/>
      <c r="JU189" s="334"/>
      <c r="JV189" s="334"/>
      <c r="JW189" s="334"/>
      <c r="JX189" s="334"/>
      <c r="JY189" s="334"/>
      <c r="JZ189" s="334"/>
      <c r="KA189" s="334"/>
      <c r="KB189" s="334"/>
      <c r="KC189" s="334"/>
      <c r="KD189" s="334"/>
      <c r="KE189" s="334"/>
      <c r="KF189" s="334"/>
      <c r="KG189" s="334"/>
      <c r="KH189" s="334"/>
      <c r="KI189" s="334"/>
      <c r="KJ189" s="334"/>
      <c r="KK189" s="334"/>
      <c r="KL189" s="334"/>
      <c r="KM189" s="334"/>
      <c r="KN189" s="334"/>
      <c r="KO189" s="334"/>
      <c r="KP189" s="334"/>
      <c r="KQ189" s="334"/>
      <c r="KR189" s="334"/>
      <c r="KS189" s="334"/>
      <c r="KT189" s="334"/>
    </row>
    <row r="190" spans="1:306" s="33" customFormat="1" ht="63" customHeight="1" x14ac:dyDescent="0.25">
      <c r="A190" s="334"/>
      <c r="B190" s="27" t="s">
        <v>905</v>
      </c>
      <c r="C190" s="344" t="s">
        <v>6018</v>
      </c>
      <c r="D190" s="26" t="s">
        <v>6017</v>
      </c>
      <c r="E190" s="29" t="s">
        <v>1829</v>
      </c>
      <c r="F190" s="26" t="s">
        <v>1</v>
      </c>
      <c r="G190" s="24">
        <v>100</v>
      </c>
      <c r="H190" s="299">
        <v>91600</v>
      </c>
      <c r="I190" s="455">
        <v>169460</v>
      </c>
      <c r="J190" s="249" t="s">
        <v>6186</v>
      </c>
      <c r="K190" s="45"/>
      <c r="L190" s="32"/>
      <c r="M190" s="32"/>
      <c r="N190" s="359"/>
      <c r="BW190" s="334"/>
      <c r="BX190" s="334"/>
      <c r="BY190" s="334"/>
      <c r="BZ190" s="334"/>
      <c r="CA190" s="334"/>
      <c r="CB190" s="334"/>
      <c r="CC190" s="334"/>
      <c r="CD190" s="334"/>
      <c r="CE190" s="334"/>
      <c r="CF190" s="334"/>
      <c r="CG190" s="334"/>
      <c r="CH190" s="334"/>
      <c r="CI190" s="334"/>
      <c r="CJ190" s="334"/>
      <c r="CK190" s="334"/>
      <c r="CL190" s="334"/>
      <c r="CM190" s="334"/>
      <c r="CN190" s="334"/>
      <c r="CO190" s="334"/>
      <c r="CP190" s="334"/>
      <c r="CQ190" s="334"/>
      <c r="CR190" s="334"/>
      <c r="CS190" s="334"/>
      <c r="CT190" s="334"/>
      <c r="CU190" s="334"/>
      <c r="CV190" s="334"/>
      <c r="CW190" s="334"/>
      <c r="CX190" s="334"/>
      <c r="CY190" s="334"/>
      <c r="CZ190" s="334"/>
      <c r="DA190" s="334"/>
      <c r="DB190" s="334"/>
      <c r="DC190" s="334"/>
      <c r="DD190" s="334"/>
      <c r="DE190" s="334"/>
      <c r="DF190" s="334"/>
      <c r="DG190" s="334"/>
      <c r="DH190" s="334"/>
      <c r="DI190" s="334"/>
      <c r="DJ190" s="334"/>
      <c r="DK190" s="334"/>
      <c r="DL190" s="334"/>
      <c r="DM190" s="334"/>
      <c r="DN190" s="334"/>
      <c r="DO190" s="334"/>
      <c r="DP190" s="334"/>
      <c r="DQ190" s="334"/>
      <c r="DR190" s="334"/>
      <c r="DS190" s="334"/>
      <c r="DT190" s="334"/>
      <c r="DU190" s="334"/>
      <c r="DV190" s="334"/>
      <c r="DW190" s="334"/>
      <c r="DX190" s="334"/>
      <c r="DY190" s="334"/>
      <c r="DZ190" s="334"/>
      <c r="EA190" s="334"/>
      <c r="EB190" s="334"/>
      <c r="EC190" s="334"/>
      <c r="ED190" s="334"/>
      <c r="EE190" s="334"/>
      <c r="EF190" s="334"/>
      <c r="EG190" s="334"/>
      <c r="EH190" s="334"/>
      <c r="EI190" s="334"/>
      <c r="EJ190" s="334"/>
      <c r="EK190" s="334"/>
      <c r="EL190" s="334"/>
      <c r="EM190" s="334"/>
      <c r="EN190" s="334"/>
      <c r="EO190" s="334"/>
      <c r="EP190" s="334"/>
      <c r="EQ190" s="334"/>
      <c r="ER190" s="334"/>
      <c r="ES190" s="334"/>
      <c r="ET190" s="334"/>
      <c r="EU190" s="334"/>
      <c r="EV190" s="334"/>
      <c r="EW190" s="334"/>
      <c r="EX190" s="334"/>
      <c r="EY190" s="334"/>
      <c r="EZ190" s="334"/>
      <c r="FA190" s="334"/>
      <c r="FB190" s="334"/>
      <c r="FC190" s="334"/>
      <c r="FD190" s="334"/>
      <c r="FE190" s="334"/>
      <c r="FF190" s="334"/>
      <c r="FG190" s="334"/>
      <c r="FH190" s="334"/>
      <c r="FI190" s="334"/>
      <c r="FJ190" s="334"/>
      <c r="FK190" s="334"/>
      <c r="FL190" s="334"/>
      <c r="FM190" s="334"/>
      <c r="FN190" s="334"/>
      <c r="FO190" s="334"/>
      <c r="FP190" s="334"/>
      <c r="FQ190" s="334"/>
      <c r="FR190" s="334"/>
      <c r="FS190" s="334"/>
      <c r="FT190" s="334"/>
      <c r="FU190" s="334"/>
      <c r="FV190" s="334"/>
      <c r="FW190" s="334"/>
      <c r="FX190" s="334"/>
      <c r="FY190" s="334"/>
      <c r="FZ190" s="334"/>
      <c r="GA190" s="334"/>
      <c r="GB190" s="334"/>
      <c r="GC190" s="334"/>
      <c r="GD190" s="334"/>
      <c r="GE190" s="334"/>
      <c r="GF190" s="334"/>
      <c r="GG190" s="334"/>
      <c r="GH190" s="334"/>
      <c r="GI190" s="334"/>
      <c r="GJ190" s="334"/>
      <c r="GK190" s="334"/>
      <c r="GL190" s="334"/>
      <c r="GM190" s="334"/>
      <c r="GN190" s="334"/>
      <c r="GO190" s="334"/>
      <c r="GP190" s="334"/>
      <c r="GQ190" s="334"/>
      <c r="GR190" s="334"/>
      <c r="GS190" s="334"/>
      <c r="GT190" s="334"/>
      <c r="GU190" s="334"/>
      <c r="GV190" s="334"/>
      <c r="GW190" s="334"/>
      <c r="GX190" s="334"/>
      <c r="GY190" s="334"/>
      <c r="GZ190" s="334"/>
      <c r="HA190" s="334"/>
      <c r="HB190" s="334"/>
      <c r="HC190" s="334"/>
      <c r="HD190" s="334"/>
      <c r="HE190" s="334"/>
      <c r="HF190" s="334"/>
      <c r="HG190" s="334"/>
      <c r="HH190" s="334"/>
      <c r="HI190" s="334"/>
      <c r="HJ190" s="334"/>
      <c r="HK190" s="334"/>
      <c r="HL190" s="334"/>
      <c r="HM190" s="334"/>
      <c r="HN190" s="334"/>
      <c r="HO190" s="334"/>
      <c r="HP190" s="334"/>
      <c r="HQ190" s="334"/>
      <c r="HR190" s="334"/>
      <c r="HS190" s="334"/>
      <c r="HT190" s="334"/>
      <c r="HU190" s="334"/>
      <c r="HV190" s="334"/>
      <c r="HW190" s="334"/>
      <c r="HX190" s="334"/>
      <c r="HY190" s="334"/>
      <c r="HZ190" s="334"/>
      <c r="IA190" s="334"/>
      <c r="IB190" s="334"/>
      <c r="IC190" s="334"/>
      <c r="ID190" s="334"/>
      <c r="IE190" s="334"/>
      <c r="IF190" s="334"/>
      <c r="IG190" s="334"/>
      <c r="IH190" s="334"/>
      <c r="II190" s="334"/>
      <c r="IJ190" s="334"/>
      <c r="IK190" s="334"/>
      <c r="IL190" s="334"/>
      <c r="IM190" s="334"/>
      <c r="IN190" s="334"/>
      <c r="IO190" s="334"/>
      <c r="IP190" s="334"/>
      <c r="IQ190" s="334"/>
      <c r="IR190" s="334"/>
      <c r="IS190" s="334"/>
      <c r="IT190" s="334"/>
      <c r="IU190" s="334"/>
      <c r="IV190" s="334"/>
      <c r="IW190" s="334"/>
      <c r="IX190" s="334"/>
      <c r="IY190" s="334"/>
      <c r="IZ190" s="334"/>
      <c r="JA190" s="334"/>
      <c r="JB190" s="334"/>
      <c r="JC190" s="334"/>
      <c r="JD190" s="334"/>
      <c r="JE190" s="334"/>
      <c r="JF190" s="334"/>
      <c r="JG190" s="334"/>
      <c r="JH190" s="334"/>
      <c r="JI190" s="334"/>
      <c r="JJ190" s="334"/>
      <c r="JK190" s="334"/>
      <c r="JL190" s="334"/>
      <c r="JM190" s="334"/>
      <c r="JN190" s="334"/>
      <c r="JO190" s="334"/>
      <c r="JP190" s="334"/>
      <c r="JQ190" s="334"/>
      <c r="JR190" s="334"/>
      <c r="JS190" s="334"/>
      <c r="JT190" s="334"/>
      <c r="JU190" s="334"/>
      <c r="JV190" s="334"/>
      <c r="JW190" s="334"/>
      <c r="JX190" s="334"/>
      <c r="JY190" s="334"/>
      <c r="JZ190" s="334"/>
      <c r="KA190" s="334"/>
      <c r="KB190" s="334"/>
      <c r="KC190" s="334"/>
      <c r="KD190" s="334"/>
      <c r="KE190" s="334"/>
      <c r="KF190" s="334"/>
      <c r="KG190" s="334"/>
      <c r="KH190" s="334"/>
      <c r="KI190" s="334"/>
      <c r="KJ190" s="334"/>
      <c r="KK190" s="334"/>
      <c r="KL190" s="334"/>
      <c r="KM190" s="334"/>
      <c r="KN190" s="334"/>
      <c r="KO190" s="334"/>
      <c r="KP190" s="334"/>
      <c r="KQ190" s="334"/>
      <c r="KR190" s="334"/>
      <c r="KS190" s="334"/>
      <c r="KT190" s="334"/>
    </row>
    <row r="191" spans="1:306" s="33" customFormat="1" ht="63" customHeight="1" x14ac:dyDescent="0.25">
      <c r="A191" s="334"/>
      <c r="B191" s="27" t="s">
        <v>905</v>
      </c>
      <c r="C191" s="344" t="s">
        <v>6018</v>
      </c>
      <c r="D191" s="26" t="s">
        <v>6017</v>
      </c>
      <c r="E191" s="29" t="s">
        <v>1829</v>
      </c>
      <c r="F191" s="26" t="s">
        <v>1</v>
      </c>
      <c r="G191" s="24">
        <v>100</v>
      </c>
      <c r="H191" s="299">
        <v>91600</v>
      </c>
      <c r="I191" s="455">
        <v>169460</v>
      </c>
      <c r="J191" s="347" t="s">
        <v>6186</v>
      </c>
      <c r="K191" s="45"/>
      <c r="L191" s="32"/>
      <c r="M191" s="32"/>
      <c r="N191" s="359"/>
      <c r="BW191" s="334"/>
      <c r="BX191" s="334"/>
      <c r="BY191" s="334"/>
      <c r="BZ191" s="334"/>
      <c r="CA191" s="334"/>
      <c r="CB191" s="334"/>
      <c r="CC191" s="334"/>
      <c r="CD191" s="334"/>
      <c r="CE191" s="334"/>
      <c r="CF191" s="334"/>
      <c r="CG191" s="334"/>
      <c r="CH191" s="334"/>
      <c r="CI191" s="334"/>
      <c r="CJ191" s="334"/>
      <c r="CK191" s="334"/>
      <c r="CL191" s="334"/>
      <c r="CM191" s="334"/>
      <c r="CN191" s="334"/>
      <c r="CO191" s="334"/>
      <c r="CP191" s="334"/>
      <c r="CQ191" s="334"/>
      <c r="CR191" s="334"/>
      <c r="CS191" s="334"/>
      <c r="CT191" s="334"/>
      <c r="CU191" s="334"/>
      <c r="CV191" s="334"/>
      <c r="CW191" s="334"/>
      <c r="CX191" s="334"/>
      <c r="CY191" s="334"/>
      <c r="CZ191" s="334"/>
      <c r="DA191" s="334"/>
      <c r="DB191" s="334"/>
      <c r="DC191" s="334"/>
      <c r="DD191" s="334"/>
      <c r="DE191" s="334"/>
      <c r="DF191" s="334"/>
      <c r="DG191" s="334"/>
      <c r="DH191" s="334"/>
      <c r="DI191" s="334"/>
      <c r="DJ191" s="334"/>
      <c r="DK191" s="334"/>
      <c r="DL191" s="334"/>
      <c r="DM191" s="334"/>
      <c r="DN191" s="334"/>
      <c r="DO191" s="334"/>
      <c r="DP191" s="334"/>
      <c r="DQ191" s="334"/>
      <c r="DR191" s="334"/>
      <c r="DS191" s="334"/>
      <c r="DT191" s="334"/>
      <c r="DU191" s="334"/>
      <c r="DV191" s="334"/>
      <c r="DW191" s="334"/>
      <c r="DX191" s="334"/>
      <c r="DY191" s="334"/>
      <c r="DZ191" s="334"/>
      <c r="EA191" s="334"/>
      <c r="EB191" s="334"/>
      <c r="EC191" s="334"/>
      <c r="ED191" s="334"/>
      <c r="EE191" s="334"/>
      <c r="EF191" s="334"/>
      <c r="EG191" s="334"/>
      <c r="EH191" s="334"/>
      <c r="EI191" s="334"/>
      <c r="EJ191" s="334"/>
      <c r="EK191" s="334"/>
      <c r="EL191" s="334"/>
      <c r="EM191" s="334"/>
      <c r="EN191" s="334"/>
      <c r="EO191" s="334"/>
      <c r="EP191" s="334"/>
      <c r="EQ191" s="334"/>
      <c r="ER191" s="334"/>
      <c r="ES191" s="334"/>
      <c r="ET191" s="334"/>
      <c r="EU191" s="334"/>
      <c r="EV191" s="334"/>
      <c r="EW191" s="334"/>
      <c r="EX191" s="334"/>
      <c r="EY191" s="334"/>
      <c r="EZ191" s="334"/>
      <c r="FA191" s="334"/>
      <c r="FB191" s="334"/>
      <c r="FC191" s="334"/>
      <c r="FD191" s="334"/>
      <c r="FE191" s="334"/>
      <c r="FF191" s="334"/>
      <c r="FG191" s="334"/>
      <c r="FH191" s="334"/>
      <c r="FI191" s="334"/>
      <c r="FJ191" s="334"/>
      <c r="FK191" s="334"/>
      <c r="FL191" s="334"/>
      <c r="FM191" s="334"/>
      <c r="FN191" s="334"/>
      <c r="FO191" s="334"/>
      <c r="FP191" s="334"/>
      <c r="FQ191" s="334"/>
      <c r="FR191" s="334"/>
      <c r="FS191" s="334"/>
      <c r="FT191" s="334"/>
      <c r="FU191" s="334"/>
      <c r="FV191" s="334"/>
      <c r="FW191" s="334"/>
      <c r="FX191" s="334"/>
      <c r="FY191" s="334"/>
      <c r="FZ191" s="334"/>
      <c r="GA191" s="334"/>
      <c r="GB191" s="334"/>
      <c r="GC191" s="334"/>
      <c r="GD191" s="334"/>
      <c r="GE191" s="334"/>
      <c r="GF191" s="334"/>
      <c r="GG191" s="334"/>
      <c r="GH191" s="334"/>
      <c r="GI191" s="334"/>
      <c r="GJ191" s="334"/>
      <c r="GK191" s="334"/>
      <c r="GL191" s="334"/>
      <c r="GM191" s="334"/>
      <c r="GN191" s="334"/>
      <c r="GO191" s="334"/>
      <c r="GP191" s="334"/>
      <c r="GQ191" s="334"/>
      <c r="GR191" s="334"/>
      <c r="GS191" s="334"/>
      <c r="GT191" s="334"/>
      <c r="GU191" s="334"/>
      <c r="GV191" s="334"/>
      <c r="GW191" s="334"/>
      <c r="GX191" s="334"/>
      <c r="GY191" s="334"/>
      <c r="GZ191" s="334"/>
      <c r="HA191" s="334"/>
      <c r="HB191" s="334"/>
      <c r="HC191" s="334"/>
      <c r="HD191" s="334"/>
      <c r="HE191" s="334"/>
      <c r="HF191" s="334"/>
      <c r="HG191" s="334"/>
      <c r="HH191" s="334"/>
      <c r="HI191" s="334"/>
      <c r="HJ191" s="334"/>
      <c r="HK191" s="334"/>
      <c r="HL191" s="334"/>
      <c r="HM191" s="334"/>
      <c r="HN191" s="334"/>
      <c r="HO191" s="334"/>
      <c r="HP191" s="334"/>
      <c r="HQ191" s="334"/>
      <c r="HR191" s="334"/>
      <c r="HS191" s="334"/>
      <c r="HT191" s="334"/>
      <c r="HU191" s="334"/>
      <c r="HV191" s="334"/>
      <c r="HW191" s="334"/>
      <c r="HX191" s="334"/>
      <c r="HY191" s="334"/>
      <c r="HZ191" s="334"/>
      <c r="IA191" s="334"/>
      <c r="IB191" s="334"/>
      <c r="IC191" s="334"/>
      <c r="ID191" s="334"/>
      <c r="IE191" s="334"/>
      <c r="IF191" s="334"/>
      <c r="IG191" s="334"/>
      <c r="IH191" s="334"/>
      <c r="II191" s="334"/>
      <c r="IJ191" s="334"/>
      <c r="IK191" s="334"/>
      <c r="IL191" s="334"/>
      <c r="IM191" s="334"/>
      <c r="IN191" s="334"/>
      <c r="IO191" s="334"/>
      <c r="IP191" s="334"/>
      <c r="IQ191" s="334"/>
      <c r="IR191" s="334"/>
      <c r="IS191" s="334"/>
      <c r="IT191" s="334"/>
      <c r="IU191" s="334"/>
      <c r="IV191" s="334"/>
      <c r="IW191" s="334"/>
      <c r="IX191" s="334"/>
      <c r="IY191" s="334"/>
      <c r="IZ191" s="334"/>
      <c r="JA191" s="334"/>
      <c r="JB191" s="334"/>
      <c r="JC191" s="334"/>
      <c r="JD191" s="334"/>
      <c r="JE191" s="334"/>
      <c r="JF191" s="334"/>
      <c r="JG191" s="334"/>
      <c r="JH191" s="334"/>
      <c r="JI191" s="334"/>
      <c r="JJ191" s="334"/>
      <c r="JK191" s="334"/>
      <c r="JL191" s="334"/>
      <c r="JM191" s="334"/>
      <c r="JN191" s="334"/>
      <c r="JO191" s="334"/>
      <c r="JP191" s="334"/>
      <c r="JQ191" s="334"/>
      <c r="JR191" s="334"/>
      <c r="JS191" s="334"/>
      <c r="JT191" s="334"/>
      <c r="JU191" s="334"/>
      <c r="JV191" s="334"/>
      <c r="JW191" s="334"/>
      <c r="JX191" s="334"/>
      <c r="JY191" s="334"/>
      <c r="JZ191" s="334"/>
      <c r="KA191" s="334"/>
      <c r="KB191" s="334"/>
      <c r="KC191" s="334"/>
      <c r="KD191" s="334"/>
      <c r="KE191" s="334"/>
      <c r="KF191" s="334"/>
      <c r="KG191" s="334"/>
      <c r="KH191" s="334"/>
      <c r="KI191" s="334"/>
      <c r="KJ191" s="334"/>
      <c r="KK191" s="334"/>
      <c r="KL191" s="334"/>
      <c r="KM191" s="334"/>
      <c r="KN191" s="334"/>
      <c r="KO191" s="334"/>
      <c r="KP191" s="334"/>
      <c r="KQ191" s="334"/>
      <c r="KR191" s="334"/>
      <c r="KS191" s="334"/>
      <c r="KT191" s="334"/>
    </row>
    <row r="192" spans="1:306" s="33" customFormat="1" ht="63" customHeight="1" x14ac:dyDescent="0.25">
      <c r="A192" s="334"/>
      <c r="B192" s="27" t="s">
        <v>905</v>
      </c>
      <c r="C192" s="344" t="s">
        <v>6018</v>
      </c>
      <c r="D192" s="26" t="s">
        <v>6017</v>
      </c>
      <c r="E192" s="29" t="s">
        <v>1829</v>
      </c>
      <c r="F192" s="26" t="s">
        <v>1</v>
      </c>
      <c r="G192" s="24">
        <v>100</v>
      </c>
      <c r="H192" s="299">
        <v>91600</v>
      </c>
      <c r="I192" s="455">
        <v>169460</v>
      </c>
      <c r="J192" s="347" t="s">
        <v>6186</v>
      </c>
      <c r="K192" s="45"/>
      <c r="L192" s="32"/>
      <c r="M192" s="32"/>
      <c r="N192" s="359"/>
      <c r="BW192" s="334"/>
      <c r="BX192" s="334"/>
      <c r="BY192" s="334"/>
      <c r="BZ192" s="334"/>
      <c r="CA192" s="334"/>
      <c r="CB192" s="334"/>
      <c r="CC192" s="334"/>
      <c r="CD192" s="334"/>
      <c r="CE192" s="334"/>
      <c r="CF192" s="334"/>
      <c r="CG192" s="334"/>
      <c r="CH192" s="334"/>
      <c r="CI192" s="334"/>
      <c r="CJ192" s="334"/>
      <c r="CK192" s="334"/>
      <c r="CL192" s="334"/>
      <c r="CM192" s="334"/>
      <c r="CN192" s="334"/>
      <c r="CO192" s="334"/>
      <c r="CP192" s="334"/>
      <c r="CQ192" s="334"/>
      <c r="CR192" s="334"/>
      <c r="CS192" s="334"/>
      <c r="CT192" s="334"/>
      <c r="CU192" s="334"/>
      <c r="CV192" s="334"/>
      <c r="CW192" s="334"/>
      <c r="CX192" s="334"/>
      <c r="CY192" s="334"/>
      <c r="CZ192" s="334"/>
      <c r="DA192" s="334"/>
      <c r="DB192" s="334"/>
      <c r="DC192" s="334"/>
      <c r="DD192" s="334"/>
      <c r="DE192" s="334"/>
      <c r="DF192" s="334"/>
      <c r="DG192" s="334"/>
      <c r="DH192" s="334"/>
      <c r="DI192" s="334"/>
      <c r="DJ192" s="334"/>
      <c r="DK192" s="334"/>
      <c r="DL192" s="334"/>
      <c r="DM192" s="334"/>
      <c r="DN192" s="334"/>
      <c r="DO192" s="334"/>
      <c r="DP192" s="334"/>
      <c r="DQ192" s="334"/>
      <c r="DR192" s="334"/>
      <c r="DS192" s="334"/>
      <c r="DT192" s="334"/>
      <c r="DU192" s="334"/>
      <c r="DV192" s="334"/>
      <c r="DW192" s="334"/>
      <c r="DX192" s="334"/>
      <c r="DY192" s="334"/>
      <c r="DZ192" s="334"/>
      <c r="EA192" s="334"/>
      <c r="EB192" s="334"/>
      <c r="EC192" s="334"/>
      <c r="ED192" s="334"/>
      <c r="EE192" s="334"/>
      <c r="EF192" s="334"/>
      <c r="EG192" s="334"/>
      <c r="EH192" s="334"/>
      <c r="EI192" s="334"/>
      <c r="EJ192" s="334"/>
      <c r="EK192" s="334"/>
      <c r="EL192" s="334"/>
      <c r="EM192" s="334"/>
      <c r="EN192" s="334"/>
      <c r="EO192" s="334"/>
      <c r="EP192" s="334"/>
      <c r="EQ192" s="334"/>
      <c r="ER192" s="334"/>
      <c r="ES192" s="334"/>
      <c r="ET192" s="334"/>
      <c r="EU192" s="334"/>
      <c r="EV192" s="334"/>
      <c r="EW192" s="334"/>
      <c r="EX192" s="334"/>
      <c r="EY192" s="334"/>
      <c r="EZ192" s="334"/>
      <c r="FA192" s="334"/>
      <c r="FB192" s="334"/>
      <c r="FC192" s="334"/>
      <c r="FD192" s="334"/>
      <c r="FE192" s="334"/>
      <c r="FF192" s="334"/>
      <c r="FG192" s="334"/>
      <c r="FH192" s="334"/>
      <c r="FI192" s="334"/>
      <c r="FJ192" s="334"/>
      <c r="FK192" s="334"/>
      <c r="FL192" s="334"/>
      <c r="FM192" s="334"/>
      <c r="FN192" s="334"/>
      <c r="FO192" s="334"/>
      <c r="FP192" s="334"/>
      <c r="FQ192" s="334"/>
      <c r="FR192" s="334"/>
      <c r="FS192" s="334"/>
      <c r="FT192" s="334"/>
      <c r="FU192" s="334"/>
      <c r="FV192" s="334"/>
      <c r="FW192" s="334"/>
      <c r="FX192" s="334"/>
      <c r="FY192" s="334"/>
      <c r="FZ192" s="334"/>
      <c r="GA192" s="334"/>
      <c r="GB192" s="334"/>
      <c r="GC192" s="334"/>
      <c r="GD192" s="334"/>
      <c r="GE192" s="334"/>
      <c r="GF192" s="334"/>
      <c r="GG192" s="334"/>
      <c r="GH192" s="334"/>
      <c r="GI192" s="334"/>
      <c r="GJ192" s="334"/>
      <c r="GK192" s="334"/>
      <c r="GL192" s="334"/>
      <c r="GM192" s="334"/>
      <c r="GN192" s="334"/>
      <c r="GO192" s="334"/>
      <c r="GP192" s="334"/>
      <c r="GQ192" s="334"/>
      <c r="GR192" s="334"/>
      <c r="GS192" s="334"/>
      <c r="GT192" s="334"/>
      <c r="GU192" s="334"/>
      <c r="GV192" s="334"/>
      <c r="GW192" s="334"/>
      <c r="GX192" s="334"/>
      <c r="GY192" s="334"/>
      <c r="GZ192" s="334"/>
      <c r="HA192" s="334"/>
      <c r="HB192" s="334"/>
      <c r="HC192" s="334"/>
      <c r="HD192" s="334"/>
      <c r="HE192" s="334"/>
      <c r="HF192" s="334"/>
      <c r="HG192" s="334"/>
      <c r="HH192" s="334"/>
      <c r="HI192" s="334"/>
      <c r="HJ192" s="334"/>
      <c r="HK192" s="334"/>
      <c r="HL192" s="334"/>
      <c r="HM192" s="334"/>
      <c r="HN192" s="334"/>
      <c r="HO192" s="334"/>
      <c r="HP192" s="334"/>
      <c r="HQ192" s="334"/>
      <c r="HR192" s="334"/>
      <c r="HS192" s="334"/>
      <c r="HT192" s="334"/>
      <c r="HU192" s="334"/>
      <c r="HV192" s="334"/>
      <c r="HW192" s="334"/>
      <c r="HX192" s="334"/>
      <c r="HY192" s="334"/>
      <c r="HZ192" s="334"/>
      <c r="IA192" s="334"/>
      <c r="IB192" s="334"/>
      <c r="IC192" s="334"/>
      <c r="ID192" s="334"/>
      <c r="IE192" s="334"/>
      <c r="IF192" s="334"/>
      <c r="IG192" s="334"/>
      <c r="IH192" s="334"/>
      <c r="II192" s="334"/>
      <c r="IJ192" s="334"/>
      <c r="IK192" s="334"/>
      <c r="IL192" s="334"/>
      <c r="IM192" s="334"/>
      <c r="IN192" s="334"/>
      <c r="IO192" s="334"/>
      <c r="IP192" s="334"/>
      <c r="IQ192" s="334"/>
      <c r="IR192" s="334"/>
      <c r="IS192" s="334"/>
      <c r="IT192" s="334"/>
      <c r="IU192" s="334"/>
      <c r="IV192" s="334"/>
      <c r="IW192" s="334"/>
      <c r="IX192" s="334"/>
      <c r="IY192" s="334"/>
      <c r="IZ192" s="334"/>
      <c r="JA192" s="334"/>
      <c r="JB192" s="334"/>
      <c r="JC192" s="334"/>
      <c r="JD192" s="334"/>
      <c r="JE192" s="334"/>
      <c r="JF192" s="334"/>
      <c r="JG192" s="334"/>
      <c r="JH192" s="334"/>
      <c r="JI192" s="334"/>
      <c r="JJ192" s="334"/>
      <c r="JK192" s="334"/>
      <c r="JL192" s="334"/>
      <c r="JM192" s="334"/>
      <c r="JN192" s="334"/>
      <c r="JO192" s="334"/>
      <c r="JP192" s="334"/>
      <c r="JQ192" s="334"/>
      <c r="JR192" s="334"/>
      <c r="JS192" s="334"/>
      <c r="JT192" s="334"/>
      <c r="JU192" s="334"/>
      <c r="JV192" s="334"/>
      <c r="JW192" s="334"/>
      <c r="JX192" s="334"/>
      <c r="JY192" s="334"/>
      <c r="JZ192" s="334"/>
      <c r="KA192" s="334"/>
      <c r="KB192" s="334"/>
      <c r="KC192" s="334"/>
      <c r="KD192" s="334"/>
      <c r="KE192" s="334"/>
      <c r="KF192" s="334"/>
      <c r="KG192" s="334"/>
      <c r="KH192" s="334"/>
      <c r="KI192" s="334"/>
      <c r="KJ192" s="334"/>
      <c r="KK192" s="334"/>
      <c r="KL192" s="334"/>
      <c r="KM192" s="334"/>
      <c r="KN192" s="334"/>
      <c r="KO192" s="334"/>
      <c r="KP192" s="334"/>
      <c r="KQ192" s="334"/>
      <c r="KR192" s="334"/>
      <c r="KS192" s="334"/>
      <c r="KT192" s="334"/>
    </row>
    <row r="193" spans="1:306" s="33" customFormat="1" ht="63" customHeight="1" x14ac:dyDescent="0.25">
      <c r="A193" s="334"/>
      <c r="B193" s="27" t="s">
        <v>905</v>
      </c>
      <c r="C193" s="344" t="s">
        <v>6018</v>
      </c>
      <c r="D193" s="26" t="s">
        <v>6017</v>
      </c>
      <c r="E193" s="29" t="s">
        <v>1829</v>
      </c>
      <c r="F193" s="26" t="s">
        <v>1</v>
      </c>
      <c r="G193" s="24">
        <v>100</v>
      </c>
      <c r="H193" s="299">
        <v>91600</v>
      </c>
      <c r="I193" s="455">
        <v>169460</v>
      </c>
      <c r="J193" s="347" t="s">
        <v>6186</v>
      </c>
      <c r="K193" s="45"/>
      <c r="L193" s="32"/>
      <c r="M193" s="32"/>
      <c r="N193" s="359"/>
      <c r="BW193" s="334"/>
      <c r="BX193" s="334"/>
      <c r="BY193" s="334"/>
      <c r="BZ193" s="334"/>
      <c r="CA193" s="334"/>
      <c r="CB193" s="334"/>
      <c r="CC193" s="334"/>
      <c r="CD193" s="334"/>
      <c r="CE193" s="334"/>
      <c r="CF193" s="334"/>
      <c r="CG193" s="334"/>
      <c r="CH193" s="334"/>
      <c r="CI193" s="334"/>
      <c r="CJ193" s="334"/>
      <c r="CK193" s="334"/>
      <c r="CL193" s="334"/>
      <c r="CM193" s="334"/>
      <c r="CN193" s="334"/>
      <c r="CO193" s="334"/>
      <c r="CP193" s="334"/>
      <c r="CQ193" s="334"/>
      <c r="CR193" s="334"/>
      <c r="CS193" s="334"/>
      <c r="CT193" s="334"/>
      <c r="CU193" s="334"/>
      <c r="CV193" s="334"/>
      <c r="CW193" s="334"/>
      <c r="CX193" s="334"/>
      <c r="CY193" s="334"/>
      <c r="CZ193" s="334"/>
      <c r="DA193" s="334"/>
      <c r="DB193" s="334"/>
      <c r="DC193" s="334"/>
      <c r="DD193" s="334"/>
      <c r="DE193" s="334"/>
      <c r="DF193" s="334"/>
      <c r="DG193" s="334"/>
      <c r="DH193" s="334"/>
      <c r="DI193" s="334"/>
      <c r="DJ193" s="334"/>
      <c r="DK193" s="334"/>
      <c r="DL193" s="334"/>
      <c r="DM193" s="334"/>
      <c r="DN193" s="334"/>
      <c r="DO193" s="334"/>
      <c r="DP193" s="334"/>
      <c r="DQ193" s="334"/>
      <c r="DR193" s="334"/>
      <c r="DS193" s="334"/>
      <c r="DT193" s="334"/>
      <c r="DU193" s="334"/>
      <c r="DV193" s="334"/>
      <c r="DW193" s="334"/>
      <c r="DX193" s="334"/>
      <c r="DY193" s="334"/>
      <c r="DZ193" s="334"/>
      <c r="EA193" s="334"/>
      <c r="EB193" s="334"/>
      <c r="EC193" s="334"/>
      <c r="ED193" s="334"/>
      <c r="EE193" s="334"/>
      <c r="EF193" s="334"/>
      <c r="EG193" s="334"/>
      <c r="EH193" s="334"/>
      <c r="EI193" s="334"/>
      <c r="EJ193" s="334"/>
      <c r="EK193" s="334"/>
      <c r="EL193" s="334"/>
      <c r="EM193" s="334"/>
      <c r="EN193" s="334"/>
      <c r="EO193" s="334"/>
      <c r="EP193" s="334"/>
      <c r="EQ193" s="334"/>
      <c r="ER193" s="334"/>
      <c r="ES193" s="334"/>
      <c r="ET193" s="334"/>
      <c r="EU193" s="334"/>
      <c r="EV193" s="334"/>
      <c r="EW193" s="334"/>
      <c r="EX193" s="334"/>
      <c r="EY193" s="334"/>
      <c r="EZ193" s="334"/>
      <c r="FA193" s="334"/>
      <c r="FB193" s="334"/>
      <c r="FC193" s="334"/>
      <c r="FD193" s="334"/>
      <c r="FE193" s="334"/>
      <c r="FF193" s="334"/>
      <c r="FG193" s="334"/>
      <c r="FH193" s="334"/>
      <c r="FI193" s="334"/>
      <c r="FJ193" s="334"/>
      <c r="FK193" s="334"/>
      <c r="FL193" s="334"/>
      <c r="FM193" s="334"/>
      <c r="FN193" s="334"/>
      <c r="FO193" s="334"/>
      <c r="FP193" s="334"/>
      <c r="FQ193" s="334"/>
      <c r="FR193" s="334"/>
      <c r="FS193" s="334"/>
      <c r="FT193" s="334"/>
      <c r="FU193" s="334"/>
      <c r="FV193" s="334"/>
      <c r="FW193" s="334"/>
      <c r="FX193" s="334"/>
      <c r="FY193" s="334"/>
      <c r="FZ193" s="334"/>
      <c r="GA193" s="334"/>
      <c r="GB193" s="334"/>
      <c r="GC193" s="334"/>
      <c r="GD193" s="334"/>
      <c r="GE193" s="334"/>
      <c r="GF193" s="334"/>
      <c r="GG193" s="334"/>
      <c r="GH193" s="334"/>
      <c r="GI193" s="334"/>
      <c r="GJ193" s="334"/>
      <c r="GK193" s="334"/>
      <c r="GL193" s="334"/>
      <c r="GM193" s="334"/>
      <c r="GN193" s="334"/>
      <c r="GO193" s="334"/>
      <c r="GP193" s="334"/>
      <c r="GQ193" s="334"/>
      <c r="GR193" s="334"/>
      <c r="GS193" s="334"/>
      <c r="GT193" s="334"/>
      <c r="GU193" s="334"/>
      <c r="GV193" s="334"/>
      <c r="GW193" s="334"/>
      <c r="GX193" s="334"/>
      <c r="GY193" s="334"/>
      <c r="GZ193" s="334"/>
      <c r="HA193" s="334"/>
      <c r="HB193" s="334"/>
      <c r="HC193" s="334"/>
      <c r="HD193" s="334"/>
      <c r="HE193" s="334"/>
      <c r="HF193" s="334"/>
      <c r="HG193" s="334"/>
      <c r="HH193" s="334"/>
      <c r="HI193" s="334"/>
      <c r="HJ193" s="334"/>
      <c r="HK193" s="334"/>
      <c r="HL193" s="334"/>
      <c r="HM193" s="334"/>
      <c r="HN193" s="334"/>
      <c r="HO193" s="334"/>
      <c r="HP193" s="334"/>
      <c r="HQ193" s="334"/>
      <c r="HR193" s="334"/>
      <c r="HS193" s="334"/>
      <c r="HT193" s="334"/>
      <c r="HU193" s="334"/>
      <c r="HV193" s="334"/>
      <c r="HW193" s="334"/>
      <c r="HX193" s="334"/>
      <c r="HY193" s="334"/>
      <c r="HZ193" s="334"/>
      <c r="IA193" s="334"/>
      <c r="IB193" s="334"/>
      <c r="IC193" s="334"/>
      <c r="ID193" s="334"/>
      <c r="IE193" s="334"/>
      <c r="IF193" s="334"/>
      <c r="IG193" s="334"/>
      <c r="IH193" s="334"/>
      <c r="II193" s="334"/>
      <c r="IJ193" s="334"/>
      <c r="IK193" s="334"/>
      <c r="IL193" s="334"/>
      <c r="IM193" s="334"/>
      <c r="IN193" s="334"/>
      <c r="IO193" s="334"/>
      <c r="IP193" s="334"/>
      <c r="IQ193" s="334"/>
      <c r="IR193" s="334"/>
      <c r="IS193" s="334"/>
      <c r="IT193" s="334"/>
      <c r="IU193" s="334"/>
      <c r="IV193" s="334"/>
      <c r="IW193" s="334"/>
      <c r="IX193" s="334"/>
      <c r="IY193" s="334"/>
      <c r="IZ193" s="334"/>
      <c r="JA193" s="334"/>
      <c r="JB193" s="334"/>
      <c r="JC193" s="334"/>
      <c r="JD193" s="334"/>
      <c r="JE193" s="334"/>
      <c r="JF193" s="334"/>
      <c r="JG193" s="334"/>
      <c r="JH193" s="334"/>
      <c r="JI193" s="334"/>
      <c r="JJ193" s="334"/>
      <c r="JK193" s="334"/>
      <c r="JL193" s="334"/>
      <c r="JM193" s="334"/>
      <c r="JN193" s="334"/>
      <c r="JO193" s="334"/>
      <c r="JP193" s="334"/>
      <c r="JQ193" s="334"/>
      <c r="JR193" s="334"/>
      <c r="JS193" s="334"/>
      <c r="JT193" s="334"/>
      <c r="JU193" s="334"/>
      <c r="JV193" s="334"/>
      <c r="JW193" s="334"/>
      <c r="JX193" s="334"/>
      <c r="JY193" s="334"/>
      <c r="JZ193" s="334"/>
      <c r="KA193" s="334"/>
      <c r="KB193" s="334"/>
      <c r="KC193" s="334"/>
      <c r="KD193" s="334"/>
      <c r="KE193" s="334"/>
      <c r="KF193" s="334"/>
      <c r="KG193" s="334"/>
      <c r="KH193" s="334"/>
      <c r="KI193" s="334"/>
      <c r="KJ193" s="334"/>
      <c r="KK193" s="334"/>
      <c r="KL193" s="334"/>
      <c r="KM193" s="334"/>
      <c r="KN193" s="334"/>
      <c r="KO193" s="334"/>
      <c r="KP193" s="334"/>
      <c r="KQ193" s="334"/>
      <c r="KR193" s="334"/>
      <c r="KS193" s="334"/>
      <c r="KT193" s="334"/>
    </row>
    <row r="194" spans="1:306" s="33" customFormat="1" ht="63" customHeight="1" x14ac:dyDescent="0.25">
      <c r="A194" s="334"/>
      <c r="B194" s="27" t="s">
        <v>905</v>
      </c>
      <c r="C194" s="344" t="s">
        <v>6018</v>
      </c>
      <c r="D194" s="26" t="s">
        <v>6017</v>
      </c>
      <c r="E194" s="29" t="s">
        <v>1829</v>
      </c>
      <c r="F194" s="26" t="s">
        <v>1</v>
      </c>
      <c r="G194" s="24">
        <v>100</v>
      </c>
      <c r="H194" s="299">
        <v>91600</v>
      </c>
      <c r="I194" s="455">
        <v>169460</v>
      </c>
      <c r="J194" s="347" t="s">
        <v>6186</v>
      </c>
      <c r="K194" s="45"/>
      <c r="L194" s="32"/>
      <c r="M194" s="32"/>
      <c r="N194" s="359"/>
      <c r="BW194" s="334"/>
      <c r="BX194" s="334"/>
      <c r="BY194" s="334"/>
      <c r="BZ194" s="334"/>
      <c r="CA194" s="334"/>
      <c r="CB194" s="334"/>
      <c r="CC194" s="334"/>
      <c r="CD194" s="334"/>
      <c r="CE194" s="334"/>
      <c r="CF194" s="334"/>
      <c r="CG194" s="334"/>
      <c r="CH194" s="334"/>
      <c r="CI194" s="334"/>
      <c r="CJ194" s="334"/>
      <c r="CK194" s="334"/>
      <c r="CL194" s="334"/>
      <c r="CM194" s="334"/>
      <c r="CN194" s="334"/>
      <c r="CO194" s="334"/>
      <c r="CP194" s="334"/>
      <c r="CQ194" s="334"/>
      <c r="CR194" s="334"/>
      <c r="CS194" s="334"/>
      <c r="CT194" s="334"/>
      <c r="CU194" s="334"/>
      <c r="CV194" s="334"/>
      <c r="CW194" s="334"/>
      <c r="CX194" s="334"/>
      <c r="CY194" s="334"/>
      <c r="CZ194" s="334"/>
      <c r="DA194" s="334"/>
      <c r="DB194" s="334"/>
      <c r="DC194" s="334"/>
      <c r="DD194" s="334"/>
      <c r="DE194" s="334"/>
      <c r="DF194" s="334"/>
      <c r="DG194" s="334"/>
      <c r="DH194" s="334"/>
      <c r="DI194" s="334"/>
      <c r="DJ194" s="334"/>
      <c r="DK194" s="334"/>
      <c r="DL194" s="334"/>
      <c r="DM194" s="334"/>
      <c r="DN194" s="334"/>
      <c r="DO194" s="334"/>
      <c r="DP194" s="334"/>
      <c r="DQ194" s="334"/>
      <c r="DR194" s="334"/>
      <c r="DS194" s="334"/>
      <c r="DT194" s="334"/>
      <c r="DU194" s="334"/>
      <c r="DV194" s="334"/>
      <c r="DW194" s="334"/>
      <c r="DX194" s="334"/>
      <c r="DY194" s="334"/>
      <c r="DZ194" s="334"/>
      <c r="EA194" s="334"/>
      <c r="EB194" s="334"/>
      <c r="EC194" s="334"/>
      <c r="ED194" s="334"/>
      <c r="EE194" s="334"/>
      <c r="EF194" s="334"/>
      <c r="EG194" s="334"/>
      <c r="EH194" s="334"/>
      <c r="EI194" s="334"/>
      <c r="EJ194" s="334"/>
      <c r="EK194" s="334"/>
      <c r="EL194" s="334"/>
      <c r="EM194" s="334"/>
      <c r="EN194" s="334"/>
      <c r="EO194" s="334"/>
      <c r="EP194" s="334"/>
      <c r="EQ194" s="334"/>
      <c r="ER194" s="334"/>
      <c r="ES194" s="334"/>
      <c r="ET194" s="334"/>
      <c r="EU194" s="334"/>
      <c r="EV194" s="334"/>
      <c r="EW194" s="334"/>
      <c r="EX194" s="334"/>
      <c r="EY194" s="334"/>
      <c r="EZ194" s="334"/>
      <c r="FA194" s="334"/>
      <c r="FB194" s="334"/>
      <c r="FC194" s="334"/>
      <c r="FD194" s="334"/>
      <c r="FE194" s="334"/>
      <c r="FF194" s="334"/>
      <c r="FG194" s="334"/>
      <c r="FH194" s="334"/>
      <c r="FI194" s="334"/>
      <c r="FJ194" s="334"/>
      <c r="FK194" s="334"/>
      <c r="FL194" s="334"/>
      <c r="FM194" s="334"/>
      <c r="FN194" s="334"/>
      <c r="FO194" s="334"/>
      <c r="FP194" s="334"/>
      <c r="FQ194" s="334"/>
      <c r="FR194" s="334"/>
      <c r="FS194" s="334"/>
      <c r="FT194" s="334"/>
      <c r="FU194" s="334"/>
      <c r="FV194" s="334"/>
      <c r="FW194" s="334"/>
      <c r="FX194" s="334"/>
      <c r="FY194" s="334"/>
      <c r="FZ194" s="334"/>
      <c r="GA194" s="334"/>
      <c r="GB194" s="334"/>
      <c r="GC194" s="334"/>
      <c r="GD194" s="334"/>
      <c r="GE194" s="334"/>
      <c r="GF194" s="334"/>
      <c r="GG194" s="334"/>
      <c r="GH194" s="334"/>
      <c r="GI194" s="334"/>
      <c r="GJ194" s="334"/>
      <c r="GK194" s="334"/>
      <c r="GL194" s="334"/>
      <c r="GM194" s="334"/>
      <c r="GN194" s="334"/>
      <c r="GO194" s="334"/>
      <c r="GP194" s="334"/>
      <c r="GQ194" s="334"/>
      <c r="GR194" s="334"/>
      <c r="GS194" s="334"/>
      <c r="GT194" s="334"/>
      <c r="GU194" s="334"/>
      <c r="GV194" s="334"/>
      <c r="GW194" s="334"/>
      <c r="GX194" s="334"/>
      <c r="GY194" s="334"/>
      <c r="GZ194" s="334"/>
      <c r="HA194" s="334"/>
      <c r="HB194" s="334"/>
      <c r="HC194" s="334"/>
      <c r="HD194" s="334"/>
      <c r="HE194" s="334"/>
      <c r="HF194" s="334"/>
      <c r="HG194" s="334"/>
      <c r="HH194" s="334"/>
      <c r="HI194" s="334"/>
      <c r="HJ194" s="334"/>
      <c r="HK194" s="334"/>
      <c r="HL194" s="334"/>
      <c r="HM194" s="334"/>
      <c r="HN194" s="334"/>
      <c r="HO194" s="334"/>
      <c r="HP194" s="334"/>
      <c r="HQ194" s="334"/>
      <c r="HR194" s="334"/>
      <c r="HS194" s="334"/>
      <c r="HT194" s="334"/>
      <c r="HU194" s="334"/>
      <c r="HV194" s="334"/>
      <c r="HW194" s="334"/>
      <c r="HX194" s="334"/>
      <c r="HY194" s="334"/>
      <c r="HZ194" s="334"/>
      <c r="IA194" s="334"/>
      <c r="IB194" s="334"/>
      <c r="IC194" s="334"/>
      <c r="ID194" s="334"/>
      <c r="IE194" s="334"/>
      <c r="IF194" s="334"/>
      <c r="IG194" s="334"/>
      <c r="IH194" s="334"/>
      <c r="II194" s="334"/>
      <c r="IJ194" s="334"/>
      <c r="IK194" s="334"/>
      <c r="IL194" s="334"/>
      <c r="IM194" s="334"/>
      <c r="IN194" s="334"/>
      <c r="IO194" s="334"/>
      <c r="IP194" s="334"/>
      <c r="IQ194" s="334"/>
      <c r="IR194" s="334"/>
      <c r="IS194" s="334"/>
      <c r="IT194" s="334"/>
      <c r="IU194" s="334"/>
      <c r="IV194" s="334"/>
      <c r="IW194" s="334"/>
      <c r="IX194" s="334"/>
      <c r="IY194" s="334"/>
      <c r="IZ194" s="334"/>
      <c r="JA194" s="334"/>
      <c r="JB194" s="334"/>
      <c r="JC194" s="334"/>
      <c r="JD194" s="334"/>
      <c r="JE194" s="334"/>
      <c r="JF194" s="334"/>
      <c r="JG194" s="334"/>
      <c r="JH194" s="334"/>
      <c r="JI194" s="334"/>
      <c r="JJ194" s="334"/>
      <c r="JK194" s="334"/>
      <c r="JL194" s="334"/>
      <c r="JM194" s="334"/>
      <c r="JN194" s="334"/>
      <c r="JO194" s="334"/>
      <c r="JP194" s="334"/>
      <c r="JQ194" s="334"/>
      <c r="JR194" s="334"/>
      <c r="JS194" s="334"/>
      <c r="JT194" s="334"/>
      <c r="JU194" s="334"/>
      <c r="JV194" s="334"/>
      <c r="JW194" s="334"/>
      <c r="JX194" s="334"/>
      <c r="JY194" s="334"/>
      <c r="JZ194" s="334"/>
      <c r="KA194" s="334"/>
      <c r="KB194" s="334"/>
      <c r="KC194" s="334"/>
      <c r="KD194" s="334"/>
      <c r="KE194" s="334"/>
      <c r="KF194" s="334"/>
      <c r="KG194" s="334"/>
      <c r="KH194" s="334"/>
      <c r="KI194" s="334"/>
      <c r="KJ194" s="334"/>
      <c r="KK194" s="334"/>
      <c r="KL194" s="334"/>
      <c r="KM194" s="334"/>
      <c r="KN194" s="334"/>
      <c r="KO194" s="334"/>
      <c r="KP194" s="334"/>
      <c r="KQ194" s="334"/>
      <c r="KR194" s="334"/>
      <c r="KS194" s="334"/>
      <c r="KT194" s="334"/>
    </row>
    <row r="195" spans="1:306" s="33" customFormat="1" ht="63" customHeight="1" x14ac:dyDescent="0.25">
      <c r="A195" s="334"/>
      <c r="B195" s="27" t="s">
        <v>905</v>
      </c>
      <c r="C195" s="344" t="s">
        <v>6018</v>
      </c>
      <c r="D195" s="26" t="s">
        <v>6017</v>
      </c>
      <c r="E195" s="29" t="s">
        <v>1829</v>
      </c>
      <c r="F195" s="26" t="s">
        <v>1</v>
      </c>
      <c r="G195" s="24">
        <v>100</v>
      </c>
      <c r="H195" s="299">
        <v>91600</v>
      </c>
      <c r="I195" s="455">
        <v>169460</v>
      </c>
      <c r="J195" s="347" t="s">
        <v>6186</v>
      </c>
      <c r="K195" s="45"/>
      <c r="L195" s="32"/>
      <c r="M195" s="32"/>
      <c r="N195" s="359"/>
      <c r="BW195" s="334"/>
      <c r="BX195" s="334"/>
      <c r="BY195" s="334"/>
      <c r="BZ195" s="334"/>
      <c r="CA195" s="334"/>
      <c r="CB195" s="334"/>
      <c r="CC195" s="334"/>
      <c r="CD195" s="334"/>
      <c r="CE195" s="334"/>
      <c r="CF195" s="334"/>
      <c r="CG195" s="334"/>
      <c r="CH195" s="334"/>
      <c r="CI195" s="334"/>
      <c r="CJ195" s="334"/>
      <c r="CK195" s="334"/>
      <c r="CL195" s="334"/>
      <c r="CM195" s="334"/>
      <c r="CN195" s="334"/>
      <c r="CO195" s="334"/>
      <c r="CP195" s="334"/>
      <c r="CQ195" s="334"/>
      <c r="CR195" s="334"/>
      <c r="CS195" s="334"/>
      <c r="CT195" s="334"/>
      <c r="CU195" s="334"/>
      <c r="CV195" s="334"/>
      <c r="CW195" s="334"/>
      <c r="CX195" s="334"/>
      <c r="CY195" s="334"/>
      <c r="CZ195" s="334"/>
      <c r="DA195" s="334"/>
      <c r="DB195" s="334"/>
      <c r="DC195" s="334"/>
      <c r="DD195" s="334"/>
      <c r="DE195" s="334"/>
      <c r="DF195" s="334"/>
      <c r="DG195" s="334"/>
      <c r="DH195" s="334"/>
      <c r="DI195" s="334"/>
      <c r="DJ195" s="334"/>
      <c r="DK195" s="334"/>
      <c r="DL195" s="334"/>
      <c r="DM195" s="334"/>
      <c r="DN195" s="334"/>
      <c r="DO195" s="334"/>
      <c r="DP195" s="334"/>
      <c r="DQ195" s="334"/>
      <c r="DR195" s="334"/>
      <c r="DS195" s="334"/>
      <c r="DT195" s="334"/>
      <c r="DU195" s="334"/>
      <c r="DV195" s="334"/>
      <c r="DW195" s="334"/>
      <c r="DX195" s="334"/>
      <c r="DY195" s="334"/>
      <c r="DZ195" s="334"/>
      <c r="EA195" s="334"/>
      <c r="EB195" s="334"/>
      <c r="EC195" s="334"/>
      <c r="ED195" s="334"/>
      <c r="EE195" s="334"/>
      <c r="EF195" s="334"/>
      <c r="EG195" s="334"/>
      <c r="EH195" s="334"/>
      <c r="EI195" s="334"/>
      <c r="EJ195" s="334"/>
      <c r="EK195" s="334"/>
      <c r="EL195" s="334"/>
      <c r="EM195" s="334"/>
      <c r="EN195" s="334"/>
      <c r="EO195" s="334"/>
      <c r="EP195" s="334"/>
      <c r="EQ195" s="334"/>
      <c r="ER195" s="334"/>
      <c r="ES195" s="334"/>
      <c r="ET195" s="334"/>
      <c r="EU195" s="334"/>
      <c r="EV195" s="334"/>
      <c r="EW195" s="334"/>
      <c r="EX195" s="334"/>
      <c r="EY195" s="334"/>
      <c r="EZ195" s="334"/>
      <c r="FA195" s="334"/>
      <c r="FB195" s="334"/>
      <c r="FC195" s="334"/>
      <c r="FD195" s="334"/>
      <c r="FE195" s="334"/>
      <c r="FF195" s="334"/>
      <c r="FG195" s="334"/>
      <c r="FH195" s="334"/>
      <c r="FI195" s="334"/>
      <c r="FJ195" s="334"/>
      <c r="FK195" s="334"/>
      <c r="FL195" s="334"/>
      <c r="FM195" s="334"/>
      <c r="FN195" s="334"/>
      <c r="FO195" s="334"/>
      <c r="FP195" s="334"/>
      <c r="FQ195" s="334"/>
      <c r="FR195" s="334"/>
      <c r="FS195" s="334"/>
      <c r="FT195" s="334"/>
      <c r="FU195" s="334"/>
      <c r="FV195" s="334"/>
      <c r="FW195" s="334"/>
      <c r="FX195" s="334"/>
      <c r="FY195" s="334"/>
      <c r="FZ195" s="334"/>
      <c r="GA195" s="334"/>
      <c r="GB195" s="334"/>
      <c r="GC195" s="334"/>
      <c r="GD195" s="334"/>
      <c r="GE195" s="334"/>
      <c r="GF195" s="334"/>
      <c r="GG195" s="334"/>
      <c r="GH195" s="334"/>
      <c r="GI195" s="334"/>
      <c r="GJ195" s="334"/>
      <c r="GK195" s="334"/>
      <c r="GL195" s="334"/>
      <c r="GM195" s="334"/>
      <c r="GN195" s="334"/>
      <c r="GO195" s="334"/>
      <c r="GP195" s="334"/>
      <c r="GQ195" s="334"/>
      <c r="GR195" s="334"/>
      <c r="GS195" s="334"/>
      <c r="GT195" s="334"/>
      <c r="GU195" s="334"/>
      <c r="GV195" s="334"/>
      <c r="GW195" s="334"/>
      <c r="GX195" s="334"/>
      <c r="GY195" s="334"/>
      <c r="GZ195" s="334"/>
      <c r="HA195" s="334"/>
      <c r="HB195" s="334"/>
      <c r="HC195" s="334"/>
      <c r="HD195" s="334"/>
      <c r="HE195" s="334"/>
      <c r="HF195" s="334"/>
      <c r="HG195" s="334"/>
      <c r="HH195" s="334"/>
      <c r="HI195" s="334"/>
      <c r="HJ195" s="334"/>
      <c r="HK195" s="334"/>
      <c r="HL195" s="334"/>
      <c r="HM195" s="334"/>
      <c r="HN195" s="334"/>
      <c r="HO195" s="334"/>
      <c r="HP195" s="334"/>
      <c r="HQ195" s="334"/>
      <c r="HR195" s="334"/>
      <c r="HS195" s="334"/>
      <c r="HT195" s="334"/>
      <c r="HU195" s="334"/>
      <c r="HV195" s="334"/>
      <c r="HW195" s="334"/>
      <c r="HX195" s="334"/>
      <c r="HY195" s="334"/>
      <c r="HZ195" s="334"/>
      <c r="IA195" s="334"/>
      <c r="IB195" s="334"/>
      <c r="IC195" s="334"/>
      <c r="ID195" s="334"/>
      <c r="IE195" s="334"/>
      <c r="IF195" s="334"/>
      <c r="IG195" s="334"/>
      <c r="IH195" s="334"/>
      <c r="II195" s="334"/>
      <c r="IJ195" s="334"/>
      <c r="IK195" s="334"/>
      <c r="IL195" s="334"/>
      <c r="IM195" s="334"/>
      <c r="IN195" s="334"/>
      <c r="IO195" s="334"/>
      <c r="IP195" s="334"/>
      <c r="IQ195" s="334"/>
      <c r="IR195" s="334"/>
      <c r="IS195" s="334"/>
      <c r="IT195" s="334"/>
      <c r="IU195" s="334"/>
      <c r="IV195" s="334"/>
      <c r="IW195" s="334"/>
      <c r="IX195" s="334"/>
      <c r="IY195" s="334"/>
      <c r="IZ195" s="334"/>
      <c r="JA195" s="334"/>
      <c r="JB195" s="334"/>
      <c r="JC195" s="334"/>
      <c r="JD195" s="334"/>
      <c r="JE195" s="334"/>
      <c r="JF195" s="334"/>
      <c r="JG195" s="334"/>
      <c r="JH195" s="334"/>
      <c r="JI195" s="334"/>
      <c r="JJ195" s="334"/>
      <c r="JK195" s="334"/>
      <c r="JL195" s="334"/>
      <c r="JM195" s="334"/>
      <c r="JN195" s="334"/>
      <c r="JO195" s="334"/>
      <c r="JP195" s="334"/>
      <c r="JQ195" s="334"/>
      <c r="JR195" s="334"/>
      <c r="JS195" s="334"/>
      <c r="JT195" s="334"/>
      <c r="JU195" s="334"/>
      <c r="JV195" s="334"/>
      <c r="JW195" s="334"/>
      <c r="JX195" s="334"/>
      <c r="JY195" s="334"/>
      <c r="JZ195" s="334"/>
      <c r="KA195" s="334"/>
      <c r="KB195" s="334"/>
      <c r="KC195" s="334"/>
      <c r="KD195" s="334"/>
      <c r="KE195" s="334"/>
      <c r="KF195" s="334"/>
      <c r="KG195" s="334"/>
      <c r="KH195" s="334"/>
      <c r="KI195" s="334"/>
      <c r="KJ195" s="334"/>
      <c r="KK195" s="334"/>
      <c r="KL195" s="334"/>
      <c r="KM195" s="334"/>
      <c r="KN195" s="334"/>
      <c r="KO195" s="334"/>
      <c r="KP195" s="334"/>
      <c r="KQ195" s="334"/>
      <c r="KR195" s="334"/>
      <c r="KS195" s="334"/>
      <c r="KT195" s="334"/>
    </row>
    <row r="196" spans="1:306" s="33" customFormat="1" ht="63" customHeight="1" x14ac:dyDescent="0.25">
      <c r="A196" s="334"/>
      <c r="B196" s="27" t="s">
        <v>905</v>
      </c>
      <c r="C196" s="344" t="s">
        <v>6018</v>
      </c>
      <c r="D196" s="26" t="s">
        <v>6017</v>
      </c>
      <c r="E196" s="29" t="s">
        <v>1829</v>
      </c>
      <c r="F196" s="26" t="s">
        <v>1</v>
      </c>
      <c r="G196" s="24">
        <v>100</v>
      </c>
      <c r="H196" s="299">
        <v>91600</v>
      </c>
      <c r="I196" s="455">
        <v>169460</v>
      </c>
      <c r="J196" s="347" t="s">
        <v>6186</v>
      </c>
      <c r="K196" s="45"/>
      <c r="L196" s="32"/>
      <c r="M196" s="32"/>
      <c r="N196" s="359"/>
      <c r="BW196" s="334"/>
      <c r="BX196" s="334"/>
      <c r="BY196" s="334"/>
      <c r="BZ196" s="334"/>
      <c r="CA196" s="334"/>
      <c r="CB196" s="334"/>
      <c r="CC196" s="334"/>
      <c r="CD196" s="334"/>
      <c r="CE196" s="334"/>
      <c r="CF196" s="334"/>
      <c r="CG196" s="334"/>
      <c r="CH196" s="334"/>
      <c r="CI196" s="334"/>
      <c r="CJ196" s="334"/>
      <c r="CK196" s="334"/>
      <c r="CL196" s="334"/>
      <c r="CM196" s="334"/>
      <c r="CN196" s="334"/>
      <c r="CO196" s="334"/>
      <c r="CP196" s="334"/>
      <c r="CQ196" s="334"/>
      <c r="CR196" s="334"/>
      <c r="CS196" s="334"/>
      <c r="CT196" s="334"/>
      <c r="CU196" s="334"/>
      <c r="CV196" s="334"/>
      <c r="CW196" s="334"/>
      <c r="CX196" s="334"/>
      <c r="CY196" s="334"/>
      <c r="CZ196" s="334"/>
      <c r="DA196" s="334"/>
      <c r="DB196" s="334"/>
      <c r="DC196" s="334"/>
      <c r="DD196" s="334"/>
      <c r="DE196" s="334"/>
      <c r="DF196" s="334"/>
      <c r="DG196" s="334"/>
      <c r="DH196" s="334"/>
      <c r="DI196" s="334"/>
      <c r="DJ196" s="334"/>
      <c r="DK196" s="334"/>
      <c r="DL196" s="334"/>
      <c r="DM196" s="334"/>
      <c r="DN196" s="334"/>
      <c r="DO196" s="334"/>
      <c r="DP196" s="334"/>
      <c r="DQ196" s="334"/>
      <c r="DR196" s="334"/>
      <c r="DS196" s="334"/>
      <c r="DT196" s="334"/>
      <c r="DU196" s="334"/>
      <c r="DV196" s="334"/>
      <c r="DW196" s="334"/>
      <c r="DX196" s="334"/>
      <c r="DY196" s="334"/>
      <c r="DZ196" s="334"/>
      <c r="EA196" s="334"/>
      <c r="EB196" s="334"/>
      <c r="EC196" s="334"/>
      <c r="ED196" s="334"/>
      <c r="EE196" s="334"/>
      <c r="EF196" s="334"/>
      <c r="EG196" s="334"/>
      <c r="EH196" s="334"/>
      <c r="EI196" s="334"/>
      <c r="EJ196" s="334"/>
      <c r="EK196" s="334"/>
      <c r="EL196" s="334"/>
      <c r="EM196" s="334"/>
      <c r="EN196" s="334"/>
      <c r="EO196" s="334"/>
      <c r="EP196" s="334"/>
      <c r="EQ196" s="334"/>
      <c r="ER196" s="334"/>
      <c r="ES196" s="334"/>
      <c r="ET196" s="334"/>
      <c r="EU196" s="334"/>
      <c r="EV196" s="334"/>
      <c r="EW196" s="334"/>
      <c r="EX196" s="334"/>
      <c r="EY196" s="334"/>
      <c r="EZ196" s="334"/>
      <c r="FA196" s="334"/>
      <c r="FB196" s="334"/>
      <c r="FC196" s="334"/>
      <c r="FD196" s="334"/>
      <c r="FE196" s="334"/>
      <c r="FF196" s="334"/>
      <c r="FG196" s="334"/>
      <c r="FH196" s="334"/>
      <c r="FI196" s="334"/>
      <c r="FJ196" s="334"/>
      <c r="FK196" s="334"/>
      <c r="FL196" s="334"/>
      <c r="FM196" s="334"/>
      <c r="FN196" s="334"/>
      <c r="FO196" s="334"/>
      <c r="FP196" s="334"/>
      <c r="FQ196" s="334"/>
      <c r="FR196" s="334"/>
      <c r="FS196" s="334"/>
      <c r="FT196" s="334"/>
      <c r="FU196" s="334"/>
      <c r="FV196" s="334"/>
      <c r="FW196" s="334"/>
      <c r="FX196" s="334"/>
      <c r="FY196" s="334"/>
      <c r="FZ196" s="334"/>
      <c r="GA196" s="334"/>
      <c r="GB196" s="334"/>
      <c r="GC196" s="334"/>
      <c r="GD196" s="334"/>
      <c r="GE196" s="334"/>
      <c r="GF196" s="334"/>
      <c r="GG196" s="334"/>
      <c r="GH196" s="334"/>
      <c r="GI196" s="334"/>
      <c r="GJ196" s="334"/>
      <c r="GK196" s="334"/>
      <c r="GL196" s="334"/>
      <c r="GM196" s="334"/>
      <c r="GN196" s="334"/>
      <c r="GO196" s="334"/>
      <c r="GP196" s="334"/>
      <c r="GQ196" s="334"/>
      <c r="GR196" s="334"/>
      <c r="GS196" s="334"/>
      <c r="GT196" s="334"/>
      <c r="GU196" s="334"/>
      <c r="GV196" s="334"/>
      <c r="GW196" s="334"/>
      <c r="GX196" s="334"/>
      <c r="GY196" s="334"/>
      <c r="GZ196" s="334"/>
      <c r="HA196" s="334"/>
      <c r="HB196" s="334"/>
      <c r="HC196" s="334"/>
      <c r="HD196" s="334"/>
      <c r="HE196" s="334"/>
      <c r="HF196" s="334"/>
      <c r="HG196" s="334"/>
      <c r="HH196" s="334"/>
      <c r="HI196" s="334"/>
      <c r="HJ196" s="334"/>
      <c r="HK196" s="334"/>
      <c r="HL196" s="334"/>
      <c r="HM196" s="334"/>
      <c r="HN196" s="334"/>
      <c r="HO196" s="334"/>
      <c r="HP196" s="334"/>
      <c r="HQ196" s="334"/>
      <c r="HR196" s="334"/>
      <c r="HS196" s="334"/>
      <c r="HT196" s="334"/>
      <c r="HU196" s="334"/>
      <c r="HV196" s="334"/>
      <c r="HW196" s="334"/>
      <c r="HX196" s="334"/>
      <c r="HY196" s="334"/>
      <c r="HZ196" s="334"/>
      <c r="IA196" s="334"/>
      <c r="IB196" s="334"/>
      <c r="IC196" s="334"/>
      <c r="ID196" s="334"/>
      <c r="IE196" s="334"/>
      <c r="IF196" s="334"/>
      <c r="IG196" s="334"/>
      <c r="IH196" s="334"/>
      <c r="II196" s="334"/>
      <c r="IJ196" s="334"/>
      <c r="IK196" s="334"/>
      <c r="IL196" s="334"/>
      <c r="IM196" s="334"/>
      <c r="IN196" s="334"/>
      <c r="IO196" s="334"/>
      <c r="IP196" s="334"/>
      <c r="IQ196" s="334"/>
      <c r="IR196" s="334"/>
      <c r="IS196" s="334"/>
      <c r="IT196" s="334"/>
      <c r="IU196" s="334"/>
      <c r="IV196" s="334"/>
      <c r="IW196" s="334"/>
      <c r="IX196" s="334"/>
      <c r="IY196" s="334"/>
      <c r="IZ196" s="334"/>
      <c r="JA196" s="334"/>
      <c r="JB196" s="334"/>
      <c r="JC196" s="334"/>
      <c r="JD196" s="334"/>
      <c r="JE196" s="334"/>
      <c r="JF196" s="334"/>
      <c r="JG196" s="334"/>
      <c r="JH196" s="334"/>
      <c r="JI196" s="334"/>
      <c r="JJ196" s="334"/>
      <c r="JK196" s="334"/>
      <c r="JL196" s="334"/>
      <c r="JM196" s="334"/>
      <c r="JN196" s="334"/>
      <c r="JO196" s="334"/>
      <c r="JP196" s="334"/>
      <c r="JQ196" s="334"/>
      <c r="JR196" s="334"/>
      <c r="JS196" s="334"/>
      <c r="JT196" s="334"/>
      <c r="JU196" s="334"/>
      <c r="JV196" s="334"/>
      <c r="JW196" s="334"/>
      <c r="JX196" s="334"/>
      <c r="JY196" s="334"/>
      <c r="JZ196" s="334"/>
      <c r="KA196" s="334"/>
      <c r="KB196" s="334"/>
      <c r="KC196" s="334"/>
      <c r="KD196" s="334"/>
      <c r="KE196" s="334"/>
      <c r="KF196" s="334"/>
      <c r="KG196" s="334"/>
      <c r="KH196" s="334"/>
      <c r="KI196" s="334"/>
      <c r="KJ196" s="334"/>
      <c r="KK196" s="334"/>
      <c r="KL196" s="334"/>
      <c r="KM196" s="334"/>
      <c r="KN196" s="334"/>
      <c r="KO196" s="334"/>
      <c r="KP196" s="334"/>
      <c r="KQ196" s="334"/>
      <c r="KR196" s="334"/>
      <c r="KS196" s="334"/>
      <c r="KT196" s="334"/>
    </row>
    <row r="197" spans="1:306" s="33" customFormat="1" ht="63" customHeight="1" x14ac:dyDescent="0.25">
      <c r="A197" s="334"/>
      <c r="B197" s="27" t="s">
        <v>905</v>
      </c>
      <c r="C197" s="344" t="s">
        <v>6018</v>
      </c>
      <c r="D197" s="26" t="s">
        <v>6017</v>
      </c>
      <c r="E197" s="29" t="s">
        <v>1829</v>
      </c>
      <c r="F197" s="26" t="s">
        <v>1</v>
      </c>
      <c r="G197" s="24">
        <v>100</v>
      </c>
      <c r="H197" s="299">
        <v>91600</v>
      </c>
      <c r="I197" s="455">
        <v>169460</v>
      </c>
      <c r="J197" s="347" t="s">
        <v>6186</v>
      </c>
      <c r="K197" s="45"/>
      <c r="L197" s="32"/>
      <c r="M197" s="32"/>
      <c r="N197" s="359"/>
      <c r="BW197" s="334"/>
      <c r="BX197" s="334"/>
      <c r="BY197" s="334"/>
      <c r="BZ197" s="334"/>
      <c r="CA197" s="334"/>
      <c r="CB197" s="334"/>
      <c r="CC197" s="334"/>
      <c r="CD197" s="334"/>
      <c r="CE197" s="334"/>
      <c r="CF197" s="334"/>
      <c r="CG197" s="334"/>
      <c r="CH197" s="334"/>
      <c r="CI197" s="334"/>
      <c r="CJ197" s="334"/>
      <c r="CK197" s="334"/>
      <c r="CL197" s="334"/>
      <c r="CM197" s="334"/>
      <c r="CN197" s="334"/>
      <c r="CO197" s="334"/>
      <c r="CP197" s="334"/>
      <c r="CQ197" s="334"/>
      <c r="CR197" s="334"/>
      <c r="CS197" s="334"/>
      <c r="CT197" s="334"/>
      <c r="CU197" s="334"/>
      <c r="CV197" s="334"/>
      <c r="CW197" s="334"/>
      <c r="CX197" s="334"/>
      <c r="CY197" s="334"/>
      <c r="CZ197" s="334"/>
      <c r="DA197" s="334"/>
      <c r="DB197" s="334"/>
      <c r="DC197" s="334"/>
      <c r="DD197" s="334"/>
      <c r="DE197" s="334"/>
      <c r="DF197" s="334"/>
      <c r="DG197" s="334"/>
      <c r="DH197" s="334"/>
      <c r="DI197" s="334"/>
      <c r="DJ197" s="334"/>
      <c r="DK197" s="334"/>
      <c r="DL197" s="334"/>
      <c r="DM197" s="334"/>
      <c r="DN197" s="334"/>
      <c r="DO197" s="334"/>
      <c r="DP197" s="334"/>
      <c r="DQ197" s="334"/>
      <c r="DR197" s="334"/>
      <c r="DS197" s="334"/>
      <c r="DT197" s="334"/>
      <c r="DU197" s="334"/>
      <c r="DV197" s="334"/>
      <c r="DW197" s="334"/>
      <c r="DX197" s="334"/>
      <c r="DY197" s="334"/>
      <c r="DZ197" s="334"/>
      <c r="EA197" s="334"/>
      <c r="EB197" s="334"/>
      <c r="EC197" s="334"/>
      <c r="ED197" s="334"/>
      <c r="EE197" s="334"/>
      <c r="EF197" s="334"/>
      <c r="EG197" s="334"/>
      <c r="EH197" s="334"/>
      <c r="EI197" s="334"/>
      <c r="EJ197" s="334"/>
      <c r="EK197" s="334"/>
      <c r="EL197" s="334"/>
      <c r="EM197" s="334"/>
      <c r="EN197" s="334"/>
      <c r="EO197" s="334"/>
      <c r="EP197" s="334"/>
      <c r="EQ197" s="334"/>
      <c r="ER197" s="334"/>
      <c r="ES197" s="334"/>
      <c r="ET197" s="334"/>
      <c r="EU197" s="334"/>
      <c r="EV197" s="334"/>
      <c r="EW197" s="334"/>
      <c r="EX197" s="334"/>
      <c r="EY197" s="334"/>
      <c r="EZ197" s="334"/>
      <c r="FA197" s="334"/>
      <c r="FB197" s="334"/>
      <c r="FC197" s="334"/>
      <c r="FD197" s="334"/>
      <c r="FE197" s="334"/>
      <c r="FF197" s="334"/>
      <c r="FG197" s="334"/>
      <c r="FH197" s="334"/>
      <c r="FI197" s="334"/>
      <c r="FJ197" s="334"/>
      <c r="FK197" s="334"/>
      <c r="FL197" s="334"/>
      <c r="FM197" s="334"/>
      <c r="FN197" s="334"/>
      <c r="FO197" s="334"/>
      <c r="FP197" s="334"/>
      <c r="FQ197" s="334"/>
      <c r="FR197" s="334"/>
      <c r="FS197" s="334"/>
      <c r="FT197" s="334"/>
      <c r="FU197" s="334"/>
      <c r="FV197" s="334"/>
      <c r="FW197" s="334"/>
      <c r="FX197" s="334"/>
      <c r="FY197" s="334"/>
      <c r="FZ197" s="334"/>
      <c r="GA197" s="334"/>
      <c r="GB197" s="334"/>
      <c r="GC197" s="334"/>
      <c r="GD197" s="334"/>
      <c r="GE197" s="334"/>
      <c r="GF197" s="334"/>
      <c r="GG197" s="334"/>
      <c r="GH197" s="334"/>
      <c r="GI197" s="334"/>
      <c r="GJ197" s="334"/>
      <c r="GK197" s="334"/>
      <c r="GL197" s="334"/>
      <c r="GM197" s="334"/>
      <c r="GN197" s="334"/>
      <c r="GO197" s="334"/>
      <c r="GP197" s="334"/>
      <c r="GQ197" s="334"/>
      <c r="GR197" s="334"/>
      <c r="GS197" s="334"/>
      <c r="GT197" s="334"/>
      <c r="GU197" s="334"/>
      <c r="GV197" s="334"/>
      <c r="GW197" s="334"/>
      <c r="GX197" s="334"/>
      <c r="GY197" s="334"/>
      <c r="GZ197" s="334"/>
      <c r="HA197" s="334"/>
      <c r="HB197" s="334"/>
      <c r="HC197" s="334"/>
      <c r="HD197" s="334"/>
      <c r="HE197" s="334"/>
      <c r="HF197" s="334"/>
      <c r="HG197" s="334"/>
      <c r="HH197" s="334"/>
      <c r="HI197" s="334"/>
      <c r="HJ197" s="334"/>
      <c r="HK197" s="334"/>
      <c r="HL197" s="334"/>
      <c r="HM197" s="334"/>
      <c r="HN197" s="334"/>
      <c r="HO197" s="334"/>
      <c r="HP197" s="334"/>
      <c r="HQ197" s="334"/>
      <c r="HR197" s="334"/>
      <c r="HS197" s="334"/>
      <c r="HT197" s="334"/>
      <c r="HU197" s="334"/>
      <c r="HV197" s="334"/>
      <c r="HW197" s="334"/>
      <c r="HX197" s="334"/>
      <c r="HY197" s="334"/>
      <c r="HZ197" s="334"/>
      <c r="IA197" s="334"/>
      <c r="IB197" s="334"/>
      <c r="IC197" s="334"/>
      <c r="ID197" s="334"/>
      <c r="IE197" s="334"/>
      <c r="IF197" s="334"/>
      <c r="IG197" s="334"/>
      <c r="IH197" s="334"/>
      <c r="II197" s="334"/>
      <c r="IJ197" s="334"/>
      <c r="IK197" s="334"/>
      <c r="IL197" s="334"/>
      <c r="IM197" s="334"/>
      <c r="IN197" s="334"/>
      <c r="IO197" s="334"/>
      <c r="IP197" s="334"/>
      <c r="IQ197" s="334"/>
      <c r="IR197" s="334"/>
      <c r="IS197" s="334"/>
      <c r="IT197" s="334"/>
      <c r="IU197" s="334"/>
      <c r="IV197" s="334"/>
      <c r="IW197" s="334"/>
      <c r="IX197" s="334"/>
      <c r="IY197" s="334"/>
      <c r="IZ197" s="334"/>
      <c r="JA197" s="334"/>
      <c r="JB197" s="334"/>
      <c r="JC197" s="334"/>
      <c r="JD197" s="334"/>
      <c r="JE197" s="334"/>
      <c r="JF197" s="334"/>
      <c r="JG197" s="334"/>
      <c r="JH197" s="334"/>
      <c r="JI197" s="334"/>
      <c r="JJ197" s="334"/>
      <c r="JK197" s="334"/>
      <c r="JL197" s="334"/>
      <c r="JM197" s="334"/>
      <c r="JN197" s="334"/>
      <c r="JO197" s="334"/>
      <c r="JP197" s="334"/>
      <c r="JQ197" s="334"/>
      <c r="JR197" s="334"/>
      <c r="JS197" s="334"/>
      <c r="JT197" s="334"/>
      <c r="JU197" s="334"/>
      <c r="JV197" s="334"/>
      <c r="JW197" s="334"/>
      <c r="JX197" s="334"/>
      <c r="JY197" s="334"/>
      <c r="JZ197" s="334"/>
      <c r="KA197" s="334"/>
      <c r="KB197" s="334"/>
      <c r="KC197" s="334"/>
      <c r="KD197" s="334"/>
      <c r="KE197" s="334"/>
      <c r="KF197" s="334"/>
      <c r="KG197" s="334"/>
      <c r="KH197" s="334"/>
      <c r="KI197" s="334"/>
      <c r="KJ197" s="334"/>
      <c r="KK197" s="334"/>
      <c r="KL197" s="334"/>
      <c r="KM197" s="334"/>
      <c r="KN197" s="334"/>
      <c r="KO197" s="334"/>
      <c r="KP197" s="334"/>
      <c r="KQ197" s="334"/>
      <c r="KR197" s="334"/>
      <c r="KS197" s="334"/>
      <c r="KT197" s="334"/>
    </row>
    <row r="198" spans="1:306" s="33" customFormat="1" ht="63" customHeight="1" x14ac:dyDescent="0.25">
      <c r="A198" s="334"/>
      <c r="B198" s="27" t="s">
        <v>905</v>
      </c>
      <c r="C198" s="344" t="s">
        <v>6018</v>
      </c>
      <c r="D198" s="26" t="s">
        <v>6017</v>
      </c>
      <c r="E198" s="29" t="s">
        <v>1829</v>
      </c>
      <c r="F198" s="26" t="s">
        <v>1</v>
      </c>
      <c r="G198" s="24">
        <v>100</v>
      </c>
      <c r="H198" s="299">
        <v>91600</v>
      </c>
      <c r="I198" s="455">
        <v>169460</v>
      </c>
      <c r="J198" s="347" t="s">
        <v>6186</v>
      </c>
      <c r="K198" s="45"/>
      <c r="L198" s="32"/>
      <c r="M198" s="32"/>
      <c r="N198" s="359"/>
      <c r="BW198" s="334"/>
      <c r="BX198" s="334"/>
      <c r="BY198" s="334"/>
      <c r="BZ198" s="334"/>
      <c r="CA198" s="334"/>
      <c r="CB198" s="334"/>
      <c r="CC198" s="334"/>
      <c r="CD198" s="334"/>
      <c r="CE198" s="334"/>
      <c r="CF198" s="334"/>
      <c r="CG198" s="334"/>
      <c r="CH198" s="334"/>
      <c r="CI198" s="334"/>
      <c r="CJ198" s="334"/>
      <c r="CK198" s="334"/>
      <c r="CL198" s="334"/>
      <c r="CM198" s="334"/>
      <c r="CN198" s="334"/>
      <c r="CO198" s="334"/>
      <c r="CP198" s="334"/>
      <c r="CQ198" s="334"/>
      <c r="CR198" s="334"/>
      <c r="CS198" s="334"/>
      <c r="CT198" s="334"/>
      <c r="CU198" s="334"/>
      <c r="CV198" s="334"/>
      <c r="CW198" s="334"/>
      <c r="CX198" s="334"/>
      <c r="CY198" s="334"/>
      <c r="CZ198" s="334"/>
      <c r="DA198" s="334"/>
      <c r="DB198" s="334"/>
      <c r="DC198" s="334"/>
      <c r="DD198" s="334"/>
      <c r="DE198" s="334"/>
      <c r="DF198" s="334"/>
      <c r="DG198" s="334"/>
      <c r="DH198" s="334"/>
      <c r="DI198" s="334"/>
      <c r="DJ198" s="334"/>
      <c r="DK198" s="334"/>
      <c r="DL198" s="334"/>
      <c r="DM198" s="334"/>
      <c r="DN198" s="334"/>
      <c r="DO198" s="334"/>
      <c r="DP198" s="334"/>
      <c r="DQ198" s="334"/>
      <c r="DR198" s="334"/>
      <c r="DS198" s="334"/>
      <c r="DT198" s="334"/>
      <c r="DU198" s="334"/>
      <c r="DV198" s="334"/>
      <c r="DW198" s="334"/>
      <c r="DX198" s="334"/>
      <c r="DY198" s="334"/>
      <c r="DZ198" s="334"/>
      <c r="EA198" s="334"/>
      <c r="EB198" s="334"/>
      <c r="EC198" s="334"/>
      <c r="ED198" s="334"/>
      <c r="EE198" s="334"/>
      <c r="EF198" s="334"/>
      <c r="EG198" s="334"/>
      <c r="EH198" s="334"/>
      <c r="EI198" s="334"/>
      <c r="EJ198" s="334"/>
      <c r="EK198" s="334"/>
      <c r="EL198" s="334"/>
      <c r="EM198" s="334"/>
      <c r="EN198" s="334"/>
      <c r="EO198" s="334"/>
      <c r="EP198" s="334"/>
      <c r="EQ198" s="334"/>
      <c r="ER198" s="334"/>
      <c r="ES198" s="334"/>
      <c r="ET198" s="334"/>
      <c r="EU198" s="334"/>
      <c r="EV198" s="334"/>
      <c r="EW198" s="334"/>
      <c r="EX198" s="334"/>
      <c r="EY198" s="334"/>
      <c r="EZ198" s="334"/>
      <c r="FA198" s="334"/>
      <c r="FB198" s="334"/>
      <c r="FC198" s="334"/>
      <c r="FD198" s="334"/>
      <c r="FE198" s="334"/>
      <c r="FF198" s="334"/>
      <c r="FG198" s="334"/>
      <c r="FH198" s="334"/>
      <c r="FI198" s="334"/>
      <c r="FJ198" s="334"/>
      <c r="FK198" s="334"/>
      <c r="FL198" s="334"/>
      <c r="FM198" s="334"/>
      <c r="FN198" s="334"/>
      <c r="FO198" s="334"/>
      <c r="FP198" s="334"/>
      <c r="FQ198" s="334"/>
      <c r="FR198" s="334"/>
      <c r="FS198" s="334"/>
      <c r="FT198" s="334"/>
      <c r="FU198" s="334"/>
      <c r="FV198" s="334"/>
      <c r="FW198" s="334"/>
      <c r="FX198" s="334"/>
      <c r="FY198" s="334"/>
      <c r="FZ198" s="334"/>
      <c r="GA198" s="334"/>
      <c r="GB198" s="334"/>
      <c r="GC198" s="334"/>
      <c r="GD198" s="334"/>
      <c r="GE198" s="334"/>
      <c r="GF198" s="334"/>
      <c r="GG198" s="334"/>
      <c r="GH198" s="334"/>
      <c r="GI198" s="334"/>
      <c r="GJ198" s="334"/>
      <c r="GK198" s="334"/>
      <c r="GL198" s="334"/>
      <c r="GM198" s="334"/>
      <c r="GN198" s="334"/>
      <c r="GO198" s="334"/>
      <c r="GP198" s="334"/>
      <c r="GQ198" s="334"/>
      <c r="GR198" s="334"/>
      <c r="GS198" s="334"/>
      <c r="GT198" s="334"/>
      <c r="GU198" s="334"/>
      <c r="GV198" s="334"/>
      <c r="GW198" s="334"/>
      <c r="GX198" s="334"/>
      <c r="GY198" s="334"/>
      <c r="GZ198" s="334"/>
      <c r="HA198" s="334"/>
      <c r="HB198" s="334"/>
      <c r="HC198" s="334"/>
      <c r="HD198" s="334"/>
      <c r="HE198" s="334"/>
      <c r="HF198" s="334"/>
      <c r="HG198" s="334"/>
      <c r="HH198" s="334"/>
      <c r="HI198" s="334"/>
      <c r="HJ198" s="334"/>
      <c r="HK198" s="334"/>
      <c r="HL198" s="334"/>
      <c r="HM198" s="334"/>
      <c r="HN198" s="334"/>
      <c r="HO198" s="334"/>
      <c r="HP198" s="334"/>
      <c r="HQ198" s="334"/>
      <c r="HR198" s="334"/>
      <c r="HS198" s="334"/>
      <c r="HT198" s="334"/>
      <c r="HU198" s="334"/>
      <c r="HV198" s="334"/>
      <c r="HW198" s="334"/>
      <c r="HX198" s="334"/>
      <c r="HY198" s="334"/>
      <c r="HZ198" s="334"/>
      <c r="IA198" s="334"/>
      <c r="IB198" s="334"/>
      <c r="IC198" s="334"/>
      <c r="ID198" s="334"/>
      <c r="IE198" s="334"/>
      <c r="IF198" s="334"/>
      <c r="IG198" s="334"/>
      <c r="IH198" s="334"/>
      <c r="II198" s="334"/>
      <c r="IJ198" s="334"/>
      <c r="IK198" s="334"/>
      <c r="IL198" s="334"/>
      <c r="IM198" s="334"/>
      <c r="IN198" s="334"/>
      <c r="IO198" s="334"/>
      <c r="IP198" s="334"/>
      <c r="IQ198" s="334"/>
      <c r="IR198" s="334"/>
      <c r="IS198" s="334"/>
      <c r="IT198" s="334"/>
      <c r="IU198" s="334"/>
      <c r="IV198" s="334"/>
      <c r="IW198" s="334"/>
      <c r="IX198" s="334"/>
      <c r="IY198" s="334"/>
      <c r="IZ198" s="334"/>
      <c r="JA198" s="334"/>
      <c r="JB198" s="334"/>
      <c r="JC198" s="334"/>
      <c r="JD198" s="334"/>
      <c r="JE198" s="334"/>
      <c r="JF198" s="334"/>
      <c r="JG198" s="334"/>
      <c r="JH198" s="334"/>
      <c r="JI198" s="334"/>
      <c r="JJ198" s="334"/>
      <c r="JK198" s="334"/>
      <c r="JL198" s="334"/>
      <c r="JM198" s="334"/>
      <c r="JN198" s="334"/>
      <c r="JO198" s="334"/>
      <c r="JP198" s="334"/>
      <c r="JQ198" s="334"/>
      <c r="JR198" s="334"/>
      <c r="JS198" s="334"/>
      <c r="JT198" s="334"/>
      <c r="JU198" s="334"/>
      <c r="JV198" s="334"/>
      <c r="JW198" s="334"/>
      <c r="JX198" s="334"/>
      <c r="JY198" s="334"/>
      <c r="JZ198" s="334"/>
      <c r="KA198" s="334"/>
      <c r="KB198" s="334"/>
      <c r="KC198" s="334"/>
      <c r="KD198" s="334"/>
      <c r="KE198" s="334"/>
      <c r="KF198" s="334"/>
      <c r="KG198" s="334"/>
      <c r="KH198" s="334"/>
      <c r="KI198" s="334"/>
      <c r="KJ198" s="334"/>
      <c r="KK198" s="334"/>
      <c r="KL198" s="334"/>
      <c r="KM198" s="334"/>
      <c r="KN198" s="334"/>
      <c r="KO198" s="334"/>
      <c r="KP198" s="334"/>
      <c r="KQ198" s="334"/>
      <c r="KR198" s="334"/>
      <c r="KS198" s="334"/>
      <c r="KT198" s="334"/>
    </row>
    <row r="199" spans="1:306" s="33" customFormat="1" ht="63" customHeight="1" x14ac:dyDescent="0.25">
      <c r="A199" s="334"/>
      <c r="B199" s="27" t="s">
        <v>905</v>
      </c>
      <c r="C199" s="344" t="s">
        <v>6018</v>
      </c>
      <c r="D199" s="26" t="s">
        <v>6017</v>
      </c>
      <c r="E199" s="29" t="s">
        <v>1829</v>
      </c>
      <c r="F199" s="26" t="s">
        <v>1</v>
      </c>
      <c r="G199" s="24">
        <v>100</v>
      </c>
      <c r="H199" s="299">
        <v>91600</v>
      </c>
      <c r="I199" s="455">
        <v>169460</v>
      </c>
      <c r="J199" s="347" t="s">
        <v>6186</v>
      </c>
      <c r="K199" s="45"/>
      <c r="L199" s="32"/>
      <c r="M199" s="32"/>
      <c r="N199" s="359"/>
      <c r="BW199" s="334"/>
      <c r="BX199" s="334"/>
      <c r="BY199" s="334"/>
      <c r="BZ199" s="334"/>
      <c r="CA199" s="334"/>
      <c r="CB199" s="334"/>
      <c r="CC199" s="334"/>
      <c r="CD199" s="334"/>
      <c r="CE199" s="334"/>
      <c r="CF199" s="334"/>
      <c r="CG199" s="334"/>
      <c r="CH199" s="334"/>
      <c r="CI199" s="334"/>
      <c r="CJ199" s="334"/>
      <c r="CK199" s="334"/>
      <c r="CL199" s="334"/>
      <c r="CM199" s="334"/>
      <c r="CN199" s="334"/>
      <c r="CO199" s="334"/>
      <c r="CP199" s="334"/>
      <c r="CQ199" s="334"/>
      <c r="CR199" s="334"/>
      <c r="CS199" s="334"/>
      <c r="CT199" s="334"/>
      <c r="CU199" s="334"/>
      <c r="CV199" s="334"/>
      <c r="CW199" s="334"/>
      <c r="CX199" s="334"/>
      <c r="CY199" s="334"/>
      <c r="CZ199" s="334"/>
      <c r="DA199" s="334"/>
      <c r="DB199" s="334"/>
      <c r="DC199" s="334"/>
      <c r="DD199" s="334"/>
      <c r="DE199" s="334"/>
      <c r="DF199" s="334"/>
      <c r="DG199" s="334"/>
      <c r="DH199" s="334"/>
      <c r="DI199" s="334"/>
      <c r="DJ199" s="334"/>
      <c r="DK199" s="334"/>
      <c r="DL199" s="334"/>
      <c r="DM199" s="334"/>
      <c r="DN199" s="334"/>
      <c r="DO199" s="334"/>
      <c r="DP199" s="334"/>
      <c r="DQ199" s="334"/>
      <c r="DR199" s="334"/>
      <c r="DS199" s="334"/>
      <c r="DT199" s="334"/>
      <c r="DU199" s="334"/>
      <c r="DV199" s="334"/>
      <c r="DW199" s="334"/>
      <c r="DX199" s="334"/>
      <c r="DY199" s="334"/>
      <c r="DZ199" s="334"/>
      <c r="EA199" s="334"/>
      <c r="EB199" s="334"/>
      <c r="EC199" s="334"/>
      <c r="ED199" s="334"/>
      <c r="EE199" s="334"/>
      <c r="EF199" s="334"/>
      <c r="EG199" s="334"/>
      <c r="EH199" s="334"/>
      <c r="EI199" s="334"/>
      <c r="EJ199" s="334"/>
      <c r="EK199" s="334"/>
      <c r="EL199" s="334"/>
      <c r="EM199" s="334"/>
      <c r="EN199" s="334"/>
      <c r="EO199" s="334"/>
      <c r="EP199" s="334"/>
      <c r="EQ199" s="334"/>
      <c r="ER199" s="334"/>
      <c r="ES199" s="334"/>
      <c r="ET199" s="334"/>
      <c r="EU199" s="334"/>
      <c r="EV199" s="334"/>
      <c r="EW199" s="334"/>
      <c r="EX199" s="334"/>
      <c r="EY199" s="334"/>
      <c r="EZ199" s="334"/>
      <c r="FA199" s="334"/>
      <c r="FB199" s="334"/>
      <c r="FC199" s="334"/>
      <c r="FD199" s="334"/>
      <c r="FE199" s="334"/>
      <c r="FF199" s="334"/>
      <c r="FG199" s="334"/>
      <c r="FH199" s="334"/>
      <c r="FI199" s="334"/>
      <c r="FJ199" s="334"/>
      <c r="FK199" s="334"/>
      <c r="FL199" s="334"/>
      <c r="FM199" s="334"/>
      <c r="FN199" s="334"/>
      <c r="FO199" s="334"/>
      <c r="FP199" s="334"/>
      <c r="FQ199" s="334"/>
      <c r="FR199" s="334"/>
      <c r="FS199" s="334"/>
      <c r="FT199" s="334"/>
      <c r="FU199" s="334"/>
      <c r="FV199" s="334"/>
      <c r="FW199" s="334"/>
      <c r="FX199" s="334"/>
      <c r="FY199" s="334"/>
      <c r="FZ199" s="334"/>
      <c r="GA199" s="334"/>
      <c r="GB199" s="334"/>
      <c r="GC199" s="334"/>
      <c r="GD199" s="334"/>
      <c r="GE199" s="334"/>
      <c r="GF199" s="334"/>
      <c r="GG199" s="334"/>
      <c r="GH199" s="334"/>
      <c r="GI199" s="334"/>
      <c r="GJ199" s="334"/>
      <c r="GK199" s="334"/>
      <c r="GL199" s="334"/>
      <c r="GM199" s="334"/>
      <c r="GN199" s="334"/>
      <c r="GO199" s="334"/>
      <c r="GP199" s="334"/>
      <c r="GQ199" s="334"/>
      <c r="GR199" s="334"/>
      <c r="GS199" s="334"/>
      <c r="GT199" s="334"/>
      <c r="GU199" s="334"/>
      <c r="GV199" s="334"/>
      <c r="GW199" s="334"/>
      <c r="GX199" s="334"/>
      <c r="GY199" s="334"/>
      <c r="GZ199" s="334"/>
      <c r="HA199" s="334"/>
      <c r="HB199" s="334"/>
      <c r="HC199" s="334"/>
      <c r="HD199" s="334"/>
      <c r="HE199" s="334"/>
      <c r="HF199" s="334"/>
      <c r="HG199" s="334"/>
      <c r="HH199" s="334"/>
      <c r="HI199" s="334"/>
      <c r="HJ199" s="334"/>
      <c r="HK199" s="334"/>
      <c r="HL199" s="334"/>
      <c r="HM199" s="334"/>
      <c r="HN199" s="334"/>
      <c r="HO199" s="334"/>
      <c r="HP199" s="334"/>
      <c r="HQ199" s="334"/>
      <c r="HR199" s="334"/>
      <c r="HS199" s="334"/>
      <c r="HT199" s="334"/>
      <c r="HU199" s="334"/>
      <c r="HV199" s="334"/>
      <c r="HW199" s="334"/>
      <c r="HX199" s="334"/>
      <c r="HY199" s="334"/>
      <c r="HZ199" s="334"/>
      <c r="IA199" s="334"/>
      <c r="IB199" s="334"/>
      <c r="IC199" s="334"/>
      <c r="ID199" s="334"/>
      <c r="IE199" s="334"/>
      <c r="IF199" s="334"/>
      <c r="IG199" s="334"/>
      <c r="IH199" s="334"/>
      <c r="II199" s="334"/>
      <c r="IJ199" s="334"/>
      <c r="IK199" s="334"/>
      <c r="IL199" s="334"/>
      <c r="IM199" s="334"/>
      <c r="IN199" s="334"/>
      <c r="IO199" s="334"/>
      <c r="IP199" s="334"/>
      <c r="IQ199" s="334"/>
      <c r="IR199" s="334"/>
      <c r="IS199" s="334"/>
      <c r="IT199" s="334"/>
      <c r="IU199" s="334"/>
      <c r="IV199" s="334"/>
      <c r="IW199" s="334"/>
      <c r="IX199" s="334"/>
      <c r="IY199" s="334"/>
      <c r="IZ199" s="334"/>
      <c r="JA199" s="334"/>
      <c r="JB199" s="334"/>
      <c r="JC199" s="334"/>
      <c r="JD199" s="334"/>
      <c r="JE199" s="334"/>
      <c r="JF199" s="334"/>
      <c r="JG199" s="334"/>
      <c r="JH199" s="334"/>
      <c r="JI199" s="334"/>
      <c r="JJ199" s="334"/>
      <c r="JK199" s="334"/>
      <c r="JL199" s="334"/>
      <c r="JM199" s="334"/>
      <c r="JN199" s="334"/>
      <c r="JO199" s="334"/>
      <c r="JP199" s="334"/>
      <c r="JQ199" s="334"/>
      <c r="JR199" s="334"/>
      <c r="JS199" s="334"/>
      <c r="JT199" s="334"/>
      <c r="JU199" s="334"/>
      <c r="JV199" s="334"/>
      <c r="JW199" s="334"/>
      <c r="JX199" s="334"/>
      <c r="JY199" s="334"/>
      <c r="JZ199" s="334"/>
      <c r="KA199" s="334"/>
      <c r="KB199" s="334"/>
      <c r="KC199" s="334"/>
      <c r="KD199" s="334"/>
      <c r="KE199" s="334"/>
      <c r="KF199" s="334"/>
      <c r="KG199" s="334"/>
      <c r="KH199" s="334"/>
      <c r="KI199" s="334"/>
      <c r="KJ199" s="334"/>
      <c r="KK199" s="334"/>
      <c r="KL199" s="334"/>
      <c r="KM199" s="334"/>
      <c r="KN199" s="334"/>
      <c r="KO199" s="334"/>
      <c r="KP199" s="334"/>
      <c r="KQ199" s="334"/>
      <c r="KR199" s="334"/>
      <c r="KS199" s="334"/>
      <c r="KT199" s="334"/>
    </row>
    <row r="200" spans="1:306" s="33" customFormat="1" ht="63" customHeight="1" x14ac:dyDescent="0.25">
      <c r="A200" s="334"/>
      <c r="B200" s="27" t="s">
        <v>905</v>
      </c>
      <c r="C200" s="344" t="s">
        <v>6018</v>
      </c>
      <c r="D200" s="26" t="s">
        <v>6017</v>
      </c>
      <c r="E200" s="29" t="s">
        <v>1829</v>
      </c>
      <c r="F200" s="26" t="s">
        <v>1</v>
      </c>
      <c r="G200" s="24">
        <v>100</v>
      </c>
      <c r="H200" s="299">
        <v>91600</v>
      </c>
      <c r="I200" s="455">
        <v>169460</v>
      </c>
      <c r="J200" s="347" t="s">
        <v>6186</v>
      </c>
      <c r="K200" s="45"/>
      <c r="L200" s="32"/>
      <c r="M200" s="32"/>
      <c r="N200" s="359"/>
      <c r="BW200" s="334"/>
      <c r="BX200" s="334"/>
      <c r="BY200" s="334"/>
      <c r="BZ200" s="334"/>
      <c r="CA200" s="334"/>
      <c r="CB200" s="334"/>
      <c r="CC200" s="334"/>
      <c r="CD200" s="334"/>
      <c r="CE200" s="334"/>
      <c r="CF200" s="334"/>
      <c r="CG200" s="334"/>
      <c r="CH200" s="334"/>
      <c r="CI200" s="334"/>
      <c r="CJ200" s="334"/>
      <c r="CK200" s="334"/>
      <c r="CL200" s="334"/>
      <c r="CM200" s="334"/>
      <c r="CN200" s="334"/>
      <c r="CO200" s="334"/>
      <c r="CP200" s="334"/>
      <c r="CQ200" s="334"/>
      <c r="CR200" s="334"/>
      <c r="CS200" s="334"/>
      <c r="CT200" s="334"/>
      <c r="CU200" s="334"/>
      <c r="CV200" s="334"/>
      <c r="CW200" s="334"/>
      <c r="CX200" s="334"/>
      <c r="CY200" s="334"/>
      <c r="CZ200" s="334"/>
      <c r="DA200" s="334"/>
      <c r="DB200" s="334"/>
      <c r="DC200" s="334"/>
      <c r="DD200" s="334"/>
      <c r="DE200" s="334"/>
      <c r="DF200" s="334"/>
      <c r="DG200" s="334"/>
      <c r="DH200" s="334"/>
      <c r="DI200" s="334"/>
      <c r="DJ200" s="334"/>
      <c r="DK200" s="334"/>
      <c r="DL200" s="334"/>
      <c r="DM200" s="334"/>
      <c r="DN200" s="334"/>
      <c r="DO200" s="334"/>
      <c r="DP200" s="334"/>
      <c r="DQ200" s="334"/>
      <c r="DR200" s="334"/>
      <c r="DS200" s="334"/>
      <c r="DT200" s="334"/>
      <c r="DU200" s="334"/>
      <c r="DV200" s="334"/>
      <c r="DW200" s="334"/>
      <c r="DX200" s="334"/>
      <c r="DY200" s="334"/>
      <c r="DZ200" s="334"/>
      <c r="EA200" s="334"/>
      <c r="EB200" s="334"/>
      <c r="EC200" s="334"/>
      <c r="ED200" s="334"/>
      <c r="EE200" s="334"/>
      <c r="EF200" s="334"/>
      <c r="EG200" s="334"/>
      <c r="EH200" s="334"/>
      <c r="EI200" s="334"/>
      <c r="EJ200" s="334"/>
      <c r="EK200" s="334"/>
      <c r="EL200" s="334"/>
      <c r="EM200" s="334"/>
      <c r="EN200" s="334"/>
      <c r="EO200" s="334"/>
      <c r="EP200" s="334"/>
      <c r="EQ200" s="334"/>
      <c r="ER200" s="334"/>
      <c r="ES200" s="334"/>
      <c r="ET200" s="334"/>
      <c r="EU200" s="334"/>
      <c r="EV200" s="334"/>
      <c r="EW200" s="334"/>
      <c r="EX200" s="334"/>
      <c r="EY200" s="334"/>
      <c r="EZ200" s="334"/>
      <c r="FA200" s="334"/>
      <c r="FB200" s="334"/>
      <c r="FC200" s="334"/>
      <c r="FD200" s="334"/>
      <c r="FE200" s="334"/>
      <c r="FF200" s="334"/>
      <c r="FG200" s="334"/>
      <c r="FH200" s="334"/>
      <c r="FI200" s="334"/>
      <c r="FJ200" s="334"/>
      <c r="FK200" s="334"/>
      <c r="FL200" s="334"/>
      <c r="FM200" s="334"/>
      <c r="FN200" s="334"/>
      <c r="FO200" s="334"/>
      <c r="FP200" s="334"/>
      <c r="FQ200" s="334"/>
      <c r="FR200" s="334"/>
      <c r="FS200" s="334"/>
      <c r="FT200" s="334"/>
      <c r="FU200" s="334"/>
      <c r="FV200" s="334"/>
      <c r="FW200" s="334"/>
      <c r="FX200" s="334"/>
      <c r="FY200" s="334"/>
      <c r="FZ200" s="334"/>
      <c r="GA200" s="334"/>
      <c r="GB200" s="334"/>
      <c r="GC200" s="334"/>
      <c r="GD200" s="334"/>
      <c r="GE200" s="334"/>
      <c r="GF200" s="334"/>
      <c r="GG200" s="334"/>
      <c r="GH200" s="334"/>
      <c r="GI200" s="334"/>
      <c r="GJ200" s="334"/>
      <c r="GK200" s="334"/>
      <c r="GL200" s="334"/>
      <c r="GM200" s="334"/>
      <c r="GN200" s="334"/>
      <c r="GO200" s="334"/>
      <c r="GP200" s="334"/>
      <c r="GQ200" s="334"/>
      <c r="GR200" s="334"/>
      <c r="GS200" s="334"/>
      <c r="GT200" s="334"/>
      <c r="GU200" s="334"/>
      <c r="GV200" s="334"/>
      <c r="GW200" s="334"/>
      <c r="GX200" s="334"/>
      <c r="GY200" s="334"/>
      <c r="GZ200" s="334"/>
      <c r="HA200" s="334"/>
      <c r="HB200" s="334"/>
      <c r="HC200" s="334"/>
      <c r="HD200" s="334"/>
      <c r="HE200" s="334"/>
      <c r="HF200" s="334"/>
      <c r="HG200" s="334"/>
      <c r="HH200" s="334"/>
      <c r="HI200" s="334"/>
      <c r="HJ200" s="334"/>
      <c r="HK200" s="334"/>
      <c r="HL200" s="334"/>
      <c r="HM200" s="334"/>
      <c r="HN200" s="334"/>
      <c r="HO200" s="334"/>
      <c r="HP200" s="334"/>
      <c r="HQ200" s="334"/>
      <c r="HR200" s="334"/>
      <c r="HS200" s="334"/>
      <c r="HT200" s="334"/>
      <c r="HU200" s="334"/>
      <c r="HV200" s="334"/>
      <c r="HW200" s="334"/>
      <c r="HX200" s="334"/>
      <c r="HY200" s="334"/>
      <c r="HZ200" s="334"/>
      <c r="IA200" s="334"/>
      <c r="IB200" s="334"/>
      <c r="IC200" s="334"/>
      <c r="ID200" s="334"/>
      <c r="IE200" s="334"/>
      <c r="IF200" s="334"/>
      <c r="IG200" s="334"/>
      <c r="IH200" s="334"/>
      <c r="II200" s="334"/>
      <c r="IJ200" s="334"/>
      <c r="IK200" s="334"/>
      <c r="IL200" s="334"/>
      <c r="IM200" s="334"/>
      <c r="IN200" s="334"/>
      <c r="IO200" s="334"/>
      <c r="IP200" s="334"/>
      <c r="IQ200" s="334"/>
      <c r="IR200" s="334"/>
      <c r="IS200" s="334"/>
      <c r="IT200" s="334"/>
      <c r="IU200" s="334"/>
      <c r="IV200" s="334"/>
      <c r="IW200" s="334"/>
      <c r="IX200" s="334"/>
      <c r="IY200" s="334"/>
      <c r="IZ200" s="334"/>
      <c r="JA200" s="334"/>
      <c r="JB200" s="334"/>
      <c r="JC200" s="334"/>
      <c r="JD200" s="334"/>
      <c r="JE200" s="334"/>
      <c r="JF200" s="334"/>
      <c r="JG200" s="334"/>
      <c r="JH200" s="334"/>
      <c r="JI200" s="334"/>
      <c r="JJ200" s="334"/>
      <c r="JK200" s="334"/>
      <c r="JL200" s="334"/>
      <c r="JM200" s="334"/>
      <c r="JN200" s="334"/>
      <c r="JO200" s="334"/>
      <c r="JP200" s="334"/>
      <c r="JQ200" s="334"/>
      <c r="JR200" s="334"/>
      <c r="JS200" s="334"/>
      <c r="JT200" s="334"/>
      <c r="JU200" s="334"/>
      <c r="JV200" s="334"/>
      <c r="JW200" s="334"/>
      <c r="JX200" s="334"/>
      <c r="JY200" s="334"/>
      <c r="JZ200" s="334"/>
      <c r="KA200" s="334"/>
      <c r="KB200" s="334"/>
      <c r="KC200" s="334"/>
      <c r="KD200" s="334"/>
      <c r="KE200" s="334"/>
      <c r="KF200" s="334"/>
      <c r="KG200" s="334"/>
      <c r="KH200" s="334"/>
      <c r="KI200" s="334"/>
      <c r="KJ200" s="334"/>
      <c r="KK200" s="334"/>
      <c r="KL200" s="334"/>
      <c r="KM200" s="334"/>
      <c r="KN200" s="334"/>
      <c r="KO200" s="334"/>
      <c r="KP200" s="334"/>
      <c r="KQ200" s="334"/>
      <c r="KR200" s="334"/>
      <c r="KS200" s="334"/>
      <c r="KT200" s="334"/>
    </row>
    <row r="201" spans="1:306" s="33" customFormat="1" ht="63" customHeight="1" x14ac:dyDescent="0.25">
      <c r="A201" s="334"/>
      <c r="B201" s="27" t="s">
        <v>905</v>
      </c>
      <c r="C201" s="344" t="s">
        <v>6018</v>
      </c>
      <c r="D201" s="26" t="s">
        <v>6017</v>
      </c>
      <c r="E201" s="29" t="s">
        <v>1829</v>
      </c>
      <c r="F201" s="26" t="s">
        <v>1</v>
      </c>
      <c r="G201" s="24">
        <v>100</v>
      </c>
      <c r="H201" s="299">
        <v>91600</v>
      </c>
      <c r="I201" s="455">
        <v>169460</v>
      </c>
      <c r="J201" s="347" t="s">
        <v>6186</v>
      </c>
      <c r="K201" s="45"/>
      <c r="L201" s="32"/>
      <c r="M201" s="32"/>
      <c r="N201" s="359"/>
      <c r="BW201" s="334"/>
      <c r="BX201" s="334"/>
      <c r="BY201" s="334"/>
      <c r="BZ201" s="334"/>
      <c r="CA201" s="334"/>
      <c r="CB201" s="334"/>
      <c r="CC201" s="334"/>
      <c r="CD201" s="334"/>
      <c r="CE201" s="334"/>
      <c r="CF201" s="334"/>
      <c r="CG201" s="334"/>
      <c r="CH201" s="334"/>
      <c r="CI201" s="334"/>
      <c r="CJ201" s="334"/>
      <c r="CK201" s="334"/>
      <c r="CL201" s="334"/>
      <c r="CM201" s="334"/>
      <c r="CN201" s="334"/>
      <c r="CO201" s="334"/>
      <c r="CP201" s="334"/>
      <c r="CQ201" s="334"/>
      <c r="CR201" s="334"/>
      <c r="CS201" s="334"/>
      <c r="CT201" s="334"/>
      <c r="CU201" s="334"/>
      <c r="CV201" s="334"/>
      <c r="CW201" s="334"/>
      <c r="CX201" s="334"/>
      <c r="CY201" s="334"/>
      <c r="CZ201" s="334"/>
      <c r="DA201" s="334"/>
      <c r="DB201" s="334"/>
      <c r="DC201" s="334"/>
      <c r="DD201" s="334"/>
      <c r="DE201" s="334"/>
      <c r="DF201" s="334"/>
      <c r="DG201" s="334"/>
      <c r="DH201" s="334"/>
      <c r="DI201" s="334"/>
      <c r="DJ201" s="334"/>
      <c r="DK201" s="334"/>
      <c r="DL201" s="334"/>
      <c r="DM201" s="334"/>
      <c r="DN201" s="334"/>
      <c r="DO201" s="334"/>
      <c r="DP201" s="334"/>
      <c r="DQ201" s="334"/>
      <c r="DR201" s="334"/>
      <c r="DS201" s="334"/>
      <c r="DT201" s="334"/>
      <c r="DU201" s="334"/>
      <c r="DV201" s="334"/>
      <c r="DW201" s="334"/>
      <c r="DX201" s="334"/>
      <c r="DY201" s="334"/>
      <c r="DZ201" s="334"/>
      <c r="EA201" s="334"/>
      <c r="EB201" s="334"/>
      <c r="EC201" s="334"/>
      <c r="ED201" s="334"/>
      <c r="EE201" s="334"/>
      <c r="EF201" s="334"/>
      <c r="EG201" s="334"/>
      <c r="EH201" s="334"/>
      <c r="EI201" s="334"/>
      <c r="EJ201" s="334"/>
      <c r="EK201" s="334"/>
      <c r="EL201" s="334"/>
      <c r="EM201" s="334"/>
      <c r="EN201" s="334"/>
      <c r="EO201" s="334"/>
      <c r="EP201" s="334"/>
      <c r="EQ201" s="334"/>
      <c r="ER201" s="334"/>
      <c r="ES201" s="334"/>
      <c r="ET201" s="334"/>
      <c r="EU201" s="334"/>
      <c r="EV201" s="334"/>
      <c r="EW201" s="334"/>
      <c r="EX201" s="334"/>
      <c r="EY201" s="334"/>
      <c r="EZ201" s="334"/>
      <c r="FA201" s="334"/>
      <c r="FB201" s="334"/>
      <c r="FC201" s="334"/>
      <c r="FD201" s="334"/>
      <c r="FE201" s="334"/>
      <c r="FF201" s="334"/>
      <c r="FG201" s="334"/>
      <c r="FH201" s="334"/>
      <c r="FI201" s="334"/>
      <c r="FJ201" s="334"/>
      <c r="FK201" s="334"/>
      <c r="FL201" s="334"/>
      <c r="FM201" s="334"/>
      <c r="FN201" s="334"/>
      <c r="FO201" s="334"/>
      <c r="FP201" s="334"/>
      <c r="FQ201" s="334"/>
      <c r="FR201" s="334"/>
      <c r="FS201" s="334"/>
      <c r="FT201" s="334"/>
      <c r="FU201" s="334"/>
      <c r="FV201" s="334"/>
      <c r="FW201" s="334"/>
      <c r="FX201" s="334"/>
      <c r="FY201" s="334"/>
      <c r="FZ201" s="334"/>
      <c r="GA201" s="334"/>
      <c r="GB201" s="334"/>
      <c r="GC201" s="334"/>
      <c r="GD201" s="334"/>
      <c r="GE201" s="334"/>
      <c r="GF201" s="334"/>
      <c r="GG201" s="334"/>
      <c r="GH201" s="334"/>
      <c r="GI201" s="334"/>
      <c r="GJ201" s="334"/>
      <c r="GK201" s="334"/>
      <c r="GL201" s="334"/>
      <c r="GM201" s="334"/>
      <c r="GN201" s="334"/>
      <c r="GO201" s="334"/>
      <c r="GP201" s="334"/>
      <c r="GQ201" s="334"/>
      <c r="GR201" s="334"/>
      <c r="GS201" s="334"/>
      <c r="GT201" s="334"/>
      <c r="GU201" s="334"/>
      <c r="GV201" s="334"/>
      <c r="GW201" s="334"/>
      <c r="GX201" s="334"/>
      <c r="GY201" s="334"/>
      <c r="GZ201" s="334"/>
      <c r="HA201" s="334"/>
      <c r="HB201" s="334"/>
      <c r="HC201" s="334"/>
      <c r="HD201" s="334"/>
      <c r="HE201" s="334"/>
      <c r="HF201" s="334"/>
      <c r="HG201" s="334"/>
      <c r="HH201" s="334"/>
      <c r="HI201" s="334"/>
      <c r="HJ201" s="334"/>
      <c r="HK201" s="334"/>
      <c r="HL201" s="334"/>
      <c r="HM201" s="334"/>
      <c r="HN201" s="334"/>
      <c r="HO201" s="334"/>
      <c r="HP201" s="334"/>
      <c r="HQ201" s="334"/>
      <c r="HR201" s="334"/>
      <c r="HS201" s="334"/>
      <c r="HT201" s="334"/>
      <c r="HU201" s="334"/>
      <c r="HV201" s="334"/>
      <c r="HW201" s="334"/>
      <c r="HX201" s="334"/>
      <c r="HY201" s="334"/>
      <c r="HZ201" s="334"/>
      <c r="IA201" s="334"/>
      <c r="IB201" s="334"/>
      <c r="IC201" s="334"/>
      <c r="ID201" s="334"/>
      <c r="IE201" s="334"/>
      <c r="IF201" s="334"/>
      <c r="IG201" s="334"/>
      <c r="IH201" s="334"/>
      <c r="II201" s="334"/>
      <c r="IJ201" s="334"/>
      <c r="IK201" s="334"/>
      <c r="IL201" s="334"/>
      <c r="IM201" s="334"/>
      <c r="IN201" s="334"/>
      <c r="IO201" s="334"/>
      <c r="IP201" s="334"/>
      <c r="IQ201" s="334"/>
      <c r="IR201" s="334"/>
      <c r="IS201" s="334"/>
      <c r="IT201" s="334"/>
      <c r="IU201" s="334"/>
      <c r="IV201" s="334"/>
      <c r="IW201" s="334"/>
      <c r="IX201" s="334"/>
      <c r="IY201" s="334"/>
      <c r="IZ201" s="334"/>
      <c r="JA201" s="334"/>
      <c r="JB201" s="334"/>
      <c r="JC201" s="334"/>
      <c r="JD201" s="334"/>
      <c r="JE201" s="334"/>
      <c r="JF201" s="334"/>
      <c r="JG201" s="334"/>
      <c r="JH201" s="334"/>
      <c r="JI201" s="334"/>
      <c r="JJ201" s="334"/>
      <c r="JK201" s="334"/>
      <c r="JL201" s="334"/>
      <c r="JM201" s="334"/>
      <c r="JN201" s="334"/>
      <c r="JO201" s="334"/>
      <c r="JP201" s="334"/>
      <c r="JQ201" s="334"/>
      <c r="JR201" s="334"/>
      <c r="JS201" s="334"/>
      <c r="JT201" s="334"/>
      <c r="JU201" s="334"/>
      <c r="JV201" s="334"/>
      <c r="JW201" s="334"/>
      <c r="JX201" s="334"/>
      <c r="JY201" s="334"/>
      <c r="JZ201" s="334"/>
      <c r="KA201" s="334"/>
      <c r="KB201" s="334"/>
      <c r="KC201" s="334"/>
      <c r="KD201" s="334"/>
      <c r="KE201" s="334"/>
      <c r="KF201" s="334"/>
      <c r="KG201" s="334"/>
      <c r="KH201" s="334"/>
      <c r="KI201" s="334"/>
      <c r="KJ201" s="334"/>
      <c r="KK201" s="334"/>
      <c r="KL201" s="334"/>
      <c r="KM201" s="334"/>
      <c r="KN201" s="334"/>
      <c r="KO201" s="334"/>
      <c r="KP201" s="334"/>
      <c r="KQ201" s="334"/>
      <c r="KR201" s="334"/>
      <c r="KS201" s="334"/>
      <c r="KT201" s="334"/>
    </row>
    <row r="202" spans="1:306" s="33" customFormat="1" ht="63" customHeight="1" x14ac:dyDescent="0.25">
      <c r="A202" s="334"/>
      <c r="B202" s="27" t="s">
        <v>905</v>
      </c>
      <c r="C202" s="344" t="s">
        <v>6018</v>
      </c>
      <c r="D202" s="26" t="s">
        <v>6017</v>
      </c>
      <c r="E202" s="29" t="s">
        <v>1829</v>
      </c>
      <c r="F202" s="26" t="s">
        <v>1</v>
      </c>
      <c r="G202" s="24">
        <v>100</v>
      </c>
      <c r="H202" s="299">
        <v>91600</v>
      </c>
      <c r="I202" s="455">
        <v>169460</v>
      </c>
      <c r="J202" s="347" t="s">
        <v>6186</v>
      </c>
      <c r="K202" s="45"/>
      <c r="L202" s="32"/>
      <c r="M202" s="32"/>
      <c r="N202" s="359"/>
      <c r="BW202" s="334"/>
      <c r="BX202" s="334"/>
      <c r="BY202" s="334"/>
      <c r="BZ202" s="334"/>
      <c r="CA202" s="334"/>
      <c r="CB202" s="334"/>
      <c r="CC202" s="334"/>
      <c r="CD202" s="334"/>
      <c r="CE202" s="334"/>
      <c r="CF202" s="334"/>
      <c r="CG202" s="334"/>
      <c r="CH202" s="334"/>
      <c r="CI202" s="334"/>
      <c r="CJ202" s="334"/>
      <c r="CK202" s="334"/>
      <c r="CL202" s="334"/>
      <c r="CM202" s="334"/>
      <c r="CN202" s="334"/>
      <c r="CO202" s="334"/>
      <c r="CP202" s="334"/>
      <c r="CQ202" s="334"/>
      <c r="CR202" s="334"/>
      <c r="CS202" s="334"/>
      <c r="CT202" s="334"/>
      <c r="CU202" s="334"/>
      <c r="CV202" s="334"/>
      <c r="CW202" s="334"/>
      <c r="CX202" s="334"/>
      <c r="CY202" s="334"/>
      <c r="CZ202" s="334"/>
      <c r="DA202" s="334"/>
      <c r="DB202" s="334"/>
      <c r="DC202" s="334"/>
      <c r="DD202" s="334"/>
      <c r="DE202" s="334"/>
      <c r="DF202" s="334"/>
      <c r="DG202" s="334"/>
      <c r="DH202" s="334"/>
      <c r="DI202" s="334"/>
      <c r="DJ202" s="334"/>
      <c r="DK202" s="334"/>
      <c r="DL202" s="334"/>
      <c r="DM202" s="334"/>
      <c r="DN202" s="334"/>
      <c r="DO202" s="334"/>
      <c r="DP202" s="334"/>
      <c r="DQ202" s="334"/>
      <c r="DR202" s="334"/>
      <c r="DS202" s="334"/>
      <c r="DT202" s="334"/>
      <c r="DU202" s="334"/>
      <c r="DV202" s="334"/>
      <c r="DW202" s="334"/>
      <c r="DX202" s="334"/>
      <c r="DY202" s="334"/>
      <c r="DZ202" s="334"/>
      <c r="EA202" s="334"/>
      <c r="EB202" s="334"/>
      <c r="EC202" s="334"/>
      <c r="ED202" s="334"/>
      <c r="EE202" s="334"/>
      <c r="EF202" s="334"/>
      <c r="EG202" s="334"/>
      <c r="EH202" s="334"/>
      <c r="EI202" s="334"/>
      <c r="EJ202" s="334"/>
      <c r="EK202" s="334"/>
      <c r="EL202" s="334"/>
      <c r="EM202" s="334"/>
      <c r="EN202" s="334"/>
      <c r="EO202" s="334"/>
      <c r="EP202" s="334"/>
      <c r="EQ202" s="334"/>
      <c r="ER202" s="334"/>
      <c r="ES202" s="334"/>
      <c r="ET202" s="334"/>
      <c r="EU202" s="334"/>
      <c r="EV202" s="334"/>
      <c r="EW202" s="334"/>
      <c r="EX202" s="334"/>
      <c r="EY202" s="334"/>
      <c r="EZ202" s="334"/>
      <c r="FA202" s="334"/>
      <c r="FB202" s="334"/>
      <c r="FC202" s="334"/>
      <c r="FD202" s="334"/>
      <c r="FE202" s="334"/>
      <c r="FF202" s="334"/>
      <c r="FG202" s="334"/>
      <c r="FH202" s="334"/>
      <c r="FI202" s="334"/>
      <c r="FJ202" s="334"/>
      <c r="FK202" s="334"/>
      <c r="FL202" s="334"/>
      <c r="FM202" s="334"/>
      <c r="FN202" s="334"/>
      <c r="FO202" s="334"/>
      <c r="FP202" s="334"/>
      <c r="FQ202" s="334"/>
      <c r="FR202" s="334"/>
      <c r="FS202" s="334"/>
      <c r="FT202" s="334"/>
      <c r="FU202" s="334"/>
      <c r="FV202" s="334"/>
      <c r="FW202" s="334"/>
      <c r="FX202" s="334"/>
      <c r="FY202" s="334"/>
      <c r="FZ202" s="334"/>
      <c r="GA202" s="334"/>
      <c r="GB202" s="334"/>
      <c r="GC202" s="334"/>
      <c r="GD202" s="334"/>
      <c r="GE202" s="334"/>
      <c r="GF202" s="334"/>
      <c r="GG202" s="334"/>
      <c r="GH202" s="334"/>
      <c r="GI202" s="334"/>
      <c r="GJ202" s="334"/>
      <c r="GK202" s="334"/>
      <c r="GL202" s="334"/>
      <c r="GM202" s="334"/>
      <c r="GN202" s="334"/>
      <c r="GO202" s="334"/>
      <c r="GP202" s="334"/>
      <c r="GQ202" s="334"/>
      <c r="GR202" s="334"/>
      <c r="GS202" s="334"/>
      <c r="GT202" s="334"/>
      <c r="GU202" s="334"/>
      <c r="GV202" s="334"/>
      <c r="GW202" s="334"/>
      <c r="GX202" s="334"/>
      <c r="GY202" s="334"/>
      <c r="GZ202" s="334"/>
      <c r="HA202" s="334"/>
      <c r="HB202" s="334"/>
      <c r="HC202" s="334"/>
      <c r="HD202" s="334"/>
      <c r="HE202" s="334"/>
      <c r="HF202" s="334"/>
      <c r="HG202" s="334"/>
      <c r="HH202" s="334"/>
      <c r="HI202" s="334"/>
      <c r="HJ202" s="334"/>
      <c r="HK202" s="334"/>
      <c r="HL202" s="334"/>
      <c r="HM202" s="334"/>
      <c r="HN202" s="334"/>
      <c r="HO202" s="334"/>
      <c r="HP202" s="334"/>
      <c r="HQ202" s="334"/>
      <c r="HR202" s="334"/>
      <c r="HS202" s="334"/>
      <c r="HT202" s="334"/>
      <c r="HU202" s="334"/>
      <c r="HV202" s="334"/>
      <c r="HW202" s="334"/>
      <c r="HX202" s="334"/>
      <c r="HY202" s="334"/>
      <c r="HZ202" s="334"/>
      <c r="IA202" s="334"/>
      <c r="IB202" s="334"/>
      <c r="IC202" s="334"/>
      <c r="ID202" s="334"/>
      <c r="IE202" s="334"/>
      <c r="IF202" s="334"/>
      <c r="IG202" s="334"/>
      <c r="IH202" s="334"/>
      <c r="II202" s="334"/>
      <c r="IJ202" s="334"/>
      <c r="IK202" s="334"/>
      <c r="IL202" s="334"/>
      <c r="IM202" s="334"/>
      <c r="IN202" s="334"/>
      <c r="IO202" s="334"/>
      <c r="IP202" s="334"/>
      <c r="IQ202" s="334"/>
      <c r="IR202" s="334"/>
      <c r="IS202" s="334"/>
      <c r="IT202" s="334"/>
      <c r="IU202" s="334"/>
      <c r="IV202" s="334"/>
      <c r="IW202" s="334"/>
      <c r="IX202" s="334"/>
      <c r="IY202" s="334"/>
      <c r="IZ202" s="334"/>
      <c r="JA202" s="334"/>
      <c r="JB202" s="334"/>
      <c r="JC202" s="334"/>
      <c r="JD202" s="334"/>
      <c r="JE202" s="334"/>
      <c r="JF202" s="334"/>
      <c r="JG202" s="334"/>
      <c r="JH202" s="334"/>
      <c r="JI202" s="334"/>
      <c r="JJ202" s="334"/>
      <c r="JK202" s="334"/>
      <c r="JL202" s="334"/>
      <c r="JM202" s="334"/>
      <c r="JN202" s="334"/>
      <c r="JO202" s="334"/>
      <c r="JP202" s="334"/>
      <c r="JQ202" s="334"/>
      <c r="JR202" s="334"/>
      <c r="JS202" s="334"/>
      <c r="JT202" s="334"/>
      <c r="JU202" s="334"/>
      <c r="JV202" s="334"/>
      <c r="JW202" s="334"/>
      <c r="JX202" s="334"/>
      <c r="JY202" s="334"/>
      <c r="JZ202" s="334"/>
      <c r="KA202" s="334"/>
      <c r="KB202" s="334"/>
      <c r="KC202" s="334"/>
      <c r="KD202" s="334"/>
      <c r="KE202" s="334"/>
      <c r="KF202" s="334"/>
      <c r="KG202" s="334"/>
      <c r="KH202" s="334"/>
      <c r="KI202" s="334"/>
      <c r="KJ202" s="334"/>
      <c r="KK202" s="334"/>
      <c r="KL202" s="334"/>
      <c r="KM202" s="334"/>
      <c r="KN202" s="334"/>
      <c r="KO202" s="334"/>
      <c r="KP202" s="334"/>
      <c r="KQ202" s="334"/>
      <c r="KR202" s="334"/>
      <c r="KS202" s="334"/>
      <c r="KT202" s="334"/>
    </row>
    <row r="203" spans="1:306" s="33" customFormat="1" ht="63" customHeight="1" x14ac:dyDescent="0.25">
      <c r="A203" s="334"/>
      <c r="B203" s="27" t="s">
        <v>905</v>
      </c>
      <c r="C203" s="344" t="s">
        <v>6018</v>
      </c>
      <c r="D203" s="26" t="s">
        <v>6017</v>
      </c>
      <c r="E203" s="29" t="s">
        <v>1829</v>
      </c>
      <c r="F203" s="26" t="s">
        <v>1</v>
      </c>
      <c r="G203" s="24">
        <v>100</v>
      </c>
      <c r="H203" s="299">
        <v>91600</v>
      </c>
      <c r="I203" s="455">
        <v>169460</v>
      </c>
      <c r="J203" s="347" t="s">
        <v>6186</v>
      </c>
      <c r="K203" s="45"/>
      <c r="L203" s="32"/>
      <c r="M203" s="32"/>
      <c r="N203" s="359"/>
      <c r="BW203" s="334"/>
      <c r="BX203" s="334"/>
      <c r="BY203" s="334"/>
      <c r="BZ203" s="334"/>
      <c r="CA203" s="334"/>
      <c r="CB203" s="334"/>
      <c r="CC203" s="334"/>
      <c r="CD203" s="334"/>
      <c r="CE203" s="334"/>
      <c r="CF203" s="334"/>
      <c r="CG203" s="334"/>
      <c r="CH203" s="334"/>
      <c r="CI203" s="334"/>
      <c r="CJ203" s="334"/>
      <c r="CK203" s="334"/>
      <c r="CL203" s="334"/>
      <c r="CM203" s="334"/>
      <c r="CN203" s="334"/>
      <c r="CO203" s="334"/>
      <c r="CP203" s="334"/>
      <c r="CQ203" s="334"/>
      <c r="CR203" s="334"/>
      <c r="CS203" s="334"/>
      <c r="CT203" s="334"/>
      <c r="CU203" s="334"/>
      <c r="CV203" s="334"/>
      <c r="CW203" s="334"/>
      <c r="CX203" s="334"/>
      <c r="CY203" s="334"/>
      <c r="CZ203" s="334"/>
      <c r="DA203" s="334"/>
      <c r="DB203" s="334"/>
      <c r="DC203" s="334"/>
      <c r="DD203" s="334"/>
      <c r="DE203" s="334"/>
      <c r="DF203" s="334"/>
      <c r="DG203" s="334"/>
      <c r="DH203" s="334"/>
      <c r="DI203" s="334"/>
      <c r="DJ203" s="334"/>
      <c r="DK203" s="334"/>
      <c r="DL203" s="334"/>
      <c r="DM203" s="334"/>
      <c r="DN203" s="334"/>
      <c r="DO203" s="334"/>
      <c r="DP203" s="334"/>
      <c r="DQ203" s="334"/>
      <c r="DR203" s="334"/>
      <c r="DS203" s="334"/>
      <c r="DT203" s="334"/>
      <c r="DU203" s="334"/>
      <c r="DV203" s="334"/>
      <c r="DW203" s="334"/>
      <c r="DX203" s="334"/>
      <c r="DY203" s="334"/>
      <c r="DZ203" s="334"/>
      <c r="EA203" s="334"/>
      <c r="EB203" s="334"/>
      <c r="EC203" s="334"/>
      <c r="ED203" s="334"/>
      <c r="EE203" s="334"/>
      <c r="EF203" s="334"/>
      <c r="EG203" s="334"/>
      <c r="EH203" s="334"/>
      <c r="EI203" s="334"/>
      <c r="EJ203" s="334"/>
      <c r="EK203" s="334"/>
      <c r="EL203" s="334"/>
      <c r="EM203" s="334"/>
      <c r="EN203" s="334"/>
      <c r="EO203" s="334"/>
      <c r="EP203" s="334"/>
      <c r="EQ203" s="334"/>
      <c r="ER203" s="334"/>
      <c r="ES203" s="334"/>
      <c r="ET203" s="334"/>
      <c r="EU203" s="334"/>
      <c r="EV203" s="334"/>
      <c r="EW203" s="334"/>
      <c r="EX203" s="334"/>
      <c r="EY203" s="334"/>
      <c r="EZ203" s="334"/>
      <c r="FA203" s="334"/>
      <c r="FB203" s="334"/>
      <c r="FC203" s="334"/>
      <c r="FD203" s="334"/>
      <c r="FE203" s="334"/>
      <c r="FF203" s="334"/>
      <c r="FG203" s="334"/>
      <c r="FH203" s="334"/>
      <c r="FI203" s="334"/>
      <c r="FJ203" s="334"/>
      <c r="FK203" s="334"/>
      <c r="FL203" s="334"/>
      <c r="FM203" s="334"/>
      <c r="FN203" s="334"/>
      <c r="FO203" s="334"/>
      <c r="FP203" s="334"/>
      <c r="FQ203" s="334"/>
      <c r="FR203" s="334"/>
      <c r="FS203" s="334"/>
      <c r="FT203" s="334"/>
      <c r="FU203" s="334"/>
      <c r="FV203" s="334"/>
      <c r="FW203" s="334"/>
      <c r="FX203" s="334"/>
      <c r="FY203" s="334"/>
      <c r="FZ203" s="334"/>
      <c r="GA203" s="334"/>
      <c r="GB203" s="334"/>
      <c r="GC203" s="334"/>
      <c r="GD203" s="334"/>
      <c r="GE203" s="334"/>
      <c r="GF203" s="334"/>
      <c r="GG203" s="334"/>
      <c r="GH203" s="334"/>
      <c r="GI203" s="334"/>
      <c r="GJ203" s="334"/>
      <c r="GK203" s="334"/>
      <c r="GL203" s="334"/>
      <c r="GM203" s="334"/>
      <c r="GN203" s="334"/>
      <c r="GO203" s="334"/>
      <c r="GP203" s="334"/>
      <c r="GQ203" s="334"/>
      <c r="GR203" s="334"/>
      <c r="GS203" s="334"/>
      <c r="GT203" s="334"/>
      <c r="GU203" s="334"/>
      <c r="GV203" s="334"/>
      <c r="GW203" s="334"/>
      <c r="GX203" s="334"/>
      <c r="GY203" s="334"/>
      <c r="GZ203" s="334"/>
      <c r="HA203" s="334"/>
      <c r="HB203" s="334"/>
      <c r="HC203" s="334"/>
      <c r="HD203" s="334"/>
      <c r="HE203" s="334"/>
      <c r="HF203" s="334"/>
      <c r="HG203" s="334"/>
      <c r="HH203" s="334"/>
      <c r="HI203" s="334"/>
      <c r="HJ203" s="334"/>
      <c r="HK203" s="334"/>
      <c r="HL203" s="334"/>
      <c r="HM203" s="334"/>
      <c r="HN203" s="334"/>
      <c r="HO203" s="334"/>
      <c r="HP203" s="334"/>
      <c r="HQ203" s="334"/>
      <c r="HR203" s="334"/>
      <c r="HS203" s="334"/>
      <c r="HT203" s="334"/>
      <c r="HU203" s="334"/>
      <c r="HV203" s="334"/>
      <c r="HW203" s="334"/>
      <c r="HX203" s="334"/>
      <c r="HY203" s="334"/>
      <c r="HZ203" s="334"/>
      <c r="IA203" s="334"/>
      <c r="IB203" s="334"/>
      <c r="IC203" s="334"/>
      <c r="ID203" s="334"/>
      <c r="IE203" s="334"/>
      <c r="IF203" s="334"/>
      <c r="IG203" s="334"/>
      <c r="IH203" s="334"/>
      <c r="II203" s="334"/>
      <c r="IJ203" s="334"/>
      <c r="IK203" s="334"/>
      <c r="IL203" s="334"/>
      <c r="IM203" s="334"/>
      <c r="IN203" s="334"/>
      <c r="IO203" s="334"/>
      <c r="IP203" s="334"/>
      <c r="IQ203" s="334"/>
      <c r="IR203" s="334"/>
      <c r="IS203" s="334"/>
      <c r="IT203" s="334"/>
      <c r="IU203" s="334"/>
      <c r="IV203" s="334"/>
      <c r="IW203" s="334"/>
      <c r="IX203" s="334"/>
      <c r="IY203" s="334"/>
      <c r="IZ203" s="334"/>
      <c r="JA203" s="334"/>
      <c r="JB203" s="334"/>
      <c r="JC203" s="334"/>
      <c r="JD203" s="334"/>
      <c r="JE203" s="334"/>
      <c r="JF203" s="334"/>
      <c r="JG203" s="334"/>
      <c r="JH203" s="334"/>
      <c r="JI203" s="334"/>
      <c r="JJ203" s="334"/>
      <c r="JK203" s="334"/>
      <c r="JL203" s="334"/>
      <c r="JM203" s="334"/>
      <c r="JN203" s="334"/>
      <c r="JO203" s="334"/>
      <c r="JP203" s="334"/>
      <c r="JQ203" s="334"/>
      <c r="JR203" s="334"/>
      <c r="JS203" s="334"/>
      <c r="JT203" s="334"/>
      <c r="JU203" s="334"/>
      <c r="JV203" s="334"/>
      <c r="JW203" s="334"/>
      <c r="JX203" s="334"/>
      <c r="JY203" s="334"/>
      <c r="JZ203" s="334"/>
      <c r="KA203" s="334"/>
      <c r="KB203" s="334"/>
      <c r="KC203" s="334"/>
      <c r="KD203" s="334"/>
      <c r="KE203" s="334"/>
      <c r="KF203" s="334"/>
      <c r="KG203" s="334"/>
      <c r="KH203" s="334"/>
      <c r="KI203" s="334"/>
      <c r="KJ203" s="334"/>
      <c r="KK203" s="334"/>
      <c r="KL203" s="334"/>
      <c r="KM203" s="334"/>
      <c r="KN203" s="334"/>
      <c r="KO203" s="334"/>
      <c r="KP203" s="334"/>
      <c r="KQ203" s="334"/>
      <c r="KR203" s="334"/>
      <c r="KS203" s="334"/>
      <c r="KT203" s="334"/>
    </row>
    <row r="204" spans="1:306" s="33" customFormat="1" ht="63" customHeight="1" x14ac:dyDescent="0.25">
      <c r="A204" s="334"/>
      <c r="B204" s="27" t="s">
        <v>905</v>
      </c>
      <c r="C204" s="344" t="s">
        <v>6018</v>
      </c>
      <c r="D204" s="26" t="s">
        <v>6017</v>
      </c>
      <c r="E204" s="29" t="s">
        <v>1829</v>
      </c>
      <c r="F204" s="26" t="s">
        <v>1</v>
      </c>
      <c r="G204" s="24">
        <v>100</v>
      </c>
      <c r="H204" s="299">
        <v>91600</v>
      </c>
      <c r="I204" s="455">
        <v>169460</v>
      </c>
      <c r="J204" s="347" t="s">
        <v>6186</v>
      </c>
      <c r="K204" s="45"/>
      <c r="L204" s="32"/>
      <c r="M204" s="32"/>
      <c r="N204" s="359"/>
      <c r="BW204" s="334"/>
      <c r="BX204" s="334"/>
      <c r="BY204" s="334"/>
      <c r="BZ204" s="334"/>
      <c r="CA204" s="334"/>
      <c r="CB204" s="334"/>
      <c r="CC204" s="334"/>
      <c r="CD204" s="334"/>
      <c r="CE204" s="334"/>
      <c r="CF204" s="334"/>
      <c r="CG204" s="334"/>
      <c r="CH204" s="334"/>
      <c r="CI204" s="334"/>
      <c r="CJ204" s="334"/>
      <c r="CK204" s="334"/>
      <c r="CL204" s="334"/>
      <c r="CM204" s="334"/>
      <c r="CN204" s="334"/>
      <c r="CO204" s="334"/>
      <c r="CP204" s="334"/>
      <c r="CQ204" s="334"/>
      <c r="CR204" s="334"/>
      <c r="CS204" s="334"/>
      <c r="CT204" s="334"/>
      <c r="CU204" s="334"/>
      <c r="CV204" s="334"/>
      <c r="CW204" s="334"/>
      <c r="CX204" s="334"/>
      <c r="CY204" s="334"/>
      <c r="CZ204" s="334"/>
      <c r="DA204" s="334"/>
      <c r="DB204" s="334"/>
      <c r="DC204" s="334"/>
      <c r="DD204" s="334"/>
      <c r="DE204" s="334"/>
      <c r="DF204" s="334"/>
      <c r="DG204" s="334"/>
      <c r="DH204" s="334"/>
      <c r="DI204" s="334"/>
      <c r="DJ204" s="334"/>
      <c r="DK204" s="334"/>
      <c r="DL204" s="334"/>
      <c r="DM204" s="334"/>
      <c r="DN204" s="334"/>
      <c r="DO204" s="334"/>
      <c r="DP204" s="334"/>
      <c r="DQ204" s="334"/>
      <c r="DR204" s="334"/>
      <c r="DS204" s="334"/>
      <c r="DT204" s="334"/>
      <c r="DU204" s="334"/>
      <c r="DV204" s="334"/>
      <c r="DW204" s="334"/>
      <c r="DX204" s="334"/>
      <c r="DY204" s="334"/>
      <c r="DZ204" s="334"/>
      <c r="EA204" s="334"/>
      <c r="EB204" s="334"/>
      <c r="EC204" s="334"/>
      <c r="ED204" s="334"/>
      <c r="EE204" s="334"/>
      <c r="EF204" s="334"/>
      <c r="EG204" s="334"/>
      <c r="EH204" s="334"/>
      <c r="EI204" s="334"/>
      <c r="EJ204" s="334"/>
      <c r="EK204" s="334"/>
      <c r="EL204" s="334"/>
      <c r="EM204" s="334"/>
      <c r="EN204" s="334"/>
      <c r="EO204" s="334"/>
      <c r="EP204" s="334"/>
      <c r="EQ204" s="334"/>
      <c r="ER204" s="334"/>
      <c r="ES204" s="334"/>
      <c r="ET204" s="334"/>
      <c r="EU204" s="334"/>
      <c r="EV204" s="334"/>
      <c r="EW204" s="334"/>
      <c r="EX204" s="334"/>
      <c r="EY204" s="334"/>
      <c r="EZ204" s="334"/>
      <c r="FA204" s="334"/>
      <c r="FB204" s="334"/>
      <c r="FC204" s="334"/>
      <c r="FD204" s="334"/>
      <c r="FE204" s="334"/>
      <c r="FF204" s="334"/>
      <c r="FG204" s="334"/>
      <c r="FH204" s="334"/>
      <c r="FI204" s="334"/>
      <c r="FJ204" s="334"/>
      <c r="FK204" s="334"/>
      <c r="FL204" s="334"/>
      <c r="FM204" s="334"/>
      <c r="FN204" s="334"/>
      <c r="FO204" s="334"/>
      <c r="FP204" s="334"/>
      <c r="FQ204" s="334"/>
      <c r="FR204" s="334"/>
      <c r="FS204" s="334"/>
      <c r="FT204" s="334"/>
      <c r="FU204" s="334"/>
      <c r="FV204" s="334"/>
      <c r="FW204" s="334"/>
      <c r="FX204" s="334"/>
      <c r="FY204" s="334"/>
      <c r="FZ204" s="334"/>
      <c r="GA204" s="334"/>
      <c r="GB204" s="334"/>
      <c r="GC204" s="334"/>
      <c r="GD204" s="334"/>
      <c r="GE204" s="334"/>
      <c r="GF204" s="334"/>
      <c r="GG204" s="334"/>
      <c r="GH204" s="334"/>
      <c r="GI204" s="334"/>
      <c r="GJ204" s="334"/>
      <c r="GK204" s="334"/>
      <c r="GL204" s="334"/>
      <c r="GM204" s="334"/>
      <c r="GN204" s="334"/>
      <c r="GO204" s="334"/>
      <c r="GP204" s="334"/>
      <c r="GQ204" s="334"/>
      <c r="GR204" s="334"/>
      <c r="GS204" s="334"/>
      <c r="GT204" s="334"/>
      <c r="GU204" s="334"/>
      <c r="GV204" s="334"/>
      <c r="GW204" s="334"/>
      <c r="GX204" s="334"/>
      <c r="GY204" s="334"/>
      <c r="GZ204" s="334"/>
      <c r="HA204" s="334"/>
      <c r="HB204" s="334"/>
      <c r="HC204" s="334"/>
      <c r="HD204" s="334"/>
      <c r="HE204" s="334"/>
      <c r="HF204" s="334"/>
      <c r="HG204" s="334"/>
      <c r="HH204" s="334"/>
      <c r="HI204" s="334"/>
      <c r="HJ204" s="334"/>
      <c r="HK204" s="334"/>
      <c r="HL204" s="334"/>
      <c r="HM204" s="334"/>
      <c r="HN204" s="334"/>
      <c r="HO204" s="334"/>
      <c r="HP204" s="334"/>
      <c r="HQ204" s="334"/>
      <c r="HR204" s="334"/>
      <c r="HS204" s="334"/>
      <c r="HT204" s="334"/>
      <c r="HU204" s="334"/>
      <c r="HV204" s="334"/>
      <c r="HW204" s="334"/>
      <c r="HX204" s="334"/>
      <c r="HY204" s="334"/>
      <c r="HZ204" s="334"/>
      <c r="IA204" s="334"/>
      <c r="IB204" s="334"/>
      <c r="IC204" s="334"/>
      <c r="ID204" s="334"/>
      <c r="IE204" s="334"/>
      <c r="IF204" s="334"/>
      <c r="IG204" s="334"/>
      <c r="IH204" s="334"/>
      <c r="II204" s="334"/>
      <c r="IJ204" s="334"/>
      <c r="IK204" s="334"/>
      <c r="IL204" s="334"/>
      <c r="IM204" s="334"/>
      <c r="IN204" s="334"/>
      <c r="IO204" s="334"/>
      <c r="IP204" s="334"/>
      <c r="IQ204" s="334"/>
      <c r="IR204" s="334"/>
      <c r="IS204" s="334"/>
      <c r="IT204" s="334"/>
      <c r="IU204" s="334"/>
      <c r="IV204" s="334"/>
      <c r="IW204" s="334"/>
      <c r="IX204" s="334"/>
      <c r="IY204" s="334"/>
      <c r="IZ204" s="334"/>
      <c r="JA204" s="334"/>
      <c r="JB204" s="334"/>
      <c r="JC204" s="334"/>
      <c r="JD204" s="334"/>
      <c r="JE204" s="334"/>
      <c r="JF204" s="334"/>
      <c r="JG204" s="334"/>
      <c r="JH204" s="334"/>
      <c r="JI204" s="334"/>
      <c r="JJ204" s="334"/>
      <c r="JK204" s="334"/>
      <c r="JL204" s="334"/>
      <c r="JM204" s="334"/>
      <c r="JN204" s="334"/>
      <c r="JO204" s="334"/>
      <c r="JP204" s="334"/>
      <c r="JQ204" s="334"/>
      <c r="JR204" s="334"/>
      <c r="JS204" s="334"/>
      <c r="JT204" s="334"/>
      <c r="JU204" s="334"/>
      <c r="JV204" s="334"/>
      <c r="JW204" s="334"/>
      <c r="JX204" s="334"/>
      <c r="JY204" s="334"/>
      <c r="JZ204" s="334"/>
      <c r="KA204" s="334"/>
      <c r="KB204" s="334"/>
      <c r="KC204" s="334"/>
      <c r="KD204" s="334"/>
      <c r="KE204" s="334"/>
      <c r="KF204" s="334"/>
      <c r="KG204" s="334"/>
      <c r="KH204" s="334"/>
      <c r="KI204" s="334"/>
      <c r="KJ204" s="334"/>
      <c r="KK204" s="334"/>
      <c r="KL204" s="334"/>
      <c r="KM204" s="334"/>
      <c r="KN204" s="334"/>
      <c r="KO204" s="334"/>
      <c r="KP204" s="334"/>
      <c r="KQ204" s="334"/>
      <c r="KR204" s="334"/>
      <c r="KS204" s="334"/>
      <c r="KT204" s="334"/>
    </row>
    <row r="205" spans="1:306" s="33" customFormat="1" ht="63" customHeight="1" x14ac:dyDescent="0.25">
      <c r="A205" s="334"/>
      <c r="B205" s="27" t="s">
        <v>905</v>
      </c>
      <c r="C205" s="344" t="s">
        <v>6018</v>
      </c>
      <c r="D205" s="26" t="s">
        <v>6017</v>
      </c>
      <c r="E205" s="29" t="s">
        <v>1829</v>
      </c>
      <c r="F205" s="26" t="s">
        <v>1</v>
      </c>
      <c r="G205" s="24">
        <v>100</v>
      </c>
      <c r="H205" s="299">
        <v>91600</v>
      </c>
      <c r="I205" s="455">
        <v>169460</v>
      </c>
      <c r="J205" s="347" t="s">
        <v>6186</v>
      </c>
      <c r="K205" s="45"/>
      <c r="L205" s="32"/>
      <c r="M205" s="32"/>
      <c r="N205" s="359"/>
      <c r="BW205" s="334"/>
      <c r="BX205" s="334"/>
      <c r="BY205" s="334"/>
      <c r="BZ205" s="334"/>
      <c r="CA205" s="334"/>
      <c r="CB205" s="334"/>
      <c r="CC205" s="334"/>
      <c r="CD205" s="334"/>
      <c r="CE205" s="334"/>
      <c r="CF205" s="334"/>
      <c r="CG205" s="334"/>
      <c r="CH205" s="334"/>
      <c r="CI205" s="334"/>
      <c r="CJ205" s="334"/>
      <c r="CK205" s="334"/>
      <c r="CL205" s="334"/>
      <c r="CM205" s="334"/>
      <c r="CN205" s="334"/>
      <c r="CO205" s="334"/>
      <c r="CP205" s="334"/>
      <c r="CQ205" s="334"/>
      <c r="CR205" s="334"/>
      <c r="CS205" s="334"/>
      <c r="CT205" s="334"/>
      <c r="CU205" s="334"/>
      <c r="CV205" s="334"/>
      <c r="CW205" s="334"/>
      <c r="CX205" s="334"/>
      <c r="CY205" s="334"/>
      <c r="CZ205" s="334"/>
      <c r="DA205" s="334"/>
      <c r="DB205" s="334"/>
      <c r="DC205" s="334"/>
      <c r="DD205" s="334"/>
      <c r="DE205" s="334"/>
      <c r="DF205" s="334"/>
      <c r="DG205" s="334"/>
      <c r="DH205" s="334"/>
      <c r="DI205" s="334"/>
      <c r="DJ205" s="334"/>
      <c r="DK205" s="334"/>
      <c r="DL205" s="334"/>
      <c r="DM205" s="334"/>
      <c r="DN205" s="334"/>
      <c r="DO205" s="334"/>
      <c r="DP205" s="334"/>
      <c r="DQ205" s="334"/>
      <c r="DR205" s="334"/>
      <c r="DS205" s="334"/>
      <c r="DT205" s="334"/>
      <c r="DU205" s="334"/>
      <c r="DV205" s="334"/>
      <c r="DW205" s="334"/>
      <c r="DX205" s="334"/>
      <c r="DY205" s="334"/>
      <c r="DZ205" s="334"/>
      <c r="EA205" s="334"/>
      <c r="EB205" s="334"/>
      <c r="EC205" s="334"/>
      <c r="ED205" s="334"/>
      <c r="EE205" s="334"/>
      <c r="EF205" s="334"/>
      <c r="EG205" s="334"/>
      <c r="EH205" s="334"/>
      <c r="EI205" s="334"/>
      <c r="EJ205" s="334"/>
      <c r="EK205" s="334"/>
      <c r="EL205" s="334"/>
      <c r="EM205" s="334"/>
      <c r="EN205" s="334"/>
      <c r="EO205" s="334"/>
      <c r="EP205" s="334"/>
      <c r="EQ205" s="334"/>
      <c r="ER205" s="334"/>
      <c r="ES205" s="334"/>
      <c r="ET205" s="334"/>
      <c r="EU205" s="334"/>
      <c r="EV205" s="334"/>
      <c r="EW205" s="334"/>
      <c r="EX205" s="334"/>
      <c r="EY205" s="334"/>
      <c r="EZ205" s="334"/>
      <c r="FA205" s="334"/>
      <c r="FB205" s="334"/>
      <c r="FC205" s="334"/>
      <c r="FD205" s="334"/>
      <c r="FE205" s="334"/>
      <c r="FF205" s="334"/>
      <c r="FG205" s="334"/>
      <c r="FH205" s="334"/>
      <c r="FI205" s="334"/>
      <c r="FJ205" s="334"/>
      <c r="FK205" s="334"/>
      <c r="FL205" s="334"/>
      <c r="FM205" s="334"/>
      <c r="FN205" s="334"/>
      <c r="FO205" s="334"/>
      <c r="FP205" s="334"/>
      <c r="FQ205" s="334"/>
      <c r="FR205" s="334"/>
      <c r="FS205" s="334"/>
      <c r="FT205" s="334"/>
      <c r="FU205" s="334"/>
      <c r="FV205" s="334"/>
      <c r="FW205" s="334"/>
      <c r="FX205" s="334"/>
      <c r="FY205" s="334"/>
      <c r="FZ205" s="334"/>
      <c r="GA205" s="334"/>
      <c r="GB205" s="334"/>
      <c r="GC205" s="334"/>
      <c r="GD205" s="334"/>
      <c r="GE205" s="334"/>
      <c r="GF205" s="334"/>
      <c r="GG205" s="334"/>
      <c r="GH205" s="334"/>
      <c r="GI205" s="334"/>
      <c r="GJ205" s="334"/>
      <c r="GK205" s="334"/>
      <c r="GL205" s="334"/>
      <c r="GM205" s="334"/>
      <c r="GN205" s="334"/>
      <c r="GO205" s="334"/>
      <c r="GP205" s="334"/>
      <c r="GQ205" s="334"/>
      <c r="GR205" s="334"/>
      <c r="GS205" s="334"/>
      <c r="GT205" s="334"/>
      <c r="GU205" s="334"/>
      <c r="GV205" s="334"/>
      <c r="GW205" s="334"/>
      <c r="GX205" s="334"/>
      <c r="GY205" s="334"/>
      <c r="GZ205" s="334"/>
      <c r="HA205" s="334"/>
      <c r="HB205" s="334"/>
      <c r="HC205" s="334"/>
      <c r="HD205" s="334"/>
      <c r="HE205" s="334"/>
      <c r="HF205" s="334"/>
      <c r="HG205" s="334"/>
      <c r="HH205" s="334"/>
      <c r="HI205" s="334"/>
      <c r="HJ205" s="334"/>
      <c r="HK205" s="334"/>
      <c r="HL205" s="334"/>
      <c r="HM205" s="334"/>
      <c r="HN205" s="334"/>
      <c r="HO205" s="334"/>
      <c r="HP205" s="334"/>
      <c r="HQ205" s="334"/>
      <c r="HR205" s="334"/>
      <c r="HS205" s="334"/>
      <c r="HT205" s="334"/>
      <c r="HU205" s="334"/>
      <c r="HV205" s="334"/>
      <c r="HW205" s="334"/>
      <c r="HX205" s="334"/>
      <c r="HY205" s="334"/>
      <c r="HZ205" s="334"/>
      <c r="IA205" s="334"/>
      <c r="IB205" s="334"/>
      <c r="IC205" s="334"/>
      <c r="ID205" s="334"/>
      <c r="IE205" s="334"/>
      <c r="IF205" s="334"/>
      <c r="IG205" s="334"/>
      <c r="IH205" s="334"/>
      <c r="II205" s="334"/>
      <c r="IJ205" s="334"/>
      <c r="IK205" s="334"/>
      <c r="IL205" s="334"/>
      <c r="IM205" s="334"/>
      <c r="IN205" s="334"/>
      <c r="IO205" s="334"/>
      <c r="IP205" s="334"/>
      <c r="IQ205" s="334"/>
      <c r="IR205" s="334"/>
      <c r="IS205" s="334"/>
      <c r="IT205" s="334"/>
      <c r="IU205" s="334"/>
      <c r="IV205" s="334"/>
      <c r="IW205" s="334"/>
      <c r="IX205" s="334"/>
      <c r="IY205" s="334"/>
      <c r="IZ205" s="334"/>
      <c r="JA205" s="334"/>
      <c r="JB205" s="334"/>
      <c r="JC205" s="334"/>
      <c r="JD205" s="334"/>
      <c r="JE205" s="334"/>
      <c r="JF205" s="334"/>
      <c r="JG205" s="334"/>
      <c r="JH205" s="334"/>
      <c r="JI205" s="334"/>
      <c r="JJ205" s="334"/>
      <c r="JK205" s="334"/>
      <c r="JL205" s="334"/>
      <c r="JM205" s="334"/>
      <c r="JN205" s="334"/>
      <c r="JO205" s="334"/>
      <c r="JP205" s="334"/>
      <c r="JQ205" s="334"/>
      <c r="JR205" s="334"/>
      <c r="JS205" s="334"/>
      <c r="JT205" s="334"/>
      <c r="JU205" s="334"/>
      <c r="JV205" s="334"/>
      <c r="JW205" s="334"/>
      <c r="JX205" s="334"/>
      <c r="JY205" s="334"/>
      <c r="JZ205" s="334"/>
      <c r="KA205" s="334"/>
      <c r="KB205" s="334"/>
      <c r="KC205" s="334"/>
      <c r="KD205" s="334"/>
      <c r="KE205" s="334"/>
      <c r="KF205" s="334"/>
      <c r="KG205" s="334"/>
      <c r="KH205" s="334"/>
      <c r="KI205" s="334"/>
      <c r="KJ205" s="334"/>
      <c r="KK205" s="334"/>
      <c r="KL205" s="334"/>
      <c r="KM205" s="334"/>
      <c r="KN205" s="334"/>
      <c r="KO205" s="334"/>
      <c r="KP205" s="334"/>
      <c r="KQ205" s="334"/>
      <c r="KR205" s="334"/>
      <c r="KS205" s="334"/>
      <c r="KT205" s="334"/>
    </row>
    <row r="206" spans="1:306" s="33" customFormat="1" ht="63" customHeight="1" x14ac:dyDescent="0.25">
      <c r="A206" s="334"/>
      <c r="B206" s="27" t="s">
        <v>905</v>
      </c>
      <c r="C206" s="344" t="s">
        <v>6018</v>
      </c>
      <c r="D206" s="26" t="s">
        <v>6017</v>
      </c>
      <c r="E206" s="29" t="s">
        <v>1829</v>
      </c>
      <c r="F206" s="26" t="s">
        <v>1</v>
      </c>
      <c r="G206" s="24">
        <v>100</v>
      </c>
      <c r="H206" s="299">
        <v>91600</v>
      </c>
      <c r="I206" s="455">
        <v>169460</v>
      </c>
      <c r="J206" s="347" t="s">
        <v>6186</v>
      </c>
      <c r="K206" s="45"/>
      <c r="L206" s="32"/>
      <c r="M206" s="32"/>
      <c r="N206" s="359"/>
      <c r="BW206" s="334"/>
      <c r="BX206" s="334"/>
      <c r="BY206" s="334"/>
      <c r="BZ206" s="334"/>
      <c r="CA206" s="334"/>
      <c r="CB206" s="334"/>
      <c r="CC206" s="334"/>
      <c r="CD206" s="334"/>
      <c r="CE206" s="334"/>
      <c r="CF206" s="334"/>
      <c r="CG206" s="334"/>
      <c r="CH206" s="334"/>
      <c r="CI206" s="334"/>
      <c r="CJ206" s="334"/>
      <c r="CK206" s="334"/>
      <c r="CL206" s="334"/>
      <c r="CM206" s="334"/>
      <c r="CN206" s="334"/>
      <c r="CO206" s="334"/>
      <c r="CP206" s="334"/>
      <c r="CQ206" s="334"/>
      <c r="CR206" s="334"/>
      <c r="CS206" s="334"/>
      <c r="CT206" s="334"/>
      <c r="CU206" s="334"/>
      <c r="CV206" s="334"/>
      <c r="CW206" s="334"/>
      <c r="CX206" s="334"/>
      <c r="CY206" s="334"/>
      <c r="CZ206" s="334"/>
      <c r="DA206" s="334"/>
      <c r="DB206" s="334"/>
      <c r="DC206" s="334"/>
      <c r="DD206" s="334"/>
      <c r="DE206" s="334"/>
      <c r="DF206" s="334"/>
      <c r="DG206" s="334"/>
      <c r="DH206" s="334"/>
      <c r="DI206" s="334"/>
      <c r="DJ206" s="334"/>
      <c r="DK206" s="334"/>
      <c r="DL206" s="334"/>
      <c r="DM206" s="334"/>
      <c r="DN206" s="334"/>
      <c r="DO206" s="334"/>
      <c r="DP206" s="334"/>
      <c r="DQ206" s="334"/>
      <c r="DR206" s="334"/>
      <c r="DS206" s="334"/>
      <c r="DT206" s="334"/>
      <c r="DU206" s="334"/>
      <c r="DV206" s="334"/>
      <c r="DW206" s="334"/>
      <c r="DX206" s="334"/>
      <c r="DY206" s="334"/>
      <c r="DZ206" s="334"/>
      <c r="EA206" s="334"/>
      <c r="EB206" s="334"/>
      <c r="EC206" s="334"/>
      <c r="ED206" s="334"/>
      <c r="EE206" s="334"/>
      <c r="EF206" s="334"/>
      <c r="EG206" s="334"/>
      <c r="EH206" s="334"/>
      <c r="EI206" s="334"/>
      <c r="EJ206" s="334"/>
      <c r="EK206" s="334"/>
      <c r="EL206" s="334"/>
      <c r="EM206" s="334"/>
      <c r="EN206" s="334"/>
      <c r="EO206" s="334"/>
      <c r="EP206" s="334"/>
      <c r="EQ206" s="334"/>
      <c r="ER206" s="334"/>
      <c r="ES206" s="334"/>
      <c r="ET206" s="334"/>
      <c r="EU206" s="334"/>
      <c r="EV206" s="334"/>
      <c r="EW206" s="334"/>
      <c r="EX206" s="334"/>
      <c r="EY206" s="334"/>
      <c r="EZ206" s="334"/>
      <c r="FA206" s="334"/>
      <c r="FB206" s="334"/>
      <c r="FC206" s="334"/>
      <c r="FD206" s="334"/>
      <c r="FE206" s="334"/>
      <c r="FF206" s="334"/>
      <c r="FG206" s="334"/>
      <c r="FH206" s="334"/>
      <c r="FI206" s="334"/>
      <c r="FJ206" s="334"/>
      <c r="FK206" s="334"/>
      <c r="FL206" s="334"/>
      <c r="FM206" s="334"/>
      <c r="FN206" s="334"/>
      <c r="FO206" s="334"/>
      <c r="FP206" s="334"/>
      <c r="FQ206" s="334"/>
      <c r="FR206" s="334"/>
      <c r="FS206" s="334"/>
      <c r="FT206" s="334"/>
      <c r="FU206" s="334"/>
      <c r="FV206" s="334"/>
      <c r="FW206" s="334"/>
      <c r="FX206" s="334"/>
      <c r="FY206" s="334"/>
      <c r="FZ206" s="334"/>
      <c r="GA206" s="334"/>
      <c r="GB206" s="334"/>
      <c r="GC206" s="334"/>
      <c r="GD206" s="334"/>
      <c r="GE206" s="334"/>
      <c r="GF206" s="334"/>
      <c r="GG206" s="334"/>
      <c r="GH206" s="334"/>
      <c r="GI206" s="334"/>
      <c r="GJ206" s="334"/>
      <c r="GK206" s="334"/>
      <c r="GL206" s="334"/>
      <c r="GM206" s="334"/>
      <c r="GN206" s="334"/>
      <c r="GO206" s="334"/>
      <c r="GP206" s="334"/>
      <c r="GQ206" s="334"/>
      <c r="GR206" s="334"/>
      <c r="GS206" s="334"/>
      <c r="GT206" s="334"/>
      <c r="GU206" s="334"/>
      <c r="GV206" s="334"/>
      <c r="GW206" s="334"/>
      <c r="GX206" s="334"/>
      <c r="GY206" s="334"/>
      <c r="GZ206" s="334"/>
      <c r="HA206" s="334"/>
      <c r="HB206" s="334"/>
      <c r="HC206" s="334"/>
      <c r="HD206" s="334"/>
      <c r="HE206" s="334"/>
      <c r="HF206" s="334"/>
      <c r="HG206" s="334"/>
      <c r="HH206" s="334"/>
      <c r="HI206" s="334"/>
      <c r="HJ206" s="334"/>
      <c r="HK206" s="334"/>
      <c r="HL206" s="334"/>
      <c r="HM206" s="334"/>
      <c r="HN206" s="334"/>
      <c r="HO206" s="334"/>
      <c r="HP206" s="334"/>
      <c r="HQ206" s="334"/>
      <c r="HR206" s="334"/>
      <c r="HS206" s="334"/>
      <c r="HT206" s="334"/>
      <c r="HU206" s="334"/>
      <c r="HV206" s="334"/>
      <c r="HW206" s="334"/>
      <c r="HX206" s="334"/>
      <c r="HY206" s="334"/>
      <c r="HZ206" s="334"/>
      <c r="IA206" s="334"/>
      <c r="IB206" s="334"/>
      <c r="IC206" s="334"/>
      <c r="ID206" s="334"/>
      <c r="IE206" s="334"/>
      <c r="IF206" s="334"/>
      <c r="IG206" s="334"/>
      <c r="IH206" s="334"/>
      <c r="II206" s="334"/>
      <c r="IJ206" s="334"/>
      <c r="IK206" s="334"/>
      <c r="IL206" s="334"/>
      <c r="IM206" s="334"/>
      <c r="IN206" s="334"/>
      <c r="IO206" s="334"/>
      <c r="IP206" s="334"/>
      <c r="IQ206" s="334"/>
      <c r="IR206" s="334"/>
      <c r="IS206" s="334"/>
      <c r="IT206" s="334"/>
      <c r="IU206" s="334"/>
      <c r="IV206" s="334"/>
      <c r="IW206" s="334"/>
      <c r="IX206" s="334"/>
      <c r="IY206" s="334"/>
      <c r="IZ206" s="334"/>
      <c r="JA206" s="334"/>
      <c r="JB206" s="334"/>
      <c r="JC206" s="334"/>
      <c r="JD206" s="334"/>
      <c r="JE206" s="334"/>
      <c r="JF206" s="334"/>
      <c r="JG206" s="334"/>
      <c r="JH206" s="334"/>
      <c r="JI206" s="334"/>
      <c r="JJ206" s="334"/>
      <c r="JK206" s="334"/>
      <c r="JL206" s="334"/>
      <c r="JM206" s="334"/>
      <c r="JN206" s="334"/>
      <c r="JO206" s="334"/>
      <c r="JP206" s="334"/>
      <c r="JQ206" s="334"/>
      <c r="JR206" s="334"/>
      <c r="JS206" s="334"/>
      <c r="JT206" s="334"/>
      <c r="JU206" s="334"/>
      <c r="JV206" s="334"/>
      <c r="JW206" s="334"/>
      <c r="JX206" s="334"/>
      <c r="JY206" s="334"/>
      <c r="JZ206" s="334"/>
      <c r="KA206" s="334"/>
      <c r="KB206" s="334"/>
      <c r="KC206" s="334"/>
      <c r="KD206" s="334"/>
      <c r="KE206" s="334"/>
      <c r="KF206" s="334"/>
      <c r="KG206" s="334"/>
      <c r="KH206" s="334"/>
      <c r="KI206" s="334"/>
      <c r="KJ206" s="334"/>
      <c r="KK206" s="334"/>
      <c r="KL206" s="334"/>
      <c r="KM206" s="334"/>
      <c r="KN206" s="334"/>
      <c r="KO206" s="334"/>
      <c r="KP206" s="334"/>
      <c r="KQ206" s="334"/>
      <c r="KR206" s="334"/>
      <c r="KS206" s="334"/>
      <c r="KT206" s="334"/>
    </row>
    <row r="207" spans="1:306" s="33" customFormat="1" ht="63" customHeight="1" x14ac:dyDescent="0.25">
      <c r="A207" s="334"/>
      <c r="B207" s="27" t="s">
        <v>905</v>
      </c>
      <c r="C207" s="344" t="s">
        <v>6018</v>
      </c>
      <c r="D207" s="26" t="s">
        <v>6017</v>
      </c>
      <c r="E207" s="29" t="s">
        <v>1829</v>
      </c>
      <c r="F207" s="26" t="s">
        <v>1</v>
      </c>
      <c r="G207" s="24">
        <v>100</v>
      </c>
      <c r="H207" s="299">
        <v>91600</v>
      </c>
      <c r="I207" s="455">
        <v>169460</v>
      </c>
      <c r="J207" s="347" t="s">
        <v>6186</v>
      </c>
      <c r="K207" s="45"/>
      <c r="L207" s="32"/>
      <c r="M207" s="32"/>
      <c r="N207" s="359"/>
      <c r="BW207" s="334"/>
      <c r="BX207" s="334"/>
      <c r="BY207" s="334"/>
      <c r="BZ207" s="334"/>
      <c r="CA207" s="334"/>
      <c r="CB207" s="334"/>
      <c r="CC207" s="334"/>
      <c r="CD207" s="334"/>
      <c r="CE207" s="334"/>
      <c r="CF207" s="334"/>
      <c r="CG207" s="334"/>
      <c r="CH207" s="334"/>
      <c r="CI207" s="334"/>
      <c r="CJ207" s="334"/>
      <c r="CK207" s="334"/>
      <c r="CL207" s="334"/>
      <c r="CM207" s="334"/>
      <c r="CN207" s="334"/>
      <c r="CO207" s="334"/>
      <c r="CP207" s="334"/>
      <c r="CQ207" s="334"/>
      <c r="CR207" s="334"/>
      <c r="CS207" s="334"/>
      <c r="CT207" s="334"/>
      <c r="CU207" s="334"/>
      <c r="CV207" s="334"/>
      <c r="CW207" s="334"/>
      <c r="CX207" s="334"/>
      <c r="CY207" s="334"/>
      <c r="CZ207" s="334"/>
      <c r="DA207" s="334"/>
      <c r="DB207" s="334"/>
      <c r="DC207" s="334"/>
      <c r="DD207" s="334"/>
      <c r="DE207" s="334"/>
      <c r="DF207" s="334"/>
      <c r="DG207" s="334"/>
      <c r="DH207" s="334"/>
      <c r="DI207" s="334"/>
      <c r="DJ207" s="334"/>
      <c r="DK207" s="334"/>
      <c r="DL207" s="334"/>
      <c r="DM207" s="334"/>
      <c r="DN207" s="334"/>
      <c r="DO207" s="334"/>
      <c r="DP207" s="334"/>
      <c r="DQ207" s="334"/>
      <c r="DR207" s="334"/>
      <c r="DS207" s="334"/>
      <c r="DT207" s="334"/>
      <c r="DU207" s="334"/>
      <c r="DV207" s="334"/>
      <c r="DW207" s="334"/>
      <c r="DX207" s="334"/>
      <c r="DY207" s="334"/>
      <c r="DZ207" s="334"/>
      <c r="EA207" s="334"/>
      <c r="EB207" s="334"/>
      <c r="EC207" s="334"/>
      <c r="ED207" s="334"/>
      <c r="EE207" s="334"/>
      <c r="EF207" s="334"/>
      <c r="EG207" s="334"/>
      <c r="EH207" s="334"/>
      <c r="EI207" s="334"/>
      <c r="EJ207" s="334"/>
      <c r="EK207" s="334"/>
      <c r="EL207" s="334"/>
      <c r="EM207" s="334"/>
      <c r="EN207" s="334"/>
      <c r="EO207" s="334"/>
      <c r="EP207" s="334"/>
      <c r="EQ207" s="334"/>
      <c r="ER207" s="334"/>
      <c r="ES207" s="334"/>
      <c r="ET207" s="334"/>
      <c r="EU207" s="334"/>
      <c r="EV207" s="334"/>
      <c r="EW207" s="334"/>
      <c r="EX207" s="334"/>
      <c r="EY207" s="334"/>
      <c r="EZ207" s="334"/>
      <c r="FA207" s="334"/>
      <c r="FB207" s="334"/>
      <c r="FC207" s="334"/>
      <c r="FD207" s="334"/>
      <c r="FE207" s="334"/>
      <c r="FF207" s="334"/>
      <c r="FG207" s="334"/>
      <c r="FH207" s="334"/>
      <c r="FI207" s="334"/>
      <c r="FJ207" s="334"/>
      <c r="FK207" s="334"/>
      <c r="FL207" s="334"/>
      <c r="FM207" s="334"/>
      <c r="FN207" s="334"/>
      <c r="FO207" s="334"/>
      <c r="FP207" s="334"/>
      <c r="FQ207" s="334"/>
      <c r="FR207" s="334"/>
      <c r="FS207" s="334"/>
      <c r="FT207" s="334"/>
      <c r="FU207" s="334"/>
      <c r="FV207" s="334"/>
      <c r="FW207" s="334"/>
      <c r="FX207" s="334"/>
      <c r="FY207" s="334"/>
      <c r="FZ207" s="334"/>
      <c r="GA207" s="334"/>
      <c r="GB207" s="334"/>
      <c r="GC207" s="334"/>
      <c r="GD207" s="334"/>
      <c r="GE207" s="334"/>
      <c r="GF207" s="334"/>
      <c r="GG207" s="334"/>
      <c r="GH207" s="334"/>
      <c r="GI207" s="334"/>
      <c r="GJ207" s="334"/>
      <c r="GK207" s="334"/>
      <c r="GL207" s="334"/>
      <c r="GM207" s="334"/>
      <c r="GN207" s="334"/>
      <c r="GO207" s="334"/>
      <c r="GP207" s="334"/>
      <c r="GQ207" s="334"/>
      <c r="GR207" s="334"/>
      <c r="GS207" s="334"/>
      <c r="GT207" s="334"/>
      <c r="GU207" s="334"/>
      <c r="GV207" s="334"/>
      <c r="GW207" s="334"/>
      <c r="GX207" s="334"/>
      <c r="GY207" s="334"/>
      <c r="GZ207" s="334"/>
      <c r="HA207" s="334"/>
      <c r="HB207" s="334"/>
      <c r="HC207" s="334"/>
      <c r="HD207" s="334"/>
      <c r="HE207" s="334"/>
      <c r="HF207" s="334"/>
      <c r="HG207" s="334"/>
      <c r="HH207" s="334"/>
      <c r="HI207" s="334"/>
      <c r="HJ207" s="334"/>
      <c r="HK207" s="334"/>
      <c r="HL207" s="334"/>
      <c r="HM207" s="334"/>
      <c r="HN207" s="334"/>
      <c r="HO207" s="334"/>
      <c r="HP207" s="334"/>
      <c r="HQ207" s="334"/>
      <c r="HR207" s="334"/>
      <c r="HS207" s="334"/>
      <c r="HT207" s="334"/>
      <c r="HU207" s="334"/>
      <c r="HV207" s="334"/>
      <c r="HW207" s="334"/>
      <c r="HX207" s="334"/>
      <c r="HY207" s="334"/>
      <c r="HZ207" s="334"/>
      <c r="IA207" s="334"/>
      <c r="IB207" s="334"/>
      <c r="IC207" s="334"/>
      <c r="ID207" s="334"/>
      <c r="IE207" s="334"/>
      <c r="IF207" s="334"/>
      <c r="IG207" s="334"/>
      <c r="IH207" s="334"/>
      <c r="II207" s="334"/>
      <c r="IJ207" s="334"/>
      <c r="IK207" s="334"/>
      <c r="IL207" s="334"/>
      <c r="IM207" s="334"/>
      <c r="IN207" s="334"/>
      <c r="IO207" s="334"/>
      <c r="IP207" s="334"/>
      <c r="IQ207" s="334"/>
      <c r="IR207" s="334"/>
      <c r="IS207" s="334"/>
      <c r="IT207" s="334"/>
      <c r="IU207" s="334"/>
      <c r="IV207" s="334"/>
      <c r="IW207" s="334"/>
      <c r="IX207" s="334"/>
      <c r="IY207" s="334"/>
      <c r="IZ207" s="334"/>
      <c r="JA207" s="334"/>
      <c r="JB207" s="334"/>
      <c r="JC207" s="334"/>
      <c r="JD207" s="334"/>
      <c r="JE207" s="334"/>
      <c r="JF207" s="334"/>
      <c r="JG207" s="334"/>
      <c r="JH207" s="334"/>
      <c r="JI207" s="334"/>
      <c r="JJ207" s="334"/>
      <c r="JK207" s="334"/>
      <c r="JL207" s="334"/>
      <c r="JM207" s="334"/>
      <c r="JN207" s="334"/>
      <c r="JO207" s="334"/>
      <c r="JP207" s="334"/>
      <c r="JQ207" s="334"/>
      <c r="JR207" s="334"/>
      <c r="JS207" s="334"/>
      <c r="JT207" s="334"/>
      <c r="JU207" s="334"/>
      <c r="JV207" s="334"/>
      <c r="JW207" s="334"/>
      <c r="JX207" s="334"/>
      <c r="JY207" s="334"/>
      <c r="JZ207" s="334"/>
      <c r="KA207" s="334"/>
      <c r="KB207" s="334"/>
      <c r="KC207" s="334"/>
      <c r="KD207" s="334"/>
      <c r="KE207" s="334"/>
      <c r="KF207" s="334"/>
      <c r="KG207" s="334"/>
      <c r="KH207" s="334"/>
      <c r="KI207" s="334"/>
      <c r="KJ207" s="334"/>
      <c r="KK207" s="334"/>
      <c r="KL207" s="334"/>
      <c r="KM207" s="334"/>
      <c r="KN207" s="334"/>
      <c r="KO207" s="334"/>
      <c r="KP207" s="334"/>
      <c r="KQ207" s="334"/>
      <c r="KR207" s="334"/>
      <c r="KS207" s="334"/>
      <c r="KT207" s="334"/>
    </row>
    <row r="208" spans="1:306" s="33" customFormat="1" ht="63" customHeight="1" x14ac:dyDescent="0.25">
      <c r="A208" s="334"/>
      <c r="B208" s="27" t="s">
        <v>905</v>
      </c>
      <c r="C208" s="344" t="s">
        <v>6018</v>
      </c>
      <c r="D208" s="26" t="s">
        <v>6017</v>
      </c>
      <c r="E208" s="29" t="s">
        <v>1829</v>
      </c>
      <c r="F208" s="26" t="s">
        <v>1</v>
      </c>
      <c r="G208" s="24">
        <v>100</v>
      </c>
      <c r="H208" s="299">
        <v>91600</v>
      </c>
      <c r="I208" s="455">
        <v>169460</v>
      </c>
      <c r="J208" s="347" t="s">
        <v>6186</v>
      </c>
      <c r="K208" s="45"/>
      <c r="L208" s="32"/>
      <c r="M208" s="32"/>
      <c r="N208" s="359"/>
      <c r="BW208" s="334"/>
      <c r="BX208" s="334"/>
      <c r="BY208" s="334"/>
      <c r="BZ208" s="334"/>
      <c r="CA208" s="334"/>
      <c r="CB208" s="334"/>
      <c r="CC208" s="334"/>
      <c r="CD208" s="334"/>
      <c r="CE208" s="334"/>
      <c r="CF208" s="334"/>
      <c r="CG208" s="334"/>
      <c r="CH208" s="334"/>
      <c r="CI208" s="334"/>
      <c r="CJ208" s="334"/>
      <c r="CK208" s="334"/>
      <c r="CL208" s="334"/>
      <c r="CM208" s="334"/>
      <c r="CN208" s="334"/>
      <c r="CO208" s="334"/>
      <c r="CP208" s="334"/>
      <c r="CQ208" s="334"/>
      <c r="CR208" s="334"/>
      <c r="CS208" s="334"/>
      <c r="CT208" s="334"/>
      <c r="CU208" s="334"/>
      <c r="CV208" s="334"/>
      <c r="CW208" s="334"/>
      <c r="CX208" s="334"/>
      <c r="CY208" s="334"/>
      <c r="CZ208" s="334"/>
      <c r="DA208" s="334"/>
      <c r="DB208" s="334"/>
      <c r="DC208" s="334"/>
      <c r="DD208" s="334"/>
      <c r="DE208" s="334"/>
      <c r="DF208" s="334"/>
      <c r="DG208" s="334"/>
      <c r="DH208" s="334"/>
      <c r="DI208" s="334"/>
      <c r="DJ208" s="334"/>
      <c r="DK208" s="334"/>
      <c r="DL208" s="334"/>
      <c r="DM208" s="334"/>
      <c r="DN208" s="334"/>
      <c r="DO208" s="334"/>
      <c r="DP208" s="334"/>
      <c r="DQ208" s="334"/>
      <c r="DR208" s="334"/>
      <c r="DS208" s="334"/>
      <c r="DT208" s="334"/>
      <c r="DU208" s="334"/>
      <c r="DV208" s="334"/>
      <c r="DW208" s="334"/>
      <c r="DX208" s="334"/>
      <c r="DY208" s="334"/>
      <c r="DZ208" s="334"/>
      <c r="EA208" s="334"/>
      <c r="EB208" s="334"/>
      <c r="EC208" s="334"/>
      <c r="ED208" s="334"/>
      <c r="EE208" s="334"/>
      <c r="EF208" s="334"/>
      <c r="EG208" s="334"/>
      <c r="EH208" s="334"/>
      <c r="EI208" s="334"/>
      <c r="EJ208" s="334"/>
      <c r="EK208" s="334"/>
      <c r="EL208" s="334"/>
      <c r="EM208" s="334"/>
      <c r="EN208" s="334"/>
      <c r="EO208" s="334"/>
      <c r="EP208" s="334"/>
      <c r="EQ208" s="334"/>
      <c r="ER208" s="334"/>
      <c r="ES208" s="334"/>
      <c r="ET208" s="334"/>
      <c r="EU208" s="334"/>
      <c r="EV208" s="334"/>
      <c r="EW208" s="334"/>
      <c r="EX208" s="334"/>
      <c r="EY208" s="334"/>
      <c r="EZ208" s="334"/>
      <c r="FA208" s="334"/>
      <c r="FB208" s="334"/>
      <c r="FC208" s="334"/>
      <c r="FD208" s="334"/>
      <c r="FE208" s="334"/>
      <c r="FF208" s="334"/>
      <c r="FG208" s="334"/>
      <c r="FH208" s="334"/>
      <c r="FI208" s="334"/>
      <c r="FJ208" s="334"/>
      <c r="FK208" s="334"/>
      <c r="FL208" s="334"/>
      <c r="FM208" s="334"/>
      <c r="FN208" s="334"/>
      <c r="FO208" s="334"/>
      <c r="FP208" s="334"/>
      <c r="FQ208" s="334"/>
      <c r="FR208" s="334"/>
      <c r="FS208" s="334"/>
      <c r="FT208" s="334"/>
      <c r="FU208" s="334"/>
      <c r="FV208" s="334"/>
      <c r="FW208" s="334"/>
      <c r="FX208" s="334"/>
      <c r="FY208" s="334"/>
      <c r="FZ208" s="334"/>
      <c r="GA208" s="334"/>
      <c r="GB208" s="334"/>
      <c r="GC208" s="334"/>
      <c r="GD208" s="334"/>
      <c r="GE208" s="334"/>
      <c r="GF208" s="334"/>
      <c r="GG208" s="334"/>
      <c r="GH208" s="334"/>
      <c r="GI208" s="334"/>
      <c r="GJ208" s="334"/>
      <c r="GK208" s="334"/>
      <c r="GL208" s="334"/>
      <c r="GM208" s="334"/>
      <c r="GN208" s="334"/>
      <c r="GO208" s="334"/>
      <c r="GP208" s="334"/>
      <c r="GQ208" s="334"/>
      <c r="GR208" s="334"/>
      <c r="GS208" s="334"/>
      <c r="GT208" s="334"/>
      <c r="GU208" s="334"/>
      <c r="GV208" s="334"/>
      <c r="GW208" s="334"/>
      <c r="GX208" s="334"/>
      <c r="GY208" s="334"/>
      <c r="GZ208" s="334"/>
      <c r="HA208" s="334"/>
      <c r="HB208" s="334"/>
      <c r="HC208" s="334"/>
      <c r="HD208" s="334"/>
      <c r="HE208" s="334"/>
      <c r="HF208" s="334"/>
      <c r="HG208" s="334"/>
      <c r="HH208" s="334"/>
      <c r="HI208" s="334"/>
      <c r="HJ208" s="334"/>
      <c r="HK208" s="334"/>
      <c r="HL208" s="334"/>
      <c r="HM208" s="334"/>
      <c r="HN208" s="334"/>
      <c r="HO208" s="334"/>
      <c r="HP208" s="334"/>
      <c r="HQ208" s="334"/>
      <c r="HR208" s="334"/>
      <c r="HS208" s="334"/>
      <c r="HT208" s="334"/>
      <c r="HU208" s="334"/>
      <c r="HV208" s="334"/>
      <c r="HW208" s="334"/>
      <c r="HX208" s="334"/>
      <c r="HY208" s="334"/>
      <c r="HZ208" s="334"/>
      <c r="IA208" s="334"/>
      <c r="IB208" s="334"/>
      <c r="IC208" s="334"/>
      <c r="ID208" s="334"/>
      <c r="IE208" s="334"/>
      <c r="IF208" s="334"/>
      <c r="IG208" s="334"/>
      <c r="IH208" s="334"/>
      <c r="II208" s="334"/>
      <c r="IJ208" s="334"/>
      <c r="IK208" s="334"/>
      <c r="IL208" s="334"/>
      <c r="IM208" s="334"/>
      <c r="IN208" s="334"/>
      <c r="IO208" s="334"/>
      <c r="IP208" s="334"/>
      <c r="IQ208" s="334"/>
      <c r="IR208" s="334"/>
      <c r="IS208" s="334"/>
      <c r="IT208" s="334"/>
      <c r="IU208" s="334"/>
      <c r="IV208" s="334"/>
      <c r="IW208" s="334"/>
      <c r="IX208" s="334"/>
      <c r="IY208" s="334"/>
      <c r="IZ208" s="334"/>
      <c r="JA208" s="334"/>
      <c r="JB208" s="334"/>
      <c r="JC208" s="334"/>
      <c r="JD208" s="334"/>
      <c r="JE208" s="334"/>
      <c r="JF208" s="334"/>
      <c r="JG208" s="334"/>
      <c r="JH208" s="334"/>
      <c r="JI208" s="334"/>
      <c r="JJ208" s="334"/>
      <c r="JK208" s="334"/>
      <c r="JL208" s="334"/>
      <c r="JM208" s="334"/>
      <c r="JN208" s="334"/>
      <c r="JO208" s="334"/>
      <c r="JP208" s="334"/>
      <c r="JQ208" s="334"/>
      <c r="JR208" s="334"/>
      <c r="JS208" s="334"/>
      <c r="JT208" s="334"/>
      <c r="JU208" s="334"/>
      <c r="JV208" s="334"/>
      <c r="JW208" s="334"/>
      <c r="JX208" s="334"/>
      <c r="JY208" s="334"/>
      <c r="JZ208" s="334"/>
      <c r="KA208" s="334"/>
      <c r="KB208" s="334"/>
      <c r="KC208" s="334"/>
      <c r="KD208" s="334"/>
      <c r="KE208" s="334"/>
      <c r="KF208" s="334"/>
      <c r="KG208" s="334"/>
      <c r="KH208" s="334"/>
      <c r="KI208" s="334"/>
      <c r="KJ208" s="334"/>
      <c r="KK208" s="334"/>
      <c r="KL208" s="334"/>
      <c r="KM208" s="334"/>
      <c r="KN208" s="334"/>
      <c r="KO208" s="334"/>
      <c r="KP208" s="334"/>
      <c r="KQ208" s="334"/>
      <c r="KR208" s="334"/>
      <c r="KS208" s="334"/>
      <c r="KT208" s="334"/>
    </row>
    <row r="209" spans="1:306" s="33" customFormat="1" ht="63" customHeight="1" x14ac:dyDescent="0.25">
      <c r="A209" s="334"/>
      <c r="B209" s="27" t="s">
        <v>905</v>
      </c>
      <c r="C209" s="344" t="s">
        <v>6018</v>
      </c>
      <c r="D209" s="26" t="s">
        <v>6017</v>
      </c>
      <c r="E209" s="29" t="s">
        <v>1829</v>
      </c>
      <c r="F209" s="26" t="s">
        <v>1</v>
      </c>
      <c r="G209" s="24">
        <v>100</v>
      </c>
      <c r="H209" s="299">
        <v>91600</v>
      </c>
      <c r="I209" s="455">
        <v>169460</v>
      </c>
      <c r="J209" s="347" t="s">
        <v>6186</v>
      </c>
      <c r="K209" s="45"/>
      <c r="L209" s="32"/>
      <c r="M209" s="32"/>
      <c r="N209" s="359"/>
      <c r="BW209" s="334"/>
      <c r="BX209" s="334"/>
      <c r="BY209" s="334"/>
      <c r="BZ209" s="334"/>
      <c r="CA209" s="334"/>
      <c r="CB209" s="334"/>
      <c r="CC209" s="334"/>
      <c r="CD209" s="334"/>
      <c r="CE209" s="334"/>
      <c r="CF209" s="334"/>
      <c r="CG209" s="334"/>
      <c r="CH209" s="334"/>
      <c r="CI209" s="334"/>
      <c r="CJ209" s="334"/>
      <c r="CK209" s="334"/>
      <c r="CL209" s="334"/>
      <c r="CM209" s="334"/>
      <c r="CN209" s="334"/>
      <c r="CO209" s="334"/>
      <c r="CP209" s="334"/>
      <c r="CQ209" s="334"/>
      <c r="CR209" s="334"/>
      <c r="CS209" s="334"/>
      <c r="CT209" s="334"/>
      <c r="CU209" s="334"/>
      <c r="CV209" s="334"/>
      <c r="CW209" s="334"/>
      <c r="CX209" s="334"/>
      <c r="CY209" s="334"/>
      <c r="CZ209" s="334"/>
      <c r="DA209" s="334"/>
      <c r="DB209" s="334"/>
      <c r="DC209" s="334"/>
      <c r="DD209" s="334"/>
      <c r="DE209" s="334"/>
      <c r="DF209" s="334"/>
      <c r="DG209" s="334"/>
      <c r="DH209" s="334"/>
      <c r="DI209" s="334"/>
      <c r="DJ209" s="334"/>
      <c r="DK209" s="334"/>
      <c r="DL209" s="334"/>
      <c r="DM209" s="334"/>
      <c r="DN209" s="334"/>
      <c r="DO209" s="334"/>
      <c r="DP209" s="334"/>
      <c r="DQ209" s="334"/>
      <c r="DR209" s="334"/>
      <c r="DS209" s="334"/>
      <c r="DT209" s="334"/>
      <c r="DU209" s="334"/>
      <c r="DV209" s="334"/>
      <c r="DW209" s="334"/>
      <c r="DX209" s="334"/>
      <c r="DY209" s="334"/>
      <c r="DZ209" s="334"/>
      <c r="EA209" s="334"/>
      <c r="EB209" s="334"/>
      <c r="EC209" s="334"/>
      <c r="ED209" s="334"/>
      <c r="EE209" s="334"/>
      <c r="EF209" s="334"/>
      <c r="EG209" s="334"/>
      <c r="EH209" s="334"/>
      <c r="EI209" s="334"/>
      <c r="EJ209" s="334"/>
      <c r="EK209" s="334"/>
      <c r="EL209" s="334"/>
      <c r="EM209" s="334"/>
      <c r="EN209" s="334"/>
      <c r="EO209" s="334"/>
      <c r="EP209" s="334"/>
      <c r="EQ209" s="334"/>
      <c r="ER209" s="334"/>
      <c r="ES209" s="334"/>
      <c r="ET209" s="334"/>
      <c r="EU209" s="334"/>
      <c r="EV209" s="334"/>
      <c r="EW209" s="334"/>
      <c r="EX209" s="334"/>
      <c r="EY209" s="334"/>
      <c r="EZ209" s="334"/>
      <c r="FA209" s="334"/>
      <c r="FB209" s="334"/>
      <c r="FC209" s="334"/>
      <c r="FD209" s="334"/>
      <c r="FE209" s="334"/>
      <c r="FF209" s="334"/>
      <c r="FG209" s="334"/>
      <c r="FH209" s="334"/>
      <c r="FI209" s="334"/>
      <c r="FJ209" s="334"/>
      <c r="FK209" s="334"/>
      <c r="FL209" s="334"/>
      <c r="FM209" s="334"/>
      <c r="FN209" s="334"/>
      <c r="FO209" s="334"/>
      <c r="FP209" s="334"/>
      <c r="FQ209" s="334"/>
      <c r="FR209" s="334"/>
      <c r="FS209" s="334"/>
      <c r="FT209" s="334"/>
      <c r="FU209" s="334"/>
      <c r="FV209" s="334"/>
      <c r="FW209" s="334"/>
      <c r="FX209" s="334"/>
      <c r="FY209" s="334"/>
      <c r="FZ209" s="334"/>
      <c r="GA209" s="334"/>
      <c r="GB209" s="334"/>
      <c r="GC209" s="334"/>
      <c r="GD209" s="334"/>
      <c r="GE209" s="334"/>
      <c r="GF209" s="334"/>
      <c r="GG209" s="334"/>
      <c r="GH209" s="334"/>
      <c r="GI209" s="334"/>
      <c r="GJ209" s="334"/>
      <c r="GK209" s="334"/>
      <c r="GL209" s="334"/>
      <c r="GM209" s="334"/>
      <c r="GN209" s="334"/>
      <c r="GO209" s="334"/>
      <c r="GP209" s="334"/>
      <c r="GQ209" s="334"/>
      <c r="GR209" s="334"/>
      <c r="GS209" s="334"/>
      <c r="GT209" s="334"/>
      <c r="GU209" s="334"/>
      <c r="GV209" s="334"/>
      <c r="GW209" s="334"/>
      <c r="GX209" s="334"/>
      <c r="GY209" s="334"/>
      <c r="GZ209" s="334"/>
      <c r="HA209" s="334"/>
      <c r="HB209" s="334"/>
      <c r="HC209" s="334"/>
      <c r="HD209" s="334"/>
      <c r="HE209" s="334"/>
      <c r="HF209" s="334"/>
      <c r="HG209" s="334"/>
      <c r="HH209" s="334"/>
      <c r="HI209" s="334"/>
      <c r="HJ209" s="334"/>
      <c r="HK209" s="334"/>
      <c r="HL209" s="334"/>
      <c r="HM209" s="334"/>
      <c r="HN209" s="334"/>
      <c r="HO209" s="334"/>
      <c r="HP209" s="334"/>
      <c r="HQ209" s="334"/>
      <c r="HR209" s="334"/>
      <c r="HS209" s="334"/>
      <c r="HT209" s="334"/>
      <c r="HU209" s="334"/>
      <c r="HV209" s="334"/>
      <c r="HW209" s="334"/>
      <c r="HX209" s="334"/>
      <c r="HY209" s="334"/>
      <c r="HZ209" s="334"/>
      <c r="IA209" s="334"/>
      <c r="IB209" s="334"/>
      <c r="IC209" s="334"/>
      <c r="ID209" s="334"/>
      <c r="IE209" s="334"/>
      <c r="IF209" s="334"/>
      <c r="IG209" s="334"/>
      <c r="IH209" s="334"/>
      <c r="II209" s="334"/>
      <c r="IJ209" s="334"/>
      <c r="IK209" s="334"/>
      <c r="IL209" s="334"/>
      <c r="IM209" s="334"/>
      <c r="IN209" s="334"/>
      <c r="IO209" s="334"/>
      <c r="IP209" s="334"/>
      <c r="IQ209" s="334"/>
      <c r="IR209" s="334"/>
      <c r="IS209" s="334"/>
      <c r="IT209" s="334"/>
      <c r="IU209" s="334"/>
      <c r="IV209" s="334"/>
      <c r="IW209" s="334"/>
      <c r="IX209" s="334"/>
      <c r="IY209" s="334"/>
      <c r="IZ209" s="334"/>
      <c r="JA209" s="334"/>
      <c r="JB209" s="334"/>
      <c r="JC209" s="334"/>
      <c r="JD209" s="334"/>
      <c r="JE209" s="334"/>
      <c r="JF209" s="334"/>
      <c r="JG209" s="334"/>
      <c r="JH209" s="334"/>
      <c r="JI209" s="334"/>
      <c r="JJ209" s="334"/>
      <c r="JK209" s="334"/>
      <c r="JL209" s="334"/>
      <c r="JM209" s="334"/>
      <c r="JN209" s="334"/>
      <c r="JO209" s="334"/>
      <c r="JP209" s="334"/>
      <c r="JQ209" s="334"/>
      <c r="JR209" s="334"/>
      <c r="JS209" s="334"/>
      <c r="JT209" s="334"/>
      <c r="JU209" s="334"/>
      <c r="JV209" s="334"/>
      <c r="JW209" s="334"/>
      <c r="JX209" s="334"/>
      <c r="JY209" s="334"/>
      <c r="JZ209" s="334"/>
      <c r="KA209" s="334"/>
      <c r="KB209" s="334"/>
      <c r="KC209" s="334"/>
      <c r="KD209" s="334"/>
      <c r="KE209" s="334"/>
      <c r="KF209" s="334"/>
      <c r="KG209" s="334"/>
      <c r="KH209" s="334"/>
      <c r="KI209" s="334"/>
      <c r="KJ209" s="334"/>
      <c r="KK209" s="334"/>
      <c r="KL209" s="334"/>
      <c r="KM209" s="334"/>
      <c r="KN209" s="334"/>
      <c r="KO209" s="334"/>
      <c r="KP209" s="334"/>
      <c r="KQ209" s="334"/>
      <c r="KR209" s="334"/>
      <c r="KS209" s="334"/>
      <c r="KT209" s="334"/>
    </row>
    <row r="210" spans="1:306" s="33" customFormat="1" ht="63" customHeight="1" x14ac:dyDescent="0.25">
      <c r="A210" s="334"/>
      <c r="B210" s="27" t="s">
        <v>905</v>
      </c>
      <c r="C210" s="344" t="s">
        <v>6018</v>
      </c>
      <c r="D210" s="26" t="s">
        <v>6017</v>
      </c>
      <c r="E210" s="29" t="s">
        <v>1829</v>
      </c>
      <c r="F210" s="26" t="s">
        <v>1</v>
      </c>
      <c r="G210" s="24">
        <v>100</v>
      </c>
      <c r="H210" s="299">
        <v>91600</v>
      </c>
      <c r="I210" s="455">
        <v>169460</v>
      </c>
      <c r="J210" s="347" t="s">
        <v>6186</v>
      </c>
      <c r="K210" s="45"/>
      <c r="L210" s="32"/>
      <c r="M210" s="32"/>
      <c r="N210" s="359"/>
      <c r="BW210" s="334"/>
      <c r="BX210" s="334"/>
      <c r="BY210" s="334"/>
      <c r="BZ210" s="334"/>
      <c r="CA210" s="334"/>
      <c r="CB210" s="334"/>
      <c r="CC210" s="334"/>
      <c r="CD210" s="334"/>
      <c r="CE210" s="334"/>
      <c r="CF210" s="334"/>
      <c r="CG210" s="334"/>
      <c r="CH210" s="334"/>
      <c r="CI210" s="334"/>
      <c r="CJ210" s="334"/>
      <c r="CK210" s="334"/>
      <c r="CL210" s="334"/>
      <c r="CM210" s="334"/>
      <c r="CN210" s="334"/>
      <c r="CO210" s="334"/>
      <c r="CP210" s="334"/>
      <c r="CQ210" s="334"/>
      <c r="CR210" s="334"/>
      <c r="CS210" s="334"/>
      <c r="CT210" s="334"/>
      <c r="CU210" s="334"/>
      <c r="CV210" s="334"/>
      <c r="CW210" s="334"/>
      <c r="CX210" s="334"/>
      <c r="CY210" s="334"/>
      <c r="CZ210" s="334"/>
      <c r="DA210" s="334"/>
      <c r="DB210" s="334"/>
      <c r="DC210" s="334"/>
      <c r="DD210" s="334"/>
      <c r="DE210" s="334"/>
      <c r="DF210" s="334"/>
      <c r="DG210" s="334"/>
      <c r="DH210" s="334"/>
      <c r="DI210" s="334"/>
      <c r="DJ210" s="334"/>
      <c r="DK210" s="334"/>
      <c r="DL210" s="334"/>
      <c r="DM210" s="334"/>
      <c r="DN210" s="334"/>
      <c r="DO210" s="334"/>
      <c r="DP210" s="334"/>
      <c r="DQ210" s="334"/>
      <c r="DR210" s="334"/>
      <c r="DS210" s="334"/>
      <c r="DT210" s="334"/>
      <c r="DU210" s="334"/>
      <c r="DV210" s="334"/>
      <c r="DW210" s="334"/>
      <c r="DX210" s="334"/>
      <c r="DY210" s="334"/>
      <c r="DZ210" s="334"/>
      <c r="EA210" s="334"/>
      <c r="EB210" s="334"/>
      <c r="EC210" s="334"/>
      <c r="ED210" s="334"/>
      <c r="EE210" s="334"/>
      <c r="EF210" s="334"/>
      <c r="EG210" s="334"/>
      <c r="EH210" s="334"/>
      <c r="EI210" s="334"/>
      <c r="EJ210" s="334"/>
      <c r="EK210" s="334"/>
      <c r="EL210" s="334"/>
      <c r="EM210" s="334"/>
      <c r="EN210" s="334"/>
      <c r="EO210" s="334"/>
      <c r="EP210" s="334"/>
      <c r="EQ210" s="334"/>
      <c r="ER210" s="334"/>
      <c r="ES210" s="334"/>
      <c r="ET210" s="334"/>
      <c r="EU210" s="334"/>
      <c r="EV210" s="334"/>
      <c r="EW210" s="334"/>
      <c r="EX210" s="334"/>
      <c r="EY210" s="334"/>
      <c r="EZ210" s="334"/>
      <c r="FA210" s="334"/>
      <c r="FB210" s="334"/>
      <c r="FC210" s="334"/>
      <c r="FD210" s="334"/>
      <c r="FE210" s="334"/>
      <c r="FF210" s="334"/>
      <c r="FG210" s="334"/>
      <c r="FH210" s="334"/>
      <c r="FI210" s="334"/>
      <c r="FJ210" s="334"/>
      <c r="FK210" s="334"/>
      <c r="FL210" s="334"/>
      <c r="FM210" s="334"/>
      <c r="FN210" s="334"/>
      <c r="FO210" s="334"/>
      <c r="FP210" s="334"/>
      <c r="FQ210" s="334"/>
      <c r="FR210" s="334"/>
      <c r="FS210" s="334"/>
      <c r="FT210" s="334"/>
      <c r="FU210" s="334"/>
      <c r="FV210" s="334"/>
      <c r="FW210" s="334"/>
      <c r="FX210" s="334"/>
      <c r="FY210" s="334"/>
      <c r="FZ210" s="334"/>
      <c r="GA210" s="334"/>
      <c r="GB210" s="334"/>
      <c r="GC210" s="334"/>
      <c r="GD210" s="334"/>
      <c r="GE210" s="334"/>
      <c r="GF210" s="334"/>
      <c r="GG210" s="334"/>
      <c r="GH210" s="334"/>
      <c r="GI210" s="334"/>
      <c r="GJ210" s="334"/>
      <c r="GK210" s="334"/>
      <c r="GL210" s="334"/>
      <c r="GM210" s="334"/>
      <c r="GN210" s="334"/>
      <c r="GO210" s="334"/>
      <c r="GP210" s="334"/>
      <c r="GQ210" s="334"/>
      <c r="GR210" s="334"/>
      <c r="GS210" s="334"/>
      <c r="GT210" s="334"/>
      <c r="GU210" s="334"/>
      <c r="GV210" s="334"/>
      <c r="GW210" s="334"/>
      <c r="GX210" s="334"/>
      <c r="GY210" s="334"/>
      <c r="GZ210" s="334"/>
      <c r="HA210" s="334"/>
      <c r="HB210" s="334"/>
      <c r="HC210" s="334"/>
      <c r="HD210" s="334"/>
      <c r="HE210" s="334"/>
      <c r="HF210" s="334"/>
      <c r="HG210" s="334"/>
      <c r="HH210" s="334"/>
      <c r="HI210" s="334"/>
      <c r="HJ210" s="334"/>
      <c r="HK210" s="334"/>
      <c r="HL210" s="334"/>
      <c r="HM210" s="334"/>
      <c r="HN210" s="334"/>
      <c r="HO210" s="334"/>
      <c r="HP210" s="334"/>
      <c r="HQ210" s="334"/>
      <c r="HR210" s="334"/>
      <c r="HS210" s="334"/>
      <c r="HT210" s="334"/>
      <c r="HU210" s="334"/>
      <c r="HV210" s="334"/>
      <c r="HW210" s="334"/>
      <c r="HX210" s="334"/>
      <c r="HY210" s="334"/>
      <c r="HZ210" s="334"/>
      <c r="IA210" s="334"/>
      <c r="IB210" s="334"/>
      <c r="IC210" s="334"/>
      <c r="ID210" s="334"/>
      <c r="IE210" s="334"/>
      <c r="IF210" s="334"/>
      <c r="IG210" s="334"/>
      <c r="IH210" s="334"/>
      <c r="II210" s="334"/>
      <c r="IJ210" s="334"/>
      <c r="IK210" s="334"/>
      <c r="IL210" s="334"/>
      <c r="IM210" s="334"/>
      <c r="IN210" s="334"/>
      <c r="IO210" s="334"/>
      <c r="IP210" s="334"/>
      <c r="IQ210" s="334"/>
      <c r="IR210" s="334"/>
      <c r="IS210" s="334"/>
      <c r="IT210" s="334"/>
      <c r="IU210" s="334"/>
      <c r="IV210" s="334"/>
      <c r="IW210" s="334"/>
      <c r="IX210" s="334"/>
      <c r="IY210" s="334"/>
      <c r="IZ210" s="334"/>
      <c r="JA210" s="334"/>
      <c r="JB210" s="334"/>
      <c r="JC210" s="334"/>
      <c r="JD210" s="334"/>
      <c r="JE210" s="334"/>
      <c r="JF210" s="334"/>
      <c r="JG210" s="334"/>
      <c r="JH210" s="334"/>
      <c r="JI210" s="334"/>
      <c r="JJ210" s="334"/>
      <c r="JK210" s="334"/>
      <c r="JL210" s="334"/>
      <c r="JM210" s="334"/>
      <c r="JN210" s="334"/>
      <c r="JO210" s="334"/>
      <c r="JP210" s="334"/>
      <c r="JQ210" s="334"/>
      <c r="JR210" s="334"/>
      <c r="JS210" s="334"/>
      <c r="JT210" s="334"/>
      <c r="JU210" s="334"/>
      <c r="JV210" s="334"/>
      <c r="JW210" s="334"/>
      <c r="JX210" s="334"/>
      <c r="JY210" s="334"/>
      <c r="JZ210" s="334"/>
      <c r="KA210" s="334"/>
      <c r="KB210" s="334"/>
      <c r="KC210" s="334"/>
      <c r="KD210" s="334"/>
      <c r="KE210" s="334"/>
      <c r="KF210" s="334"/>
      <c r="KG210" s="334"/>
      <c r="KH210" s="334"/>
      <c r="KI210" s="334"/>
      <c r="KJ210" s="334"/>
      <c r="KK210" s="334"/>
      <c r="KL210" s="334"/>
      <c r="KM210" s="334"/>
      <c r="KN210" s="334"/>
      <c r="KO210" s="334"/>
      <c r="KP210" s="334"/>
      <c r="KQ210" s="334"/>
      <c r="KR210" s="334"/>
      <c r="KS210" s="334"/>
      <c r="KT210" s="334"/>
    </row>
    <row r="211" spans="1:306" s="33" customFormat="1" ht="63" customHeight="1" x14ac:dyDescent="0.25">
      <c r="A211" s="334"/>
      <c r="B211" s="27" t="s">
        <v>905</v>
      </c>
      <c r="C211" s="344" t="s">
        <v>6018</v>
      </c>
      <c r="D211" s="26" t="s">
        <v>6017</v>
      </c>
      <c r="E211" s="29" t="s">
        <v>1829</v>
      </c>
      <c r="F211" s="26" t="s">
        <v>1</v>
      </c>
      <c r="G211" s="24">
        <v>100</v>
      </c>
      <c r="H211" s="299">
        <v>91600</v>
      </c>
      <c r="I211" s="455">
        <v>169460</v>
      </c>
      <c r="J211" s="347" t="s">
        <v>6186</v>
      </c>
      <c r="K211" s="45"/>
      <c r="L211" s="32"/>
      <c r="M211" s="32"/>
      <c r="N211" s="359"/>
      <c r="BW211" s="334"/>
      <c r="BX211" s="334"/>
      <c r="BY211" s="334"/>
      <c r="BZ211" s="334"/>
      <c r="CA211" s="334"/>
      <c r="CB211" s="334"/>
      <c r="CC211" s="334"/>
      <c r="CD211" s="334"/>
      <c r="CE211" s="334"/>
      <c r="CF211" s="334"/>
      <c r="CG211" s="334"/>
      <c r="CH211" s="334"/>
      <c r="CI211" s="334"/>
      <c r="CJ211" s="334"/>
      <c r="CK211" s="334"/>
      <c r="CL211" s="334"/>
      <c r="CM211" s="334"/>
      <c r="CN211" s="334"/>
      <c r="CO211" s="334"/>
      <c r="CP211" s="334"/>
      <c r="CQ211" s="334"/>
      <c r="CR211" s="334"/>
      <c r="CS211" s="334"/>
      <c r="CT211" s="334"/>
      <c r="CU211" s="334"/>
      <c r="CV211" s="334"/>
      <c r="CW211" s="334"/>
      <c r="CX211" s="334"/>
      <c r="CY211" s="334"/>
      <c r="CZ211" s="334"/>
      <c r="DA211" s="334"/>
      <c r="DB211" s="334"/>
      <c r="DC211" s="334"/>
      <c r="DD211" s="334"/>
      <c r="DE211" s="334"/>
      <c r="DF211" s="334"/>
      <c r="DG211" s="334"/>
      <c r="DH211" s="334"/>
      <c r="DI211" s="334"/>
      <c r="DJ211" s="334"/>
      <c r="DK211" s="334"/>
      <c r="DL211" s="334"/>
      <c r="DM211" s="334"/>
      <c r="DN211" s="334"/>
      <c r="DO211" s="334"/>
      <c r="DP211" s="334"/>
      <c r="DQ211" s="334"/>
      <c r="DR211" s="334"/>
      <c r="DS211" s="334"/>
      <c r="DT211" s="334"/>
      <c r="DU211" s="334"/>
      <c r="DV211" s="334"/>
      <c r="DW211" s="334"/>
      <c r="DX211" s="334"/>
      <c r="DY211" s="334"/>
      <c r="DZ211" s="334"/>
      <c r="EA211" s="334"/>
      <c r="EB211" s="334"/>
      <c r="EC211" s="334"/>
      <c r="ED211" s="334"/>
      <c r="EE211" s="334"/>
      <c r="EF211" s="334"/>
      <c r="EG211" s="334"/>
      <c r="EH211" s="334"/>
      <c r="EI211" s="334"/>
      <c r="EJ211" s="334"/>
      <c r="EK211" s="334"/>
      <c r="EL211" s="334"/>
      <c r="EM211" s="334"/>
      <c r="EN211" s="334"/>
      <c r="EO211" s="334"/>
      <c r="EP211" s="334"/>
      <c r="EQ211" s="334"/>
      <c r="ER211" s="334"/>
      <c r="ES211" s="334"/>
      <c r="ET211" s="334"/>
      <c r="EU211" s="334"/>
      <c r="EV211" s="334"/>
      <c r="EW211" s="334"/>
      <c r="EX211" s="334"/>
      <c r="EY211" s="334"/>
      <c r="EZ211" s="334"/>
      <c r="FA211" s="334"/>
      <c r="FB211" s="334"/>
      <c r="FC211" s="334"/>
      <c r="FD211" s="334"/>
      <c r="FE211" s="334"/>
      <c r="FF211" s="334"/>
      <c r="FG211" s="334"/>
      <c r="FH211" s="334"/>
      <c r="FI211" s="334"/>
      <c r="FJ211" s="334"/>
      <c r="FK211" s="334"/>
      <c r="FL211" s="334"/>
      <c r="FM211" s="334"/>
      <c r="FN211" s="334"/>
      <c r="FO211" s="334"/>
      <c r="FP211" s="334"/>
      <c r="FQ211" s="334"/>
      <c r="FR211" s="334"/>
      <c r="FS211" s="334"/>
      <c r="FT211" s="334"/>
      <c r="FU211" s="334"/>
      <c r="FV211" s="334"/>
      <c r="FW211" s="334"/>
      <c r="FX211" s="334"/>
      <c r="FY211" s="334"/>
      <c r="FZ211" s="334"/>
      <c r="GA211" s="334"/>
      <c r="GB211" s="334"/>
      <c r="GC211" s="334"/>
      <c r="GD211" s="334"/>
      <c r="GE211" s="334"/>
      <c r="GF211" s="334"/>
      <c r="GG211" s="334"/>
      <c r="GH211" s="334"/>
      <c r="GI211" s="334"/>
      <c r="GJ211" s="334"/>
      <c r="GK211" s="334"/>
      <c r="GL211" s="334"/>
      <c r="GM211" s="334"/>
      <c r="GN211" s="334"/>
      <c r="GO211" s="334"/>
      <c r="GP211" s="334"/>
      <c r="GQ211" s="334"/>
      <c r="GR211" s="334"/>
      <c r="GS211" s="334"/>
      <c r="GT211" s="334"/>
      <c r="GU211" s="334"/>
      <c r="GV211" s="334"/>
      <c r="GW211" s="334"/>
      <c r="GX211" s="334"/>
      <c r="GY211" s="334"/>
      <c r="GZ211" s="334"/>
      <c r="HA211" s="334"/>
      <c r="HB211" s="334"/>
      <c r="HC211" s="334"/>
      <c r="HD211" s="334"/>
      <c r="HE211" s="334"/>
      <c r="HF211" s="334"/>
      <c r="HG211" s="334"/>
      <c r="HH211" s="334"/>
      <c r="HI211" s="334"/>
      <c r="HJ211" s="334"/>
      <c r="HK211" s="334"/>
      <c r="HL211" s="334"/>
      <c r="HM211" s="334"/>
      <c r="HN211" s="334"/>
      <c r="HO211" s="334"/>
      <c r="HP211" s="334"/>
      <c r="HQ211" s="334"/>
      <c r="HR211" s="334"/>
      <c r="HS211" s="334"/>
      <c r="HT211" s="334"/>
      <c r="HU211" s="334"/>
      <c r="HV211" s="334"/>
      <c r="HW211" s="334"/>
      <c r="HX211" s="334"/>
      <c r="HY211" s="334"/>
      <c r="HZ211" s="334"/>
      <c r="IA211" s="334"/>
      <c r="IB211" s="334"/>
      <c r="IC211" s="334"/>
      <c r="ID211" s="334"/>
      <c r="IE211" s="334"/>
      <c r="IF211" s="334"/>
      <c r="IG211" s="334"/>
      <c r="IH211" s="334"/>
      <c r="II211" s="334"/>
      <c r="IJ211" s="334"/>
      <c r="IK211" s="334"/>
      <c r="IL211" s="334"/>
      <c r="IM211" s="334"/>
      <c r="IN211" s="334"/>
      <c r="IO211" s="334"/>
      <c r="IP211" s="334"/>
      <c r="IQ211" s="334"/>
      <c r="IR211" s="334"/>
      <c r="IS211" s="334"/>
      <c r="IT211" s="334"/>
      <c r="IU211" s="334"/>
      <c r="IV211" s="334"/>
      <c r="IW211" s="334"/>
      <c r="IX211" s="334"/>
      <c r="IY211" s="334"/>
      <c r="IZ211" s="334"/>
      <c r="JA211" s="334"/>
      <c r="JB211" s="334"/>
      <c r="JC211" s="334"/>
      <c r="JD211" s="334"/>
      <c r="JE211" s="334"/>
      <c r="JF211" s="334"/>
      <c r="JG211" s="334"/>
      <c r="JH211" s="334"/>
      <c r="JI211" s="334"/>
      <c r="JJ211" s="334"/>
      <c r="JK211" s="334"/>
      <c r="JL211" s="334"/>
      <c r="JM211" s="334"/>
      <c r="JN211" s="334"/>
      <c r="JO211" s="334"/>
      <c r="JP211" s="334"/>
      <c r="JQ211" s="334"/>
      <c r="JR211" s="334"/>
      <c r="JS211" s="334"/>
      <c r="JT211" s="334"/>
      <c r="JU211" s="334"/>
      <c r="JV211" s="334"/>
      <c r="JW211" s="334"/>
      <c r="JX211" s="334"/>
      <c r="JY211" s="334"/>
      <c r="JZ211" s="334"/>
      <c r="KA211" s="334"/>
      <c r="KB211" s="334"/>
      <c r="KC211" s="334"/>
      <c r="KD211" s="334"/>
      <c r="KE211" s="334"/>
      <c r="KF211" s="334"/>
      <c r="KG211" s="334"/>
      <c r="KH211" s="334"/>
      <c r="KI211" s="334"/>
      <c r="KJ211" s="334"/>
      <c r="KK211" s="334"/>
      <c r="KL211" s="334"/>
      <c r="KM211" s="334"/>
      <c r="KN211" s="334"/>
      <c r="KO211" s="334"/>
      <c r="KP211" s="334"/>
      <c r="KQ211" s="334"/>
      <c r="KR211" s="334"/>
      <c r="KS211" s="334"/>
      <c r="KT211" s="334"/>
    </row>
    <row r="212" spans="1:306" s="33" customFormat="1" ht="63" customHeight="1" x14ac:dyDescent="0.25">
      <c r="A212" s="334"/>
      <c r="B212" s="27" t="s">
        <v>905</v>
      </c>
      <c r="C212" s="344" t="s">
        <v>6018</v>
      </c>
      <c r="D212" s="26" t="s">
        <v>6017</v>
      </c>
      <c r="E212" s="29" t="s">
        <v>1829</v>
      </c>
      <c r="F212" s="26" t="s">
        <v>1</v>
      </c>
      <c r="G212" s="24">
        <v>100</v>
      </c>
      <c r="H212" s="299">
        <v>91600</v>
      </c>
      <c r="I212" s="455">
        <v>169460</v>
      </c>
      <c r="J212" s="347" t="s">
        <v>6186</v>
      </c>
      <c r="K212" s="45"/>
      <c r="L212" s="32"/>
      <c r="M212" s="32"/>
      <c r="N212" s="359"/>
      <c r="BW212" s="334"/>
      <c r="BX212" s="334"/>
      <c r="BY212" s="334"/>
      <c r="BZ212" s="334"/>
      <c r="CA212" s="334"/>
      <c r="CB212" s="334"/>
      <c r="CC212" s="334"/>
      <c r="CD212" s="334"/>
      <c r="CE212" s="334"/>
      <c r="CF212" s="334"/>
      <c r="CG212" s="334"/>
      <c r="CH212" s="334"/>
      <c r="CI212" s="334"/>
      <c r="CJ212" s="334"/>
      <c r="CK212" s="334"/>
      <c r="CL212" s="334"/>
      <c r="CM212" s="334"/>
      <c r="CN212" s="334"/>
      <c r="CO212" s="334"/>
      <c r="CP212" s="334"/>
      <c r="CQ212" s="334"/>
      <c r="CR212" s="334"/>
      <c r="CS212" s="334"/>
      <c r="CT212" s="334"/>
      <c r="CU212" s="334"/>
      <c r="CV212" s="334"/>
      <c r="CW212" s="334"/>
      <c r="CX212" s="334"/>
      <c r="CY212" s="334"/>
      <c r="CZ212" s="334"/>
      <c r="DA212" s="334"/>
      <c r="DB212" s="334"/>
      <c r="DC212" s="334"/>
      <c r="DD212" s="334"/>
      <c r="DE212" s="334"/>
      <c r="DF212" s="334"/>
      <c r="DG212" s="334"/>
      <c r="DH212" s="334"/>
      <c r="DI212" s="334"/>
      <c r="DJ212" s="334"/>
      <c r="DK212" s="334"/>
      <c r="DL212" s="334"/>
      <c r="DM212" s="334"/>
      <c r="DN212" s="334"/>
      <c r="DO212" s="334"/>
      <c r="DP212" s="334"/>
      <c r="DQ212" s="334"/>
      <c r="DR212" s="334"/>
      <c r="DS212" s="334"/>
      <c r="DT212" s="334"/>
      <c r="DU212" s="334"/>
      <c r="DV212" s="334"/>
      <c r="DW212" s="334"/>
      <c r="DX212" s="334"/>
      <c r="DY212" s="334"/>
      <c r="DZ212" s="334"/>
      <c r="EA212" s="334"/>
      <c r="EB212" s="334"/>
      <c r="EC212" s="334"/>
      <c r="ED212" s="334"/>
      <c r="EE212" s="334"/>
      <c r="EF212" s="334"/>
      <c r="EG212" s="334"/>
      <c r="EH212" s="334"/>
      <c r="EI212" s="334"/>
      <c r="EJ212" s="334"/>
      <c r="EK212" s="334"/>
      <c r="EL212" s="334"/>
      <c r="EM212" s="334"/>
      <c r="EN212" s="334"/>
      <c r="EO212" s="334"/>
      <c r="EP212" s="334"/>
      <c r="EQ212" s="334"/>
      <c r="ER212" s="334"/>
      <c r="ES212" s="334"/>
      <c r="ET212" s="334"/>
      <c r="EU212" s="334"/>
      <c r="EV212" s="334"/>
      <c r="EW212" s="334"/>
      <c r="EX212" s="334"/>
      <c r="EY212" s="334"/>
      <c r="EZ212" s="334"/>
      <c r="FA212" s="334"/>
      <c r="FB212" s="334"/>
      <c r="FC212" s="334"/>
      <c r="FD212" s="334"/>
      <c r="FE212" s="334"/>
      <c r="FF212" s="334"/>
      <c r="FG212" s="334"/>
      <c r="FH212" s="334"/>
      <c r="FI212" s="334"/>
      <c r="FJ212" s="334"/>
      <c r="FK212" s="334"/>
      <c r="FL212" s="334"/>
      <c r="FM212" s="334"/>
      <c r="FN212" s="334"/>
      <c r="FO212" s="334"/>
      <c r="FP212" s="334"/>
      <c r="FQ212" s="334"/>
      <c r="FR212" s="334"/>
      <c r="FS212" s="334"/>
      <c r="FT212" s="334"/>
      <c r="FU212" s="334"/>
      <c r="FV212" s="334"/>
      <c r="FW212" s="334"/>
      <c r="FX212" s="334"/>
      <c r="FY212" s="334"/>
      <c r="FZ212" s="334"/>
      <c r="GA212" s="334"/>
      <c r="GB212" s="334"/>
      <c r="GC212" s="334"/>
      <c r="GD212" s="334"/>
      <c r="GE212" s="334"/>
      <c r="GF212" s="334"/>
      <c r="GG212" s="334"/>
      <c r="GH212" s="334"/>
      <c r="GI212" s="334"/>
      <c r="GJ212" s="334"/>
      <c r="GK212" s="334"/>
      <c r="GL212" s="334"/>
      <c r="GM212" s="334"/>
      <c r="GN212" s="334"/>
      <c r="GO212" s="334"/>
      <c r="GP212" s="334"/>
      <c r="GQ212" s="334"/>
      <c r="GR212" s="334"/>
      <c r="GS212" s="334"/>
      <c r="GT212" s="334"/>
      <c r="GU212" s="334"/>
      <c r="GV212" s="334"/>
      <c r="GW212" s="334"/>
      <c r="GX212" s="334"/>
      <c r="GY212" s="334"/>
      <c r="GZ212" s="334"/>
      <c r="HA212" s="334"/>
      <c r="HB212" s="334"/>
      <c r="HC212" s="334"/>
      <c r="HD212" s="334"/>
      <c r="HE212" s="334"/>
      <c r="HF212" s="334"/>
      <c r="HG212" s="334"/>
      <c r="HH212" s="334"/>
      <c r="HI212" s="334"/>
      <c r="HJ212" s="334"/>
      <c r="HK212" s="334"/>
      <c r="HL212" s="334"/>
      <c r="HM212" s="334"/>
      <c r="HN212" s="334"/>
      <c r="HO212" s="334"/>
      <c r="HP212" s="334"/>
      <c r="HQ212" s="334"/>
      <c r="HR212" s="334"/>
      <c r="HS212" s="334"/>
      <c r="HT212" s="334"/>
      <c r="HU212" s="334"/>
      <c r="HV212" s="334"/>
      <c r="HW212" s="334"/>
      <c r="HX212" s="334"/>
      <c r="HY212" s="334"/>
      <c r="HZ212" s="334"/>
      <c r="IA212" s="334"/>
      <c r="IB212" s="334"/>
      <c r="IC212" s="334"/>
      <c r="ID212" s="334"/>
      <c r="IE212" s="334"/>
      <c r="IF212" s="334"/>
      <c r="IG212" s="334"/>
      <c r="IH212" s="334"/>
      <c r="II212" s="334"/>
      <c r="IJ212" s="334"/>
      <c r="IK212" s="334"/>
      <c r="IL212" s="334"/>
      <c r="IM212" s="334"/>
      <c r="IN212" s="334"/>
      <c r="IO212" s="334"/>
      <c r="IP212" s="334"/>
      <c r="IQ212" s="334"/>
      <c r="IR212" s="334"/>
      <c r="IS212" s="334"/>
      <c r="IT212" s="334"/>
      <c r="IU212" s="334"/>
      <c r="IV212" s="334"/>
      <c r="IW212" s="334"/>
      <c r="IX212" s="334"/>
      <c r="IY212" s="334"/>
      <c r="IZ212" s="334"/>
      <c r="JA212" s="334"/>
      <c r="JB212" s="334"/>
      <c r="JC212" s="334"/>
      <c r="JD212" s="334"/>
      <c r="JE212" s="334"/>
      <c r="JF212" s="334"/>
      <c r="JG212" s="334"/>
      <c r="JH212" s="334"/>
      <c r="JI212" s="334"/>
      <c r="JJ212" s="334"/>
      <c r="JK212" s="334"/>
      <c r="JL212" s="334"/>
      <c r="JM212" s="334"/>
      <c r="JN212" s="334"/>
      <c r="JO212" s="334"/>
      <c r="JP212" s="334"/>
      <c r="JQ212" s="334"/>
      <c r="JR212" s="334"/>
      <c r="JS212" s="334"/>
      <c r="JT212" s="334"/>
      <c r="JU212" s="334"/>
      <c r="JV212" s="334"/>
      <c r="JW212" s="334"/>
      <c r="JX212" s="334"/>
      <c r="JY212" s="334"/>
      <c r="JZ212" s="334"/>
      <c r="KA212" s="334"/>
      <c r="KB212" s="334"/>
      <c r="KC212" s="334"/>
      <c r="KD212" s="334"/>
      <c r="KE212" s="334"/>
      <c r="KF212" s="334"/>
      <c r="KG212" s="334"/>
      <c r="KH212" s="334"/>
      <c r="KI212" s="334"/>
      <c r="KJ212" s="334"/>
      <c r="KK212" s="334"/>
      <c r="KL212" s="334"/>
      <c r="KM212" s="334"/>
      <c r="KN212" s="334"/>
      <c r="KO212" s="334"/>
      <c r="KP212" s="334"/>
      <c r="KQ212" s="334"/>
      <c r="KR212" s="334"/>
      <c r="KS212" s="334"/>
      <c r="KT212" s="334"/>
    </row>
    <row r="213" spans="1:306" s="33" customFormat="1" ht="63" customHeight="1" x14ac:dyDescent="0.25">
      <c r="A213" s="334"/>
      <c r="B213" s="27" t="s">
        <v>905</v>
      </c>
      <c r="C213" s="344" t="s">
        <v>6018</v>
      </c>
      <c r="D213" s="26" t="s">
        <v>6017</v>
      </c>
      <c r="E213" s="29" t="s">
        <v>1829</v>
      </c>
      <c r="F213" s="26" t="s">
        <v>1</v>
      </c>
      <c r="G213" s="24">
        <v>100</v>
      </c>
      <c r="H213" s="299">
        <v>91600</v>
      </c>
      <c r="I213" s="455">
        <v>169460</v>
      </c>
      <c r="J213" s="347" t="s">
        <v>6186</v>
      </c>
      <c r="K213" s="45"/>
      <c r="L213" s="32"/>
      <c r="M213" s="32"/>
      <c r="N213" s="359"/>
      <c r="BW213" s="334"/>
      <c r="BX213" s="334"/>
      <c r="BY213" s="334"/>
      <c r="BZ213" s="334"/>
      <c r="CA213" s="334"/>
      <c r="CB213" s="334"/>
      <c r="CC213" s="334"/>
      <c r="CD213" s="334"/>
      <c r="CE213" s="334"/>
      <c r="CF213" s="334"/>
      <c r="CG213" s="334"/>
      <c r="CH213" s="334"/>
      <c r="CI213" s="334"/>
      <c r="CJ213" s="334"/>
      <c r="CK213" s="334"/>
      <c r="CL213" s="334"/>
      <c r="CM213" s="334"/>
      <c r="CN213" s="334"/>
      <c r="CO213" s="334"/>
      <c r="CP213" s="334"/>
      <c r="CQ213" s="334"/>
      <c r="CR213" s="334"/>
      <c r="CS213" s="334"/>
      <c r="CT213" s="334"/>
      <c r="CU213" s="334"/>
      <c r="CV213" s="334"/>
      <c r="CW213" s="334"/>
      <c r="CX213" s="334"/>
      <c r="CY213" s="334"/>
      <c r="CZ213" s="334"/>
      <c r="DA213" s="334"/>
      <c r="DB213" s="334"/>
      <c r="DC213" s="334"/>
      <c r="DD213" s="334"/>
      <c r="DE213" s="334"/>
      <c r="DF213" s="334"/>
      <c r="DG213" s="334"/>
      <c r="DH213" s="334"/>
      <c r="DI213" s="334"/>
      <c r="DJ213" s="334"/>
      <c r="DK213" s="334"/>
      <c r="DL213" s="334"/>
      <c r="DM213" s="334"/>
      <c r="DN213" s="334"/>
      <c r="DO213" s="334"/>
      <c r="DP213" s="334"/>
      <c r="DQ213" s="334"/>
      <c r="DR213" s="334"/>
      <c r="DS213" s="334"/>
      <c r="DT213" s="334"/>
      <c r="DU213" s="334"/>
      <c r="DV213" s="334"/>
      <c r="DW213" s="334"/>
      <c r="DX213" s="334"/>
      <c r="DY213" s="334"/>
      <c r="DZ213" s="334"/>
      <c r="EA213" s="334"/>
      <c r="EB213" s="334"/>
      <c r="EC213" s="334"/>
      <c r="ED213" s="334"/>
      <c r="EE213" s="334"/>
      <c r="EF213" s="334"/>
      <c r="EG213" s="334"/>
      <c r="EH213" s="334"/>
      <c r="EI213" s="334"/>
      <c r="EJ213" s="334"/>
      <c r="EK213" s="334"/>
      <c r="EL213" s="334"/>
      <c r="EM213" s="334"/>
      <c r="EN213" s="334"/>
      <c r="EO213" s="334"/>
      <c r="EP213" s="334"/>
      <c r="EQ213" s="334"/>
      <c r="ER213" s="334"/>
      <c r="ES213" s="334"/>
      <c r="ET213" s="334"/>
      <c r="EU213" s="334"/>
      <c r="EV213" s="334"/>
      <c r="EW213" s="334"/>
      <c r="EX213" s="334"/>
      <c r="EY213" s="334"/>
      <c r="EZ213" s="334"/>
      <c r="FA213" s="334"/>
      <c r="FB213" s="334"/>
      <c r="FC213" s="334"/>
      <c r="FD213" s="334"/>
      <c r="FE213" s="334"/>
      <c r="FF213" s="334"/>
      <c r="FG213" s="334"/>
      <c r="FH213" s="334"/>
      <c r="FI213" s="334"/>
      <c r="FJ213" s="334"/>
      <c r="FK213" s="334"/>
      <c r="FL213" s="334"/>
      <c r="FM213" s="334"/>
      <c r="FN213" s="334"/>
      <c r="FO213" s="334"/>
      <c r="FP213" s="334"/>
      <c r="FQ213" s="334"/>
      <c r="FR213" s="334"/>
      <c r="FS213" s="334"/>
      <c r="FT213" s="334"/>
      <c r="FU213" s="334"/>
      <c r="FV213" s="334"/>
      <c r="FW213" s="334"/>
      <c r="FX213" s="334"/>
      <c r="FY213" s="334"/>
      <c r="FZ213" s="334"/>
      <c r="GA213" s="334"/>
      <c r="GB213" s="334"/>
      <c r="GC213" s="334"/>
      <c r="GD213" s="334"/>
      <c r="GE213" s="334"/>
      <c r="GF213" s="334"/>
      <c r="GG213" s="334"/>
      <c r="GH213" s="334"/>
      <c r="GI213" s="334"/>
      <c r="GJ213" s="334"/>
      <c r="GK213" s="334"/>
      <c r="GL213" s="334"/>
      <c r="GM213" s="334"/>
      <c r="GN213" s="334"/>
      <c r="GO213" s="334"/>
      <c r="GP213" s="334"/>
      <c r="GQ213" s="334"/>
      <c r="GR213" s="334"/>
      <c r="GS213" s="334"/>
      <c r="GT213" s="334"/>
      <c r="GU213" s="334"/>
      <c r="GV213" s="334"/>
      <c r="GW213" s="334"/>
      <c r="GX213" s="334"/>
      <c r="GY213" s="334"/>
      <c r="GZ213" s="334"/>
      <c r="HA213" s="334"/>
      <c r="HB213" s="334"/>
      <c r="HC213" s="334"/>
      <c r="HD213" s="334"/>
      <c r="HE213" s="334"/>
      <c r="HF213" s="334"/>
      <c r="HG213" s="334"/>
      <c r="HH213" s="334"/>
      <c r="HI213" s="334"/>
      <c r="HJ213" s="334"/>
      <c r="HK213" s="334"/>
      <c r="HL213" s="334"/>
      <c r="HM213" s="334"/>
      <c r="HN213" s="334"/>
      <c r="HO213" s="334"/>
      <c r="HP213" s="334"/>
      <c r="HQ213" s="334"/>
      <c r="HR213" s="334"/>
      <c r="HS213" s="334"/>
      <c r="HT213" s="334"/>
      <c r="HU213" s="334"/>
      <c r="HV213" s="334"/>
      <c r="HW213" s="334"/>
      <c r="HX213" s="334"/>
      <c r="HY213" s="334"/>
      <c r="HZ213" s="334"/>
      <c r="IA213" s="334"/>
      <c r="IB213" s="334"/>
      <c r="IC213" s="334"/>
      <c r="ID213" s="334"/>
      <c r="IE213" s="334"/>
      <c r="IF213" s="334"/>
      <c r="IG213" s="334"/>
      <c r="IH213" s="334"/>
      <c r="II213" s="334"/>
      <c r="IJ213" s="334"/>
      <c r="IK213" s="334"/>
      <c r="IL213" s="334"/>
      <c r="IM213" s="334"/>
      <c r="IN213" s="334"/>
      <c r="IO213" s="334"/>
      <c r="IP213" s="334"/>
      <c r="IQ213" s="334"/>
      <c r="IR213" s="334"/>
      <c r="IS213" s="334"/>
      <c r="IT213" s="334"/>
      <c r="IU213" s="334"/>
      <c r="IV213" s="334"/>
      <c r="IW213" s="334"/>
      <c r="IX213" s="334"/>
      <c r="IY213" s="334"/>
      <c r="IZ213" s="334"/>
      <c r="JA213" s="334"/>
      <c r="JB213" s="334"/>
      <c r="JC213" s="334"/>
      <c r="JD213" s="334"/>
      <c r="JE213" s="334"/>
      <c r="JF213" s="334"/>
      <c r="JG213" s="334"/>
      <c r="JH213" s="334"/>
      <c r="JI213" s="334"/>
      <c r="JJ213" s="334"/>
      <c r="JK213" s="334"/>
      <c r="JL213" s="334"/>
      <c r="JM213" s="334"/>
      <c r="JN213" s="334"/>
      <c r="JO213" s="334"/>
      <c r="JP213" s="334"/>
      <c r="JQ213" s="334"/>
      <c r="JR213" s="334"/>
      <c r="JS213" s="334"/>
      <c r="JT213" s="334"/>
      <c r="JU213" s="334"/>
      <c r="JV213" s="334"/>
      <c r="JW213" s="334"/>
      <c r="JX213" s="334"/>
      <c r="JY213" s="334"/>
      <c r="JZ213" s="334"/>
      <c r="KA213" s="334"/>
      <c r="KB213" s="334"/>
      <c r="KC213" s="334"/>
      <c r="KD213" s="334"/>
      <c r="KE213" s="334"/>
      <c r="KF213" s="334"/>
      <c r="KG213" s="334"/>
      <c r="KH213" s="334"/>
      <c r="KI213" s="334"/>
      <c r="KJ213" s="334"/>
      <c r="KK213" s="334"/>
      <c r="KL213" s="334"/>
      <c r="KM213" s="334"/>
      <c r="KN213" s="334"/>
      <c r="KO213" s="334"/>
      <c r="KP213" s="334"/>
      <c r="KQ213" s="334"/>
      <c r="KR213" s="334"/>
      <c r="KS213" s="334"/>
      <c r="KT213" s="334"/>
    </row>
    <row r="214" spans="1:306" s="33" customFormat="1" ht="63" customHeight="1" x14ac:dyDescent="0.25">
      <c r="A214" s="334"/>
      <c r="B214" s="27" t="s">
        <v>905</v>
      </c>
      <c r="C214" s="344" t="s">
        <v>6018</v>
      </c>
      <c r="D214" s="26" t="s">
        <v>6017</v>
      </c>
      <c r="E214" s="29" t="s">
        <v>1829</v>
      </c>
      <c r="F214" s="26" t="s">
        <v>1</v>
      </c>
      <c r="G214" s="24">
        <v>100</v>
      </c>
      <c r="H214" s="299">
        <v>91600</v>
      </c>
      <c r="I214" s="455">
        <v>169460</v>
      </c>
      <c r="J214" s="347" t="s">
        <v>6186</v>
      </c>
      <c r="K214" s="45"/>
      <c r="L214" s="32"/>
      <c r="M214" s="32"/>
      <c r="N214" s="359"/>
      <c r="BW214" s="334"/>
      <c r="BX214" s="334"/>
      <c r="BY214" s="334"/>
      <c r="BZ214" s="334"/>
      <c r="CA214" s="334"/>
      <c r="CB214" s="334"/>
      <c r="CC214" s="334"/>
      <c r="CD214" s="334"/>
      <c r="CE214" s="334"/>
      <c r="CF214" s="334"/>
      <c r="CG214" s="334"/>
      <c r="CH214" s="334"/>
      <c r="CI214" s="334"/>
      <c r="CJ214" s="334"/>
      <c r="CK214" s="334"/>
      <c r="CL214" s="334"/>
      <c r="CM214" s="334"/>
      <c r="CN214" s="334"/>
      <c r="CO214" s="334"/>
      <c r="CP214" s="334"/>
      <c r="CQ214" s="334"/>
      <c r="CR214" s="334"/>
      <c r="CS214" s="334"/>
      <c r="CT214" s="334"/>
      <c r="CU214" s="334"/>
      <c r="CV214" s="334"/>
      <c r="CW214" s="334"/>
      <c r="CX214" s="334"/>
      <c r="CY214" s="334"/>
      <c r="CZ214" s="334"/>
      <c r="DA214" s="334"/>
      <c r="DB214" s="334"/>
      <c r="DC214" s="334"/>
      <c r="DD214" s="334"/>
      <c r="DE214" s="334"/>
      <c r="DF214" s="334"/>
      <c r="DG214" s="334"/>
      <c r="DH214" s="334"/>
      <c r="DI214" s="334"/>
      <c r="DJ214" s="334"/>
      <c r="DK214" s="334"/>
      <c r="DL214" s="334"/>
      <c r="DM214" s="334"/>
      <c r="DN214" s="334"/>
      <c r="DO214" s="334"/>
      <c r="DP214" s="334"/>
      <c r="DQ214" s="334"/>
      <c r="DR214" s="334"/>
      <c r="DS214" s="334"/>
      <c r="DT214" s="334"/>
      <c r="DU214" s="334"/>
      <c r="DV214" s="334"/>
      <c r="DW214" s="334"/>
      <c r="DX214" s="334"/>
      <c r="DY214" s="334"/>
      <c r="DZ214" s="334"/>
      <c r="EA214" s="334"/>
      <c r="EB214" s="334"/>
      <c r="EC214" s="334"/>
      <c r="ED214" s="334"/>
      <c r="EE214" s="334"/>
      <c r="EF214" s="334"/>
      <c r="EG214" s="334"/>
      <c r="EH214" s="334"/>
      <c r="EI214" s="334"/>
      <c r="EJ214" s="334"/>
      <c r="EK214" s="334"/>
      <c r="EL214" s="334"/>
      <c r="EM214" s="334"/>
      <c r="EN214" s="334"/>
      <c r="EO214" s="334"/>
      <c r="EP214" s="334"/>
      <c r="EQ214" s="334"/>
      <c r="ER214" s="334"/>
      <c r="ES214" s="334"/>
      <c r="ET214" s="334"/>
      <c r="EU214" s="334"/>
      <c r="EV214" s="334"/>
      <c r="EW214" s="334"/>
      <c r="EX214" s="334"/>
      <c r="EY214" s="334"/>
      <c r="EZ214" s="334"/>
      <c r="FA214" s="334"/>
      <c r="FB214" s="334"/>
      <c r="FC214" s="334"/>
      <c r="FD214" s="334"/>
      <c r="FE214" s="334"/>
      <c r="FF214" s="334"/>
      <c r="FG214" s="334"/>
      <c r="FH214" s="334"/>
      <c r="FI214" s="334"/>
      <c r="FJ214" s="334"/>
      <c r="FK214" s="334"/>
      <c r="FL214" s="334"/>
      <c r="FM214" s="334"/>
      <c r="FN214" s="334"/>
      <c r="FO214" s="334"/>
      <c r="FP214" s="334"/>
      <c r="FQ214" s="334"/>
      <c r="FR214" s="334"/>
      <c r="FS214" s="334"/>
      <c r="FT214" s="334"/>
      <c r="FU214" s="334"/>
      <c r="FV214" s="334"/>
      <c r="FW214" s="334"/>
      <c r="FX214" s="334"/>
      <c r="FY214" s="334"/>
      <c r="FZ214" s="334"/>
      <c r="GA214" s="334"/>
      <c r="GB214" s="334"/>
      <c r="GC214" s="334"/>
      <c r="GD214" s="334"/>
      <c r="GE214" s="334"/>
      <c r="GF214" s="334"/>
      <c r="GG214" s="334"/>
      <c r="GH214" s="334"/>
      <c r="GI214" s="334"/>
      <c r="GJ214" s="334"/>
      <c r="GK214" s="334"/>
      <c r="GL214" s="334"/>
      <c r="GM214" s="334"/>
      <c r="GN214" s="334"/>
      <c r="GO214" s="334"/>
      <c r="GP214" s="334"/>
      <c r="GQ214" s="334"/>
      <c r="GR214" s="334"/>
      <c r="GS214" s="334"/>
      <c r="GT214" s="334"/>
      <c r="GU214" s="334"/>
      <c r="GV214" s="334"/>
      <c r="GW214" s="334"/>
      <c r="GX214" s="334"/>
      <c r="GY214" s="334"/>
      <c r="GZ214" s="334"/>
      <c r="HA214" s="334"/>
      <c r="HB214" s="334"/>
      <c r="HC214" s="334"/>
      <c r="HD214" s="334"/>
      <c r="HE214" s="334"/>
      <c r="HF214" s="334"/>
      <c r="HG214" s="334"/>
      <c r="HH214" s="334"/>
      <c r="HI214" s="334"/>
      <c r="HJ214" s="334"/>
      <c r="HK214" s="334"/>
      <c r="HL214" s="334"/>
      <c r="HM214" s="334"/>
      <c r="HN214" s="334"/>
      <c r="HO214" s="334"/>
      <c r="HP214" s="334"/>
      <c r="HQ214" s="334"/>
      <c r="HR214" s="334"/>
      <c r="HS214" s="334"/>
      <c r="HT214" s="334"/>
      <c r="HU214" s="334"/>
      <c r="HV214" s="334"/>
      <c r="HW214" s="334"/>
      <c r="HX214" s="334"/>
      <c r="HY214" s="334"/>
      <c r="HZ214" s="334"/>
      <c r="IA214" s="334"/>
      <c r="IB214" s="334"/>
      <c r="IC214" s="334"/>
      <c r="ID214" s="334"/>
      <c r="IE214" s="334"/>
      <c r="IF214" s="334"/>
      <c r="IG214" s="334"/>
      <c r="IH214" s="334"/>
      <c r="II214" s="334"/>
      <c r="IJ214" s="334"/>
      <c r="IK214" s="334"/>
      <c r="IL214" s="334"/>
      <c r="IM214" s="334"/>
      <c r="IN214" s="334"/>
      <c r="IO214" s="334"/>
      <c r="IP214" s="334"/>
      <c r="IQ214" s="334"/>
      <c r="IR214" s="334"/>
      <c r="IS214" s="334"/>
      <c r="IT214" s="334"/>
      <c r="IU214" s="334"/>
      <c r="IV214" s="334"/>
      <c r="IW214" s="334"/>
      <c r="IX214" s="334"/>
      <c r="IY214" s="334"/>
      <c r="IZ214" s="334"/>
      <c r="JA214" s="334"/>
      <c r="JB214" s="334"/>
      <c r="JC214" s="334"/>
      <c r="JD214" s="334"/>
      <c r="JE214" s="334"/>
      <c r="JF214" s="334"/>
      <c r="JG214" s="334"/>
      <c r="JH214" s="334"/>
      <c r="JI214" s="334"/>
      <c r="JJ214" s="334"/>
      <c r="JK214" s="334"/>
      <c r="JL214" s="334"/>
      <c r="JM214" s="334"/>
      <c r="JN214" s="334"/>
      <c r="JO214" s="334"/>
      <c r="JP214" s="334"/>
      <c r="JQ214" s="334"/>
      <c r="JR214" s="334"/>
      <c r="JS214" s="334"/>
      <c r="JT214" s="334"/>
      <c r="JU214" s="334"/>
      <c r="JV214" s="334"/>
      <c r="JW214" s="334"/>
      <c r="JX214" s="334"/>
      <c r="JY214" s="334"/>
      <c r="JZ214" s="334"/>
      <c r="KA214" s="334"/>
      <c r="KB214" s="334"/>
      <c r="KC214" s="334"/>
      <c r="KD214" s="334"/>
      <c r="KE214" s="334"/>
      <c r="KF214" s="334"/>
      <c r="KG214" s="334"/>
      <c r="KH214" s="334"/>
      <c r="KI214" s="334"/>
      <c r="KJ214" s="334"/>
      <c r="KK214" s="334"/>
      <c r="KL214" s="334"/>
      <c r="KM214" s="334"/>
      <c r="KN214" s="334"/>
      <c r="KO214" s="334"/>
      <c r="KP214" s="334"/>
      <c r="KQ214" s="334"/>
      <c r="KR214" s="334"/>
      <c r="KS214" s="334"/>
      <c r="KT214" s="334"/>
    </row>
    <row r="215" spans="1:306" s="33" customFormat="1" ht="63" customHeight="1" x14ac:dyDescent="0.25">
      <c r="A215" s="334"/>
      <c r="B215" s="27" t="s">
        <v>905</v>
      </c>
      <c r="C215" s="344" t="s">
        <v>6018</v>
      </c>
      <c r="D215" s="26" t="s">
        <v>6017</v>
      </c>
      <c r="E215" s="29" t="s">
        <v>1829</v>
      </c>
      <c r="F215" s="26" t="s">
        <v>1</v>
      </c>
      <c r="G215" s="24">
        <v>100</v>
      </c>
      <c r="H215" s="299">
        <v>91600</v>
      </c>
      <c r="I215" s="455">
        <v>169460</v>
      </c>
      <c r="J215" s="347" t="s">
        <v>6186</v>
      </c>
      <c r="K215" s="45"/>
      <c r="L215" s="32"/>
      <c r="M215" s="32"/>
      <c r="N215" s="359"/>
      <c r="BW215" s="334"/>
      <c r="BX215" s="334"/>
      <c r="BY215" s="334"/>
      <c r="BZ215" s="334"/>
      <c r="CA215" s="334"/>
      <c r="CB215" s="334"/>
      <c r="CC215" s="334"/>
      <c r="CD215" s="334"/>
      <c r="CE215" s="334"/>
      <c r="CF215" s="334"/>
      <c r="CG215" s="334"/>
      <c r="CH215" s="334"/>
      <c r="CI215" s="334"/>
      <c r="CJ215" s="334"/>
      <c r="CK215" s="334"/>
      <c r="CL215" s="334"/>
      <c r="CM215" s="334"/>
      <c r="CN215" s="334"/>
      <c r="CO215" s="334"/>
      <c r="CP215" s="334"/>
      <c r="CQ215" s="334"/>
      <c r="CR215" s="334"/>
      <c r="CS215" s="334"/>
      <c r="CT215" s="334"/>
      <c r="CU215" s="334"/>
      <c r="CV215" s="334"/>
      <c r="CW215" s="334"/>
      <c r="CX215" s="334"/>
      <c r="CY215" s="334"/>
      <c r="CZ215" s="334"/>
      <c r="DA215" s="334"/>
      <c r="DB215" s="334"/>
      <c r="DC215" s="334"/>
      <c r="DD215" s="334"/>
      <c r="DE215" s="334"/>
      <c r="DF215" s="334"/>
      <c r="DG215" s="334"/>
      <c r="DH215" s="334"/>
      <c r="DI215" s="334"/>
      <c r="DJ215" s="334"/>
      <c r="DK215" s="334"/>
      <c r="DL215" s="334"/>
      <c r="DM215" s="334"/>
      <c r="DN215" s="334"/>
      <c r="DO215" s="334"/>
      <c r="DP215" s="334"/>
      <c r="DQ215" s="334"/>
      <c r="DR215" s="334"/>
      <c r="DS215" s="334"/>
      <c r="DT215" s="334"/>
      <c r="DU215" s="334"/>
      <c r="DV215" s="334"/>
      <c r="DW215" s="334"/>
      <c r="DX215" s="334"/>
      <c r="DY215" s="334"/>
      <c r="DZ215" s="334"/>
      <c r="EA215" s="334"/>
      <c r="EB215" s="334"/>
      <c r="EC215" s="334"/>
      <c r="ED215" s="334"/>
      <c r="EE215" s="334"/>
      <c r="EF215" s="334"/>
      <c r="EG215" s="334"/>
      <c r="EH215" s="334"/>
      <c r="EI215" s="334"/>
      <c r="EJ215" s="334"/>
      <c r="EK215" s="334"/>
      <c r="EL215" s="334"/>
      <c r="EM215" s="334"/>
      <c r="EN215" s="334"/>
      <c r="EO215" s="334"/>
      <c r="EP215" s="334"/>
      <c r="EQ215" s="334"/>
      <c r="ER215" s="334"/>
      <c r="ES215" s="334"/>
      <c r="ET215" s="334"/>
      <c r="EU215" s="334"/>
      <c r="EV215" s="334"/>
      <c r="EW215" s="334"/>
      <c r="EX215" s="334"/>
      <c r="EY215" s="334"/>
      <c r="EZ215" s="334"/>
      <c r="FA215" s="334"/>
      <c r="FB215" s="334"/>
      <c r="FC215" s="334"/>
      <c r="FD215" s="334"/>
      <c r="FE215" s="334"/>
      <c r="FF215" s="334"/>
      <c r="FG215" s="334"/>
      <c r="FH215" s="334"/>
      <c r="FI215" s="334"/>
      <c r="FJ215" s="334"/>
      <c r="FK215" s="334"/>
      <c r="FL215" s="334"/>
      <c r="FM215" s="334"/>
      <c r="FN215" s="334"/>
      <c r="FO215" s="334"/>
      <c r="FP215" s="334"/>
      <c r="FQ215" s="334"/>
      <c r="FR215" s="334"/>
      <c r="FS215" s="334"/>
      <c r="FT215" s="334"/>
      <c r="FU215" s="334"/>
      <c r="FV215" s="334"/>
      <c r="FW215" s="334"/>
      <c r="FX215" s="334"/>
      <c r="FY215" s="334"/>
      <c r="FZ215" s="334"/>
      <c r="GA215" s="334"/>
      <c r="GB215" s="334"/>
      <c r="GC215" s="334"/>
      <c r="GD215" s="334"/>
      <c r="GE215" s="334"/>
      <c r="GF215" s="334"/>
      <c r="GG215" s="334"/>
      <c r="GH215" s="334"/>
      <c r="GI215" s="334"/>
      <c r="GJ215" s="334"/>
      <c r="GK215" s="334"/>
      <c r="GL215" s="334"/>
      <c r="GM215" s="334"/>
      <c r="GN215" s="334"/>
      <c r="GO215" s="334"/>
      <c r="GP215" s="334"/>
      <c r="GQ215" s="334"/>
      <c r="GR215" s="334"/>
      <c r="GS215" s="334"/>
      <c r="GT215" s="334"/>
      <c r="GU215" s="334"/>
      <c r="GV215" s="334"/>
      <c r="GW215" s="334"/>
      <c r="GX215" s="334"/>
      <c r="GY215" s="334"/>
      <c r="GZ215" s="334"/>
      <c r="HA215" s="334"/>
      <c r="HB215" s="334"/>
      <c r="HC215" s="334"/>
      <c r="HD215" s="334"/>
      <c r="HE215" s="334"/>
      <c r="HF215" s="334"/>
      <c r="HG215" s="334"/>
      <c r="HH215" s="334"/>
      <c r="HI215" s="334"/>
      <c r="HJ215" s="334"/>
      <c r="HK215" s="334"/>
      <c r="HL215" s="334"/>
      <c r="HM215" s="334"/>
      <c r="HN215" s="334"/>
      <c r="HO215" s="334"/>
      <c r="HP215" s="334"/>
      <c r="HQ215" s="334"/>
      <c r="HR215" s="334"/>
      <c r="HS215" s="334"/>
      <c r="HT215" s="334"/>
      <c r="HU215" s="334"/>
      <c r="HV215" s="334"/>
      <c r="HW215" s="334"/>
      <c r="HX215" s="334"/>
      <c r="HY215" s="334"/>
      <c r="HZ215" s="334"/>
      <c r="IA215" s="334"/>
      <c r="IB215" s="334"/>
      <c r="IC215" s="334"/>
      <c r="ID215" s="334"/>
      <c r="IE215" s="334"/>
      <c r="IF215" s="334"/>
      <c r="IG215" s="334"/>
      <c r="IH215" s="334"/>
      <c r="II215" s="334"/>
      <c r="IJ215" s="334"/>
      <c r="IK215" s="334"/>
      <c r="IL215" s="334"/>
      <c r="IM215" s="334"/>
      <c r="IN215" s="334"/>
      <c r="IO215" s="334"/>
      <c r="IP215" s="334"/>
      <c r="IQ215" s="334"/>
      <c r="IR215" s="334"/>
      <c r="IS215" s="334"/>
      <c r="IT215" s="334"/>
      <c r="IU215" s="334"/>
      <c r="IV215" s="334"/>
      <c r="IW215" s="334"/>
      <c r="IX215" s="334"/>
      <c r="IY215" s="334"/>
      <c r="IZ215" s="334"/>
      <c r="JA215" s="334"/>
      <c r="JB215" s="334"/>
      <c r="JC215" s="334"/>
      <c r="JD215" s="334"/>
      <c r="JE215" s="334"/>
      <c r="JF215" s="334"/>
      <c r="JG215" s="334"/>
      <c r="JH215" s="334"/>
      <c r="JI215" s="334"/>
      <c r="JJ215" s="334"/>
      <c r="JK215" s="334"/>
      <c r="JL215" s="334"/>
      <c r="JM215" s="334"/>
      <c r="JN215" s="334"/>
      <c r="JO215" s="334"/>
      <c r="JP215" s="334"/>
      <c r="JQ215" s="334"/>
      <c r="JR215" s="334"/>
      <c r="JS215" s="334"/>
      <c r="JT215" s="334"/>
      <c r="JU215" s="334"/>
      <c r="JV215" s="334"/>
      <c r="JW215" s="334"/>
      <c r="JX215" s="334"/>
      <c r="JY215" s="334"/>
      <c r="JZ215" s="334"/>
      <c r="KA215" s="334"/>
      <c r="KB215" s="334"/>
      <c r="KC215" s="334"/>
      <c r="KD215" s="334"/>
      <c r="KE215" s="334"/>
      <c r="KF215" s="334"/>
      <c r="KG215" s="334"/>
      <c r="KH215" s="334"/>
      <c r="KI215" s="334"/>
      <c r="KJ215" s="334"/>
      <c r="KK215" s="334"/>
      <c r="KL215" s="334"/>
      <c r="KM215" s="334"/>
      <c r="KN215" s="334"/>
      <c r="KO215" s="334"/>
      <c r="KP215" s="334"/>
      <c r="KQ215" s="334"/>
      <c r="KR215" s="334"/>
      <c r="KS215" s="334"/>
      <c r="KT215" s="334"/>
    </row>
    <row r="216" spans="1:306" s="33" customFormat="1" ht="63" customHeight="1" x14ac:dyDescent="0.25">
      <c r="A216" s="334"/>
      <c r="B216" s="27" t="s">
        <v>905</v>
      </c>
      <c r="C216" s="344" t="s">
        <v>6018</v>
      </c>
      <c r="D216" s="26" t="s">
        <v>6017</v>
      </c>
      <c r="E216" s="29" t="s">
        <v>1829</v>
      </c>
      <c r="F216" s="26" t="s">
        <v>1</v>
      </c>
      <c r="G216" s="24">
        <v>100</v>
      </c>
      <c r="H216" s="299">
        <v>91600</v>
      </c>
      <c r="I216" s="455">
        <v>169460</v>
      </c>
      <c r="J216" s="347" t="s">
        <v>6186</v>
      </c>
      <c r="K216" s="45"/>
      <c r="L216" s="32"/>
      <c r="M216" s="32"/>
      <c r="N216" s="359"/>
      <c r="BW216" s="334"/>
      <c r="BX216" s="334"/>
      <c r="BY216" s="334"/>
      <c r="BZ216" s="334"/>
      <c r="CA216" s="334"/>
      <c r="CB216" s="334"/>
      <c r="CC216" s="334"/>
      <c r="CD216" s="334"/>
      <c r="CE216" s="334"/>
      <c r="CF216" s="334"/>
      <c r="CG216" s="334"/>
      <c r="CH216" s="334"/>
      <c r="CI216" s="334"/>
      <c r="CJ216" s="334"/>
      <c r="CK216" s="334"/>
      <c r="CL216" s="334"/>
      <c r="CM216" s="334"/>
      <c r="CN216" s="334"/>
      <c r="CO216" s="334"/>
      <c r="CP216" s="334"/>
      <c r="CQ216" s="334"/>
      <c r="CR216" s="334"/>
      <c r="CS216" s="334"/>
      <c r="CT216" s="334"/>
      <c r="CU216" s="334"/>
      <c r="CV216" s="334"/>
      <c r="CW216" s="334"/>
      <c r="CX216" s="334"/>
      <c r="CY216" s="334"/>
      <c r="CZ216" s="334"/>
      <c r="DA216" s="334"/>
      <c r="DB216" s="334"/>
      <c r="DC216" s="334"/>
      <c r="DD216" s="334"/>
      <c r="DE216" s="334"/>
      <c r="DF216" s="334"/>
      <c r="DG216" s="334"/>
      <c r="DH216" s="334"/>
      <c r="DI216" s="334"/>
      <c r="DJ216" s="334"/>
      <c r="DK216" s="334"/>
      <c r="DL216" s="334"/>
      <c r="DM216" s="334"/>
      <c r="DN216" s="334"/>
      <c r="DO216" s="334"/>
      <c r="DP216" s="334"/>
      <c r="DQ216" s="334"/>
      <c r="DR216" s="334"/>
      <c r="DS216" s="334"/>
      <c r="DT216" s="334"/>
      <c r="DU216" s="334"/>
      <c r="DV216" s="334"/>
      <c r="DW216" s="334"/>
      <c r="DX216" s="334"/>
      <c r="DY216" s="334"/>
      <c r="DZ216" s="334"/>
      <c r="EA216" s="334"/>
      <c r="EB216" s="334"/>
      <c r="EC216" s="334"/>
      <c r="ED216" s="334"/>
      <c r="EE216" s="334"/>
      <c r="EF216" s="334"/>
      <c r="EG216" s="334"/>
      <c r="EH216" s="334"/>
      <c r="EI216" s="334"/>
      <c r="EJ216" s="334"/>
      <c r="EK216" s="334"/>
      <c r="EL216" s="334"/>
      <c r="EM216" s="334"/>
      <c r="EN216" s="334"/>
      <c r="EO216" s="334"/>
      <c r="EP216" s="334"/>
      <c r="EQ216" s="334"/>
      <c r="ER216" s="334"/>
      <c r="ES216" s="334"/>
      <c r="ET216" s="334"/>
      <c r="EU216" s="334"/>
      <c r="EV216" s="334"/>
      <c r="EW216" s="334"/>
      <c r="EX216" s="334"/>
      <c r="EY216" s="334"/>
      <c r="EZ216" s="334"/>
      <c r="FA216" s="334"/>
      <c r="FB216" s="334"/>
      <c r="FC216" s="334"/>
      <c r="FD216" s="334"/>
      <c r="FE216" s="334"/>
      <c r="FF216" s="334"/>
      <c r="FG216" s="334"/>
      <c r="FH216" s="334"/>
      <c r="FI216" s="334"/>
      <c r="FJ216" s="334"/>
      <c r="FK216" s="334"/>
      <c r="FL216" s="334"/>
      <c r="FM216" s="334"/>
      <c r="FN216" s="334"/>
      <c r="FO216" s="334"/>
      <c r="FP216" s="334"/>
      <c r="FQ216" s="334"/>
      <c r="FR216" s="334"/>
      <c r="FS216" s="334"/>
      <c r="FT216" s="334"/>
      <c r="FU216" s="334"/>
      <c r="FV216" s="334"/>
      <c r="FW216" s="334"/>
      <c r="FX216" s="334"/>
      <c r="FY216" s="334"/>
      <c r="FZ216" s="334"/>
      <c r="GA216" s="334"/>
      <c r="GB216" s="334"/>
      <c r="GC216" s="334"/>
      <c r="GD216" s="334"/>
      <c r="GE216" s="334"/>
      <c r="GF216" s="334"/>
      <c r="GG216" s="334"/>
      <c r="GH216" s="334"/>
      <c r="GI216" s="334"/>
      <c r="GJ216" s="334"/>
      <c r="GK216" s="334"/>
      <c r="GL216" s="334"/>
      <c r="GM216" s="334"/>
      <c r="GN216" s="334"/>
      <c r="GO216" s="334"/>
      <c r="GP216" s="334"/>
      <c r="GQ216" s="334"/>
      <c r="GR216" s="334"/>
      <c r="GS216" s="334"/>
      <c r="GT216" s="334"/>
      <c r="GU216" s="334"/>
      <c r="GV216" s="334"/>
      <c r="GW216" s="334"/>
      <c r="GX216" s="334"/>
      <c r="GY216" s="334"/>
      <c r="GZ216" s="334"/>
      <c r="HA216" s="334"/>
      <c r="HB216" s="334"/>
      <c r="HC216" s="334"/>
      <c r="HD216" s="334"/>
      <c r="HE216" s="334"/>
      <c r="HF216" s="334"/>
      <c r="HG216" s="334"/>
      <c r="HH216" s="334"/>
      <c r="HI216" s="334"/>
      <c r="HJ216" s="334"/>
      <c r="HK216" s="334"/>
      <c r="HL216" s="334"/>
      <c r="HM216" s="334"/>
      <c r="HN216" s="334"/>
      <c r="HO216" s="334"/>
      <c r="HP216" s="334"/>
      <c r="HQ216" s="334"/>
      <c r="HR216" s="334"/>
      <c r="HS216" s="334"/>
      <c r="HT216" s="334"/>
      <c r="HU216" s="334"/>
      <c r="HV216" s="334"/>
      <c r="HW216" s="334"/>
      <c r="HX216" s="334"/>
      <c r="HY216" s="334"/>
      <c r="HZ216" s="334"/>
      <c r="IA216" s="334"/>
      <c r="IB216" s="334"/>
      <c r="IC216" s="334"/>
      <c r="ID216" s="334"/>
      <c r="IE216" s="334"/>
      <c r="IF216" s="334"/>
      <c r="IG216" s="334"/>
      <c r="IH216" s="334"/>
      <c r="II216" s="334"/>
      <c r="IJ216" s="334"/>
      <c r="IK216" s="334"/>
      <c r="IL216" s="334"/>
      <c r="IM216" s="334"/>
      <c r="IN216" s="334"/>
      <c r="IO216" s="334"/>
      <c r="IP216" s="334"/>
      <c r="IQ216" s="334"/>
      <c r="IR216" s="334"/>
      <c r="IS216" s="334"/>
      <c r="IT216" s="334"/>
      <c r="IU216" s="334"/>
      <c r="IV216" s="334"/>
      <c r="IW216" s="334"/>
      <c r="IX216" s="334"/>
      <c r="IY216" s="334"/>
      <c r="IZ216" s="334"/>
      <c r="JA216" s="334"/>
      <c r="JB216" s="334"/>
      <c r="JC216" s="334"/>
      <c r="JD216" s="334"/>
      <c r="JE216" s="334"/>
      <c r="JF216" s="334"/>
      <c r="JG216" s="334"/>
      <c r="JH216" s="334"/>
      <c r="JI216" s="334"/>
      <c r="JJ216" s="334"/>
      <c r="JK216" s="334"/>
      <c r="JL216" s="334"/>
      <c r="JM216" s="334"/>
      <c r="JN216" s="334"/>
      <c r="JO216" s="334"/>
      <c r="JP216" s="334"/>
      <c r="JQ216" s="334"/>
      <c r="JR216" s="334"/>
      <c r="JS216" s="334"/>
      <c r="JT216" s="334"/>
      <c r="JU216" s="334"/>
      <c r="JV216" s="334"/>
      <c r="JW216" s="334"/>
      <c r="JX216" s="334"/>
      <c r="JY216" s="334"/>
      <c r="JZ216" s="334"/>
      <c r="KA216" s="334"/>
      <c r="KB216" s="334"/>
      <c r="KC216" s="334"/>
      <c r="KD216" s="334"/>
      <c r="KE216" s="334"/>
      <c r="KF216" s="334"/>
      <c r="KG216" s="334"/>
      <c r="KH216" s="334"/>
      <c r="KI216" s="334"/>
      <c r="KJ216" s="334"/>
      <c r="KK216" s="334"/>
      <c r="KL216" s="334"/>
      <c r="KM216" s="334"/>
      <c r="KN216" s="334"/>
      <c r="KO216" s="334"/>
      <c r="KP216" s="334"/>
      <c r="KQ216" s="334"/>
      <c r="KR216" s="334"/>
      <c r="KS216" s="334"/>
      <c r="KT216" s="334"/>
    </row>
    <row r="217" spans="1:306" s="33" customFormat="1" ht="63" customHeight="1" x14ac:dyDescent="0.25">
      <c r="A217" s="334"/>
      <c r="B217" s="27" t="s">
        <v>905</v>
      </c>
      <c r="C217" s="344" t="s">
        <v>6018</v>
      </c>
      <c r="D217" s="26" t="s">
        <v>6017</v>
      </c>
      <c r="E217" s="29" t="s">
        <v>1829</v>
      </c>
      <c r="F217" s="26" t="s">
        <v>1</v>
      </c>
      <c r="G217" s="24">
        <v>100</v>
      </c>
      <c r="H217" s="299">
        <v>91600</v>
      </c>
      <c r="I217" s="455">
        <v>169460</v>
      </c>
      <c r="J217" s="347" t="s">
        <v>6186</v>
      </c>
      <c r="K217" s="45"/>
      <c r="L217" s="32"/>
      <c r="M217" s="32"/>
      <c r="N217" s="359"/>
      <c r="BW217" s="334"/>
      <c r="BX217" s="334"/>
      <c r="BY217" s="334"/>
      <c r="BZ217" s="334"/>
      <c r="CA217" s="334"/>
      <c r="CB217" s="334"/>
      <c r="CC217" s="334"/>
      <c r="CD217" s="334"/>
      <c r="CE217" s="334"/>
      <c r="CF217" s="334"/>
      <c r="CG217" s="334"/>
      <c r="CH217" s="334"/>
      <c r="CI217" s="334"/>
      <c r="CJ217" s="334"/>
      <c r="CK217" s="334"/>
      <c r="CL217" s="334"/>
      <c r="CM217" s="334"/>
      <c r="CN217" s="334"/>
      <c r="CO217" s="334"/>
      <c r="CP217" s="334"/>
      <c r="CQ217" s="334"/>
      <c r="CR217" s="334"/>
      <c r="CS217" s="334"/>
      <c r="CT217" s="334"/>
      <c r="CU217" s="334"/>
      <c r="CV217" s="334"/>
      <c r="CW217" s="334"/>
      <c r="CX217" s="334"/>
      <c r="CY217" s="334"/>
      <c r="CZ217" s="334"/>
      <c r="DA217" s="334"/>
      <c r="DB217" s="334"/>
      <c r="DC217" s="334"/>
      <c r="DD217" s="334"/>
      <c r="DE217" s="334"/>
      <c r="DF217" s="334"/>
      <c r="DG217" s="334"/>
      <c r="DH217" s="334"/>
      <c r="DI217" s="334"/>
      <c r="DJ217" s="334"/>
      <c r="DK217" s="334"/>
      <c r="DL217" s="334"/>
      <c r="DM217" s="334"/>
      <c r="DN217" s="334"/>
      <c r="DO217" s="334"/>
      <c r="DP217" s="334"/>
      <c r="DQ217" s="334"/>
      <c r="DR217" s="334"/>
      <c r="DS217" s="334"/>
      <c r="DT217" s="334"/>
      <c r="DU217" s="334"/>
      <c r="DV217" s="334"/>
      <c r="DW217" s="334"/>
      <c r="DX217" s="334"/>
      <c r="DY217" s="334"/>
      <c r="DZ217" s="334"/>
      <c r="EA217" s="334"/>
      <c r="EB217" s="334"/>
      <c r="EC217" s="334"/>
      <c r="ED217" s="334"/>
      <c r="EE217" s="334"/>
      <c r="EF217" s="334"/>
      <c r="EG217" s="334"/>
      <c r="EH217" s="334"/>
      <c r="EI217" s="334"/>
      <c r="EJ217" s="334"/>
      <c r="EK217" s="334"/>
      <c r="EL217" s="334"/>
      <c r="EM217" s="334"/>
      <c r="EN217" s="334"/>
      <c r="EO217" s="334"/>
      <c r="EP217" s="334"/>
      <c r="EQ217" s="334"/>
      <c r="ER217" s="334"/>
      <c r="ES217" s="334"/>
      <c r="ET217" s="334"/>
      <c r="EU217" s="334"/>
      <c r="EV217" s="334"/>
      <c r="EW217" s="334"/>
      <c r="EX217" s="334"/>
      <c r="EY217" s="334"/>
      <c r="EZ217" s="334"/>
      <c r="FA217" s="334"/>
      <c r="FB217" s="334"/>
      <c r="FC217" s="334"/>
      <c r="FD217" s="334"/>
      <c r="FE217" s="334"/>
      <c r="FF217" s="334"/>
      <c r="FG217" s="334"/>
      <c r="FH217" s="334"/>
      <c r="FI217" s="334"/>
      <c r="FJ217" s="334"/>
      <c r="FK217" s="334"/>
      <c r="FL217" s="334"/>
      <c r="FM217" s="334"/>
      <c r="FN217" s="334"/>
      <c r="FO217" s="334"/>
      <c r="FP217" s="334"/>
      <c r="FQ217" s="334"/>
      <c r="FR217" s="334"/>
      <c r="FS217" s="334"/>
      <c r="FT217" s="334"/>
      <c r="FU217" s="334"/>
      <c r="FV217" s="334"/>
      <c r="FW217" s="334"/>
      <c r="FX217" s="334"/>
      <c r="FY217" s="334"/>
      <c r="FZ217" s="334"/>
      <c r="GA217" s="334"/>
      <c r="GB217" s="334"/>
      <c r="GC217" s="334"/>
      <c r="GD217" s="334"/>
      <c r="GE217" s="334"/>
      <c r="GF217" s="334"/>
      <c r="GG217" s="334"/>
      <c r="GH217" s="334"/>
      <c r="GI217" s="334"/>
      <c r="GJ217" s="334"/>
      <c r="GK217" s="334"/>
      <c r="GL217" s="334"/>
      <c r="GM217" s="334"/>
      <c r="GN217" s="334"/>
      <c r="GO217" s="334"/>
      <c r="GP217" s="334"/>
      <c r="GQ217" s="334"/>
      <c r="GR217" s="334"/>
      <c r="GS217" s="334"/>
      <c r="GT217" s="334"/>
      <c r="GU217" s="334"/>
      <c r="GV217" s="334"/>
      <c r="GW217" s="334"/>
      <c r="GX217" s="334"/>
      <c r="GY217" s="334"/>
      <c r="GZ217" s="334"/>
      <c r="HA217" s="334"/>
      <c r="HB217" s="334"/>
      <c r="HC217" s="334"/>
      <c r="HD217" s="334"/>
      <c r="HE217" s="334"/>
      <c r="HF217" s="334"/>
      <c r="HG217" s="334"/>
      <c r="HH217" s="334"/>
      <c r="HI217" s="334"/>
      <c r="HJ217" s="334"/>
      <c r="HK217" s="334"/>
      <c r="HL217" s="334"/>
      <c r="HM217" s="334"/>
      <c r="HN217" s="334"/>
      <c r="HO217" s="334"/>
      <c r="HP217" s="334"/>
      <c r="HQ217" s="334"/>
      <c r="HR217" s="334"/>
      <c r="HS217" s="334"/>
      <c r="HT217" s="334"/>
      <c r="HU217" s="334"/>
      <c r="HV217" s="334"/>
      <c r="HW217" s="334"/>
      <c r="HX217" s="334"/>
      <c r="HY217" s="334"/>
      <c r="HZ217" s="334"/>
      <c r="IA217" s="334"/>
      <c r="IB217" s="334"/>
      <c r="IC217" s="334"/>
      <c r="ID217" s="334"/>
      <c r="IE217" s="334"/>
      <c r="IF217" s="334"/>
      <c r="IG217" s="334"/>
      <c r="IH217" s="334"/>
      <c r="II217" s="334"/>
      <c r="IJ217" s="334"/>
      <c r="IK217" s="334"/>
      <c r="IL217" s="334"/>
      <c r="IM217" s="334"/>
      <c r="IN217" s="334"/>
      <c r="IO217" s="334"/>
      <c r="IP217" s="334"/>
      <c r="IQ217" s="334"/>
      <c r="IR217" s="334"/>
      <c r="IS217" s="334"/>
      <c r="IT217" s="334"/>
      <c r="IU217" s="334"/>
      <c r="IV217" s="334"/>
      <c r="IW217" s="334"/>
      <c r="IX217" s="334"/>
      <c r="IY217" s="334"/>
      <c r="IZ217" s="334"/>
      <c r="JA217" s="334"/>
      <c r="JB217" s="334"/>
      <c r="JC217" s="334"/>
      <c r="JD217" s="334"/>
      <c r="JE217" s="334"/>
      <c r="JF217" s="334"/>
      <c r="JG217" s="334"/>
      <c r="JH217" s="334"/>
      <c r="JI217" s="334"/>
      <c r="JJ217" s="334"/>
      <c r="JK217" s="334"/>
      <c r="JL217" s="334"/>
      <c r="JM217" s="334"/>
      <c r="JN217" s="334"/>
      <c r="JO217" s="334"/>
      <c r="JP217" s="334"/>
      <c r="JQ217" s="334"/>
      <c r="JR217" s="334"/>
      <c r="JS217" s="334"/>
      <c r="JT217" s="334"/>
      <c r="JU217" s="334"/>
      <c r="JV217" s="334"/>
      <c r="JW217" s="334"/>
      <c r="JX217" s="334"/>
      <c r="JY217" s="334"/>
      <c r="JZ217" s="334"/>
      <c r="KA217" s="334"/>
      <c r="KB217" s="334"/>
      <c r="KC217" s="334"/>
      <c r="KD217" s="334"/>
      <c r="KE217" s="334"/>
      <c r="KF217" s="334"/>
      <c r="KG217" s="334"/>
      <c r="KH217" s="334"/>
      <c r="KI217" s="334"/>
      <c r="KJ217" s="334"/>
      <c r="KK217" s="334"/>
      <c r="KL217" s="334"/>
      <c r="KM217" s="334"/>
      <c r="KN217" s="334"/>
      <c r="KO217" s="334"/>
      <c r="KP217" s="334"/>
      <c r="KQ217" s="334"/>
      <c r="KR217" s="334"/>
      <c r="KS217" s="334"/>
      <c r="KT217" s="334"/>
    </row>
    <row r="218" spans="1:306" s="33" customFormat="1" ht="63" customHeight="1" x14ac:dyDescent="0.25">
      <c r="A218" s="334"/>
      <c r="B218" s="27" t="s">
        <v>905</v>
      </c>
      <c r="C218" s="344" t="s">
        <v>6018</v>
      </c>
      <c r="D218" s="26" t="s">
        <v>6017</v>
      </c>
      <c r="E218" s="29" t="s">
        <v>1829</v>
      </c>
      <c r="F218" s="26" t="s">
        <v>1</v>
      </c>
      <c r="G218" s="24">
        <v>100</v>
      </c>
      <c r="H218" s="299">
        <v>91600</v>
      </c>
      <c r="I218" s="455">
        <v>169460</v>
      </c>
      <c r="J218" s="347" t="s">
        <v>6186</v>
      </c>
      <c r="K218" s="45"/>
      <c r="L218" s="32"/>
      <c r="M218" s="32"/>
      <c r="N218" s="359"/>
      <c r="BW218" s="334"/>
      <c r="BX218" s="334"/>
      <c r="BY218" s="334"/>
      <c r="BZ218" s="334"/>
      <c r="CA218" s="334"/>
      <c r="CB218" s="334"/>
      <c r="CC218" s="334"/>
      <c r="CD218" s="334"/>
      <c r="CE218" s="334"/>
      <c r="CF218" s="334"/>
      <c r="CG218" s="334"/>
      <c r="CH218" s="334"/>
      <c r="CI218" s="334"/>
      <c r="CJ218" s="334"/>
      <c r="CK218" s="334"/>
      <c r="CL218" s="334"/>
      <c r="CM218" s="334"/>
      <c r="CN218" s="334"/>
      <c r="CO218" s="334"/>
      <c r="CP218" s="334"/>
      <c r="CQ218" s="334"/>
      <c r="CR218" s="334"/>
      <c r="CS218" s="334"/>
      <c r="CT218" s="334"/>
      <c r="CU218" s="334"/>
      <c r="CV218" s="334"/>
      <c r="CW218" s="334"/>
      <c r="CX218" s="334"/>
      <c r="CY218" s="334"/>
      <c r="CZ218" s="334"/>
      <c r="DA218" s="334"/>
      <c r="DB218" s="334"/>
      <c r="DC218" s="334"/>
      <c r="DD218" s="334"/>
      <c r="DE218" s="334"/>
      <c r="DF218" s="334"/>
      <c r="DG218" s="334"/>
      <c r="DH218" s="334"/>
      <c r="DI218" s="334"/>
      <c r="DJ218" s="334"/>
      <c r="DK218" s="334"/>
      <c r="DL218" s="334"/>
      <c r="DM218" s="334"/>
      <c r="DN218" s="334"/>
      <c r="DO218" s="334"/>
      <c r="DP218" s="334"/>
      <c r="DQ218" s="334"/>
      <c r="DR218" s="334"/>
      <c r="DS218" s="334"/>
      <c r="DT218" s="334"/>
      <c r="DU218" s="334"/>
      <c r="DV218" s="334"/>
      <c r="DW218" s="334"/>
      <c r="DX218" s="334"/>
      <c r="DY218" s="334"/>
      <c r="DZ218" s="334"/>
      <c r="EA218" s="334"/>
      <c r="EB218" s="334"/>
      <c r="EC218" s="334"/>
      <c r="ED218" s="334"/>
      <c r="EE218" s="334"/>
      <c r="EF218" s="334"/>
      <c r="EG218" s="334"/>
      <c r="EH218" s="334"/>
      <c r="EI218" s="334"/>
      <c r="EJ218" s="334"/>
      <c r="EK218" s="334"/>
      <c r="EL218" s="334"/>
      <c r="EM218" s="334"/>
      <c r="EN218" s="334"/>
      <c r="EO218" s="334"/>
      <c r="EP218" s="334"/>
      <c r="EQ218" s="334"/>
      <c r="ER218" s="334"/>
      <c r="ES218" s="334"/>
      <c r="ET218" s="334"/>
      <c r="EU218" s="334"/>
      <c r="EV218" s="334"/>
      <c r="EW218" s="334"/>
      <c r="EX218" s="334"/>
      <c r="EY218" s="334"/>
      <c r="EZ218" s="334"/>
      <c r="FA218" s="334"/>
      <c r="FB218" s="334"/>
      <c r="FC218" s="334"/>
      <c r="FD218" s="334"/>
      <c r="FE218" s="334"/>
      <c r="FF218" s="334"/>
      <c r="FG218" s="334"/>
      <c r="FH218" s="334"/>
      <c r="FI218" s="334"/>
      <c r="FJ218" s="334"/>
      <c r="FK218" s="334"/>
      <c r="FL218" s="334"/>
      <c r="FM218" s="334"/>
      <c r="FN218" s="334"/>
      <c r="FO218" s="334"/>
      <c r="FP218" s="334"/>
      <c r="FQ218" s="334"/>
      <c r="FR218" s="334"/>
      <c r="FS218" s="334"/>
      <c r="FT218" s="334"/>
      <c r="FU218" s="334"/>
      <c r="FV218" s="334"/>
      <c r="FW218" s="334"/>
      <c r="FX218" s="334"/>
      <c r="FY218" s="334"/>
      <c r="FZ218" s="334"/>
      <c r="GA218" s="334"/>
      <c r="GB218" s="334"/>
      <c r="GC218" s="334"/>
      <c r="GD218" s="334"/>
      <c r="GE218" s="334"/>
      <c r="GF218" s="334"/>
      <c r="GG218" s="334"/>
      <c r="GH218" s="334"/>
      <c r="GI218" s="334"/>
      <c r="GJ218" s="334"/>
      <c r="GK218" s="334"/>
      <c r="GL218" s="334"/>
      <c r="GM218" s="334"/>
      <c r="GN218" s="334"/>
      <c r="GO218" s="334"/>
      <c r="GP218" s="334"/>
      <c r="GQ218" s="334"/>
      <c r="GR218" s="334"/>
      <c r="GS218" s="334"/>
      <c r="GT218" s="334"/>
      <c r="GU218" s="334"/>
      <c r="GV218" s="334"/>
      <c r="GW218" s="334"/>
      <c r="GX218" s="334"/>
      <c r="GY218" s="334"/>
      <c r="GZ218" s="334"/>
      <c r="HA218" s="334"/>
      <c r="HB218" s="334"/>
      <c r="HC218" s="334"/>
      <c r="HD218" s="334"/>
      <c r="HE218" s="334"/>
      <c r="HF218" s="334"/>
      <c r="HG218" s="334"/>
      <c r="HH218" s="334"/>
      <c r="HI218" s="334"/>
      <c r="HJ218" s="334"/>
      <c r="HK218" s="334"/>
      <c r="HL218" s="334"/>
      <c r="HM218" s="334"/>
      <c r="HN218" s="334"/>
      <c r="HO218" s="334"/>
      <c r="HP218" s="334"/>
      <c r="HQ218" s="334"/>
      <c r="HR218" s="334"/>
      <c r="HS218" s="334"/>
      <c r="HT218" s="334"/>
      <c r="HU218" s="334"/>
      <c r="HV218" s="334"/>
      <c r="HW218" s="334"/>
      <c r="HX218" s="334"/>
      <c r="HY218" s="334"/>
      <c r="HZ218" s="334"/>
      <c r="IA218" s="334"/>
      <c r="IB218" s="334"/>
      <c r="IC218" s="334"/>
      <c r="ID218" s="334"/>
      <c r="IE218" s="334"/>
      <c r="IF218" s="334"/>
      <c r="IG218" s="334"/>
      <c r="IH218" s="334"/>
      <c r="II218" s="334"/>
      <c r="IJ218" s="334"/>
      <c r="IK218" s="334"/>
      <c r="IL218" s="334"/>
      <c r="IM218" s="334"/>
      <c r="IN218" s="334"/>
      <c r="IO218" s="334"/>
      <c r="IP218" s="334"/>
      <c r="IQ218" s="334"/>
      <c r="IR218" s="334"/>
      <c r="IS218" s="334"/>
      <c r="IT218" s="334"/>
      <c r="IU218" s="334"/>
      <c r="IV218" s="334"/>
      <c r="IW218" s="334"/>
      <c r="IX218" s="334"/>
      <c r="IY218" s="334"/>
      <c r="IZ218" s="334"/>
      <c r="JA218" s="334"/>
      <c r="JB218" s="334"/>
      <c r="JC218" s="334"/>
      <c r="JD218" s="334"/>
      <c r="JE218" s="334"/>
      <c r="JF218" s="334"/>
      <c r="JG218" s="334"/>
      <c r="JH218" s="334"/>
      <c r="JI218" s="334"/>
      <c r="JJ218" s="334"/>
      <c r="JK218" s="334"/>
      <c r="JL218" s="334"/>
      <c r="JM218" s="334"/>
      <c r="JN218" s="334"/>
      <c r="JO218" s="334"/>
      <c r="JP218" s="334"/>
      <c r="JQ218" s="334"/>
      <c r="JR218" s="334"/>
      <c r="JS218" s="334"/>
      <c r="JT218" s="334"/>
      <c r="JU218" s="334"/>
      <c r="JV218" s="334"/>
      <c r="JW218" s="334"/>
      <c r="JX218" s="334"/>
      <c r="JY218" s="334"/>
      <c r="JZ218" s="334"/>
      <c r="KA218" s="334"/>
      <c r="KB218" s="334"/>
      <c r="KC218" s="334"/>
      <c r="KD218" s="334"/>
      <c r="KE218" s="334"/>
      <c r="KF218" s="334"/>
      <c r="KG218" s="334"/>
      <c r="KH218" s="334"/>
      <c r="KI218" s="334"/>
      <c r="KJ218" s="334"/>
      <c r="KK218" s="334"/>
      <c r="KL218" s="334"/>
      <c r="KM218" s="334"/>
      <c r="KN218" s="334"/>
      <c r="KO218" s="334"/>
      <c r="KP218" s="334"/>
      <c r="KQ218" s="334"/>
      <c r="KR218" s="334"/>
      <c r="KS218" s="334"/>
      <c r="KT218" s="334"/>
    </row>
    <row r="219" spans="1:306" s="33" customFormat="1" ht="63" customHeight="1" x14ac:dyDescent="0.25">
      <c r="A219" s="334"/>
      <c r="B219" s="27" t="s">
        <v>905</v>
      </c>
      <c r="C219" s="344" t="s">
        <v>6018</v>
      </c>
      <c r="D219" s="26" t="s">
        <v>6017</v>
      </c>
      <c r="E219" s="29" t="s">
        <v>1829</v>
      </c>
      <c r="F219" s="26" t="s">
        <v>1</v>
      </c>
      <c r="G219" s="24">
        <v>100</v>
      </c>
      <c r="H219" s="299">
        <v>91600</v>
      </c>
      <c r="I219" s="455">
        <v>169460</v>
      </c>
      <c r="J219" s="347" t="s">
        <v>6186</v>
      </c>
      <c r="K219" s="45"/>
      <c r="L219" s="32"/>
      <c r="M219" s="32"/>
      <c r="N219" s="359"/>
      <c r="BW219" s="334"/>
      <c r="BX219" s="334"/>
      <c r="BY219" s="334"/>
      <c r="BZ219" s="334"/>
      <c r="CA219" s="334"/>
      <c r="CB219" s="334"/>
      <c r="CC219" s="334"/>
      <c r="CD219" s="334"/>
      <c r="CE219" s="334"/>
      <c r="CF219" s="334"/>
      <c r="CG219" s="334"/>
      <c r="CH219" s="334"/>
      <c r="CI219" s="334"/>
      <c r="CJ219" s="334"/>
      <c r="CK219" s="334"/>
      <c r="CL219" s="334"/>
      <c r="CM219" s="334"/>
      <c r="CN219" s="334"/>
      <c r="CO219" s="334"/>
      <c r="CP219" s="334"/>
      <c r="CQ219" s="334"/>
      <c r="CR219" s="334"/>
      <c r="CS219" s="334"/>
      <c r="CT219" s="334"/>
      <c r="CU219" s="334"/>
      <c r="CV219" s="334"/>
      <c r="CW219" s="334"/>
      <c r="CX219" s="334"/>
      <c r="CY219" s="334"/>
      <c r="CZ219" s="334"/>
      <c r="DA219" s="334"/>
      <c r="DB219" s="334"/>
      <c r="DC219" s="334"/>
      <c r="DD219" s="334"/>
      <c r="DE219" s="334"/>
      <c r="DF219" s="334"/>
      <c r="DG219" s="334"/>
      <c r="DH219" s="334"/>
      <c r="DI219" s="334"/>
      <c r="DJ219" s="334"/>
      <c r="DK219" s="334"/>
      <c r="DL219" s="334"/>
      <c r="DM219" s="334"/>
      <c r="DN219" s="334"/>
      <c r="DO219" s="334"/>
      <c r="DP219" s="334"/>
      <c r="DQ219" s="334"/>
      <c r="DR219" s="334"/>
      <c r="DS219" s="334"/>
      <c r="DT219" s="334"/>
      <c r="DU219" s="334"/>
      <c r="DV219" s="334"/>
      <c r="DW219" s="334"/>
      <c r="DX219" s="334"/>
      <c r="DY219" s="334"/>
      <c r="DZ219" s="334"/>
      <c r="EA219" s="334"/>
      <c r="EB219" s="334"/>
      <c r="EC219" s="334"/>
      <c r="ED219" s="334"/>
      <c r="EE219" s="334"/>
      <c r="EF219" s="334"/>
      <c r="EG219" s="334"/>
      <c r="EH219" s="334"/>
      <c r="EI219" s="334"/>
      <c r="EJ219" s="334"/>
      <c r="EK219" s="334"/>
      <c r="EL219" s="334"/>
      <c r="EM219" s="334"/>
      <c r="EN219" s="334"/>
      <c r="EO219" s="334"/>
      <c r="EP219" s="334"/>
      <c r="EQ219" s="334"/>
      <c r="ER219" s="334"/>
      <c r="ES219" s="334"/>
      <c r="ET219" s="334"/>
      <c r="EU219" s="334"/>
      <c r="EV219" s="334"/>
      <c r="EW219" s="334"/>
      <c r="EX219" s="334"/>
      <c r="EY219" s="334"/>
      <c r="EZ219" s="334"/>
      <c r="FA219" s="334"/>
      <c r="FB219" s="334"/>
      <c r="FC219" s="334"/>
      <c r="FD219" s="334"/>
      <c r="FE219" s="334"/>
      <c r="FF219" s="334"/>
      <c r="FG219" s="334"/>
      <c r="FH219" s="334"/>
      <c r="FI219" s="334"/>
      <c r="FJ219" s="334"/>
      <c r="FK219" s="334"/>
      <c r="FL219" s="334"/>
      <c r="FM219" s="334"/>
      <c r="FN219" s="334"/>
      <c r="FO219" s="334"/>
      <c r="FP219" s="334"/>
      <c r="FQ219" s="334"/>
      <c r="FR219" s="334"/>
      <c r="FS219" s="334"/>
      <c r="FT219" s="334"/>
      <c r="FU219" s="334"/>
      <c r="FV219" s="334"/>
      <c r="FW219" s="334"/>
      <c r="FX219" s="334"/>
      <c r="FY219" s="334"/>
      <c r="FZ219" s="334"/>
      <c r="GA219" s="334"/>
      <c r="GB219" s="334"/>
      <c r="GC219" s="334"/>
      <c r="GD219" s="334"/>
      <c r="GE219" s="334"/>
      <c r="GF219" s="334"/>
      <c r="GG219" s="334"/>
      <c r="GH219" s="334"/>
      <c r="GI219" s="334"/>
      <c r="GJ219" s="334"/>
      <c r="GK219" s="334"/>
      <c r="GL219" s="334"/>
      <c r="GM219" s="334"/>
      <c r="GN219" s="334"/>
      <c r="GO219" s="334"/>
      <c r="GP219" s="334"/>
      <c r="GQ219" s="334"/>
      <c r="GR219" s="334"/>
      <c r="GS219" s="334"/>
      <c r="GT219" s="334"/>
      <c r="GU219" s="334"/>
      <c r="GV219" s="334"/>
      <c r="GW219" s="334"/>
      <c r="GX219" s="334"/>
      <c r="GY219" s="334"/>
      <c r="GZ219" s="334"/>
      <c r="HA219" s="334"/>
      <c r="HB219" s="334"/>
      <c r="HC219" s="334"/>
      <c r="HD219" s="334"/>
      <c r="HE219" s="334"/>
      <c r="HF219" s="334"/>
      <c r="HG219" s="334"/>
      <c r="HH219" s="334"/>
      <c r="HI219" s="334"/>
      <c r="HJ219" s="334"/>
      <c r="HK219" s="334"/>
      <c r="HL219" s="334"/>
      <c r="HM219" s="334"/>
      <c r="HN219" s="334"/>
      <c r="HO219" s="334"/>
      <c r="HP219" s="334"/>
      <c r="HQ219" s="334"/>
      <c r="HR219" s="334"/>
      <c r="HS219" s="334"/>
      <c r="HT219" s="334"/>
      <c r="HU219" s="334"/>
      <c r="HV219" s="334"/>
      <c r="HW219" s="334"/>
      <c r="HX219" s="334"/>
      <c r="HY219" s="334"/>
      <c r="HZ219" s="334"/>
      <c r="IA219" s="334"/>
      <c r="IB219" s="334"/>
      <c r="IC219" s="334"/>
      <c r="ID219" s="334"/>
      <c r="IE219" s="334"/>
      <c r="IF219" s="334"/>
      <c r="IG219" s="334"/>
      <c r="IH219" s="334"/>
      <c r="II219" s="334"/>
      <c r="IJ219" s="334"/>
      <c r="IK219" s="334"/>
      <c r="IL219" s="334"/>
      <c r="IM219" s="334"/>
      <c r="IN219" s="334"/>
      <c r="IO219" s="334"/>
      <c r="IP219" s="334"/>
      <c r="IQ219" s="334"/>
      <c r="IR219" s="334"/>
      <c r="IS219" s="334"/>
      <c r="IT219" s="334"/>
      <c r="IU219" s="334"/>
      <c r="IV219" s="334"/>
      <c r="IW219" s="334"/>
      <c r="IX219" s="334"/>
      <c r="IY219" s="334"/>
      <c r="IZ219" s="334"/>
      <c r="JA219" s="334"/>
      <c r="JB219" s="334"/>
      <c r="JC219" s="334"/>
      <c r="JD219" s="334"/>
      <c r="JE219" s="334"/>
      <c r="JF219" s="334"/>
      <c r="JG219" s="334"/>
      <c r="JH219" s="334"/>
      <c r="JI219" s="334"/>
      <c r="JJ219" s="334"/>
      <c r="JK219" s="334"/>
      <c r="JL219" s="334"/>
      <c r="JM219" s="334"/>
      <c r="JN219" s="334"/>
      <c r="JO219" s="334"/>
      <c r="JP219" s="334"/>
      <c r="JQ219" s="334"/>
      <c r="JR219" s="334"/>
      <c r="JS219" s="334"/>
      <c r="JT219" s="334"/>
      <c r="JU219" s="334"/>
      <c r="JV219" s="334"/>
      <c r="JW219" s="334"/>
      <c r="JX219" s="334"/>
      <c r="JY219" s="334"/>
      <c r="JZ219" s="334"/>
      <c r="KA219" s="334"/>
      <c r="KB219" s="334"/>
      <c r="KC219" s="334"/>
      <c r="KD219" s="334"/>
      <c r="KE219" s="334"/>
      <c r="KF219" s="334"/>
      <c r="KG219" s="334"/>
      <c r="KH219" s="334"/>
      <c r="KI219" s="334"/>
      <c r="KJ219" s="334"/>
      <c r="KK219" s="334"/>
      <c r="KL219" s="334"/>
      <c r="KM219" s="334"/>
      <c r="KN219" s="334"/>
      <c r="KO219" s="334"/>
      <c r="KP219" s="334"/>
      <c r="KQ219" s="334"/>
      <c r="KR219" s="334"/>
      <c r="KS219" s="334"/>
      <c r="KT219" s="334"/>
    </row>
    <row r="220" spans="1:306" s="33" customFormat="1" ht="63" customHeight="1" x14ac:dyDescent="0.25">
      <c r="A220" s="334"/>
      <c r="B220" s="27" t="s">
        <v>905</v>
      </c>
      <c r="C220" s="344" t="s">
        <v>6018</v>
      </c>
      <c r="D220" s="26" t="s">
        <v>6017</v>
      </c>
      <c r="E220" s="29" t="s">
        <v>1829</v>
      </c>
      <c r="F220" s="26" t="s">
        <v>1</v>
      </c>
      <c r="G220" s="24">
        <v>100</v>
      </c>
      <c r="H220" s="299">
        <v>91600</v>
      </c>
      <c r="I220" s="455">
        <v>169460</v>
      </c>
      <c r="J220" s="347" t="s">
        <v>6186</v>
      </c>
      <c r="K220" s="45"/>
      <c r="L220" s="32"/>
      <c r="M220" s="32"/>
      <c r="N220" s="359"/>
      <c r="BW220" s="334"/>
      <c r="BX220" s="334"/>
      <c r="BY220" s="334"/>
      <c r="BZ220" s="334"/>
      <c r="CA220" s="334"/>
      <c r="CB220" s="334"/>
      <c r="CC220" s="334"/>
      <c r="CD220" s="334"/>
      <c r="CE220" s="334"/>
      <c r="CF220" s="334"/>
      <c r="CG220" s="334"/>
      <c r="CH220" s="334"/>
      <c r="CI220" s="334"/>
      <c r="CJ220" s="334"/>
      <c r="CK220" s="334"/>
      <c r="CL220" s="334"/>
      <c r="CM220" s="334"/>
      <c r="CN220" s="334"/>
      <c r="CO220" s="334"/>
      <c r="CP220" s="334"/>
      <c r="CQ220" s="334"/>
      <c r="CR220" s="334"/>
      <c r="CS220" s="334"/>
      <c r="CT220" s="334"/>
      <c r="CU220" s="334"/>
      <c r="CV220" s="334"/>
      <c r="CW220" s="334"/>
      <c r="CX220" s="334"/>
      <c r="CY220" s="334"/>
      <c r="CZ220" s="334"/>
      <c r="DA220" s="334"/>
      <c r="DB220" s="334"/>
      <c r="DC220" s="334"/>
      <c r="DD220" s="334"/>
      <c r="DE220" s="334"/>
      <c r="DF220" s="334"/>
      <c r="DG220" s="334"/>
      <c r="DH220" s="334"/>
      <c r="DI220" s="334"/>
      <c r="DJ220" s="334"/>
      <c r="DK220" s="334"/>
      <c r="DL220" s="334"/>
      <c r="DM220" s="334"/>
      <c r="DN220" s="334"/>
      <c r="DO220" s="334"/>
      <c r="DP220" s="334"/>
      <c r="DQ220" s="334"/>
      <c r="DR220" s="334"/>
      <c r="DS220" s="334"/>
      <c r="DT220" s="334"/>
      <c r="DU220" s="334"/>
      <c r="DV220" s="334"/>
      <c r="DW220" s="334"/>
      <c r="DX220" s="334"/>
      <c r="DY220" s="334"/>
      <c r="DZ220" s="334"/>
      <c r="EA220" s="334"/>
      <c r="EB220" s="334"/>
      <c r="EC220" s="334"/>
      <c r="ED220" s="334"/>
      <c r="EE220" s="334"/>
      <c r="EF220" s="334"/>
      <c r="EG220" s="334"/>
      <c r="EH220" s="334"/>
      <c r="EI220" s="334"/>
      <c r="EJ220" s="334"/>
      <c r="EK220" s="334"/>
      <c r="EL220" s="334"/>
      <c r="EM220" s="334"/>
      <c r="EN220" s="334"/>
      <c r="EO220" s="334"/>
      <c r="EP220" s="334"/>
      <c r="EQ220" s="334"/>
      <c r="ER220" s="334"/>
      <c r="ES220" s="334"/>
      <c r="ET220" s="334"/>
      <c r="EU220" s="334"/>
      <c r="EV220" s="334"/>
      <c r="EW220" s="334"/>
      <c r="EX220" s="334"/>
      <c r="EY220" s="334"/>
      <c r="EZ220" s="334"/>
      <c r="FA220" s="334"/>
      <c r="FB220" s="334"/>
      <c r="FC220" s="334"/>
      <c r="FD220" s="334"/>
      <c r="FE220" s="334"/>
      <c r="FF220" s="334"/>
      <c r="FG220" s="334"/>
      <c r="FH220" s="334"/>
      <c r="FI220" s="334"/>
      <c r="FJ220" s="334"/>
      <c r="FK220" s="334"/>
      <c r="FL220" s="334"/>
      <c r="FM220" s="334"/>
      <c r="FN220" s="334"/>
      <c r="FO220" s="334"/>
      <c r="FP220" s="334"/>
      <c r="FQ220" s="334"/>
      <c r="FR220" s="334"/>
      <c r="FS220" s="334"/>
      <c r="FT220" s="334"/>
      <c r="FU220" s="334"/>
      <c r="FV220" s="334"/>
      <c r="FW220" s="334"/>
      <c r="FX220" s="334"/>
      <c r="FY220" s="334"/>
      <c r="FZ220" s="334"/>
      <c r="GA220" s="334"/>
      <c r="GB220" s="334"/>
      <c r="GC220" s="334"/>
      <c r="GD220" s="334"/>
      <c r="GE220" s="334"/>
      <c r="GF220" s="334"/>
      <c r="GG220" s="334"/>
      <c r="GH220" s="334"/>
      <c r="GI220" s="334"/>
      <c r="GJ220" s="334"/>
      <c r="GK220" s="334"/>
      <c r="GL220" s="334"/>
      <c r="GM220" s="334"/>
      <c r="GN220" s="334"/>
      <c r="GO220" s="334"/>
      <c r="GP220" s="334"/>
      <c r="GQ220" s="334"/>
      <c r="GR220" s="334"/>
      <c r="GS220" s="334"/>
      <c r="GT220" s="334"/>
      <c r="GU220" s="334"/>
      <c r="GV220" s="334"/>
      <c r="GW220" s="334"/>
      <c r="GX220" s="334"/>
      <c r="GY220" s="334"/>
      <c r="GZ220" s="334"/>
      <c r="HA220" s="334"/>
      <c r="HB220" s="334"/>
      <c r="HC220" s="334"/>
      <c r="HD220" s="334"/>
      <c r="HE220" s="334"/>
      <c r="HF220" s="334"/>
      <c r="HG220" s="334"/>
      <c r="HH220" s="334"/>
      <c r="HI220" s="334"/>
      <c r="HJ220" s="334"/>
      <c r="HK220" s="334"/>
      <c r="HL220" s="334"/>
      <c r="HM220" s="334"/>
      <c r="HN220" s="334"/>
      <c r="HO220" s="334"/>
      <c r="HP220" s="334"/>
      <c r="HQ220" s="334"/>
      <c r="HR220" s="334"/>
      <c r="HS220" s="334"/>
      <c r="HT220" s="334"/>
      <c r="HU220" s="334"/>
      <c r="HV220" s="334"/>
      <c r="HW220" s="334"/>
      <c r="HX220" s="334"/>
      <c r="HY220" s="334"/>
      <c r="HZ220" s="334"/>
      <c r="IA220" s="334"/>
      <c r="IB220" s="334"/>
      <c r="IC220" s="334"/>
      <c r="ID220" s="334"/>
      <c r="IE220" s="334"/>
      <c r="IF220" s="334"/>
      <c r="IG220" s="334"/>
      <c r="IH220" s="334"/>
      <c r="II220" s="334"/>
      <c r="IJ220" s="334"/>
      <c r="IK220" s="334"/>
      <c r="IL220" s="334"/>
      <c r="IM220" s="334"/>
      <c r="IN220" s="334"/>
      <c r="IO220" s="334"/>
      <c r="IP220" s="334"/>
      <c r="IQ220" s="334"/>
      <c r="IR220" s="334"/>
      <c r="IS220" s="334"/>
      <c r="IT220" s="334"/>
      <c r="IU220" s="334"/>
      <c r="IV220" s="334"/>
      <c r="IW220" s="334"/>
      <c r="IX220" s="334"/>
      <c r="IY220" s="334"/>
      <c r="IZ220" s="334"/>
      <c r="JA220" s="334"/>
      <c r="JB220" s="334"/>
      <c r="JC220" s="334"/>
      <c r="JD220" s="334"/>
      <c r="JE220" s="334"/>
      <c r="JF220" s="334"/>
      <c r="JG220" s="334"/>
      <c r="JH220" s="334"/>
      <c r="JI220" s="334"/>
      <c r="JJ220" s="334"/>
      <c r="JK220" s="334"/>
      <c r="JL220" s="334"/>
      <c r="JM220" s="334"/>
      <c r="JN220" s="334"/>
      <c r="JO220" s="334"/>
      <c r="JP220" s="334"/>
      <c r="JQ220" s="334"/>
      <c r="JR220" s="334"/>
      <c r="JS220" s="334"/>
      <c r="JT220" s="334"/>
      <c r="JU220" s="334"/>
      <c r="JV220" s="334"/>
      <c r="JW220" s="334"/>
      <c r="JX220" s="334"/>
      <c r="JY220" s="334"/>
      <c r="JZ220" s="334"/>
      <c r="KA220" s="334"/>
      <c r="KB220" s="334"/>
      <c r="KC220" s="334"/>
      <c r="KD220" s="334"/>
      <c r="KE220" s="334"/>
      <c r="KF220" s="334"/>
      <c r="KG220" s="334"/>
      <c r="KH220" s="334"/>
      <c r="KI220" s="334"/>
      <c r="KJ220" s="334"/>
      <c r="KK220" s="334"/>
      <c r="KL220" s="334"/>
      <c r="KM220" s="334"/>
      <c r="KN220" s="334"/>
      <c r="KO220" s="334"/>
      <c r="KP220" s="334"/>
      <c r="KQ220" s="334"/>
      <c r="KR220" s="334"/>
      <c r="KS220" s="334"/>
      <c r="KT220" s="334"/>
    </row>
    <row r="221" spans="1:306" s="33" customFormat="1" ht="63" customHeight="1" x14ac:dyDescent="0.25">
      <c r="A221" s="334"/>
      <c r="B221" s="27" t="s">
        <v>905</v>
      </c>
      <c r="C221" s="344" t="s">
        <v>6018</v>
      </c>
      <c r="D221" s="26" t="s">
        <v>6017</v>
      </c>
      <c r="E221" s="29" t="s">
        <v>1829</v>
      </c>
      <c r="F221" s="26" t="s">
        <v>1</v>
      </c>
      <c r="G221" s="24">
        <v>100</v>
      </c>
      <c r="H221" s="299">
        <v>91600</v>
      </c>
      <c r="I221" s="455">
        <v>169460</v>
      </c>
      <c r="J221" s="347" t="s">
        <v>6186</v>
      </c>
      <c r="K221" s="45"/>
      <c r="L221" s="32"/>
      <c r="M221" s="32"/>
      <c r="N221" s="359"/>
      <c r="BW221" s="334"/>
      <c r="BX221" s="334"/>
      <c r="BY221" s="334"/>
      <c r="BZ221" s="334"/>
      <c r="CA221" s="334"/>
      <c r="CB221" s="334"/>
      <c r="CC221" s="334"/>
      <c r="CD221" s="334"/>
      <c r="CE221" s="334"/>
      <c r="CF221" s="334"/>
      <c r="CG221" s="334"/>
      <c r="CH221" s="334"/>
      <c r="CI221" s="334"/>
      <c r="CJ221" s="334"/>
      <c r="CK221" s="334"/>
      <c r="CL221" s="334"/>
      <c r="CM221" s="334"/>
      <c r="CN221" s="334"/>
      <c r="CO221" s="334"/>
      <c r="CP221" s="334"/>
      <c r="CQ221" s="334"/>
      <c r="CR221" s="334"/>
      <c r="CS221" s="334"/>
      <c r="CT221" s="334"/>
      <c r="CU221" s="334"/>
      <c r="CV221" s="334"/>
      <c r="CW221" s="334"/>
      <c r="CX221" s="334"/>
      <c r="CY221" s="334"/>
      <c r="CZ221" s="334"/>
      <c r="DA221" s="334"/>
      <c r="DB221" s="334"/>
      <c r="DC221" s="334"/>
      <c r="DD221" s="334"/>
      <c r="DE221" s="334"/>
      <c r="DF221" s="334"/>
      <c r="DG221" s="334"/>
      <c r="DH221" s="334"/>
      <c r="DI221" s="334"/>
      <c r="DJ221" s="334"/>
      <c r="DK221" s="334"/>
      <c r="DL221" s="334"/>
      <c r="DM221" s="334"/>
      <c r="DN221" s="334"/>
      <c r="DO221" s="334"/>
      <c r="DP221" s="334"/>
      <c r="DQ221" s="334"/>
      <c r="DR221" s="334"/>
      <c r="DS221" s="334"/>
      <c r="DT221" s="334"/>
      <c r="DU221" s="334"/>
      <c r="DV221" s="334"/>
      <c r="DW221" s="334"/>
      <c r="DX221" s="334"/>
      <c r="DY221" s="334"/>
      <c r="DZ221" s="334"/>
      <c r="EA221" s="334"/>
      <c r="EB221" s="334"/>
      <c r="EC221" s="334"/>
      <c r="ED221" s="334"/>
      <c r="EE221" s="334"/>
      <c r="EF221" s="334"/>
      <c r="EG221" s="334"/>
      <c r="EH221" s="334"/>
      <c r="EI221" s="334"/>
      <c r="EJ221" s="334"/>
      <c r="EK221" s="334"/>
      <c r="EL221" s="334"/>
      <c r="EM221" s="334"/>
      <c r="EN221" s="334"/>
      <c r="EO221" s="334"/>
      <c r="EP221" s="334"/>
      <c r="EQ221" s="334"/>
      <c r="ER221" s="334"/>
      <c r="ES221" s="334"/>
      <c r="ET221" s="334"/>
      <c r="EU221" s="334"/>
      <c r="EV221" s="334"/>
      <c r="EW221" s="334"/>
      <c r="EX221" s="334"/>
      <c r="EY221" s="334"/>
      <c r="EZ221" s="334"/>
      <c r="FA221" s="334"/>
      <c r="FB221" s="334"/>
      <c r="FC221" s="334"/>
      <c r="FD221" s="334"/>
      <c r="FE221" s="334"/>
      <c r="FF221" s="334"/>
      <c r="FG221" s="334"/>
      <c r="FH221" s="334"/>
      <c r="FI221" s="334"/>
      <c r="FJ221" s="334"/>
      <c r="FK221" s="334"/>
      <c r="FL221" s="334"/>
      <c r="FM221" s="334"/>
      <c r="FN221" s="334"/>
      <c r="FO221" s="334"/>
      <c r="FP221" s="334"/>
      <c r="FQ221" s="334"/>
      <c r="FR221" s="334"/>
      <c r="FS221" s="334"/>
      <c r="FT221" s="334"/>
      <c r="FU221" s="334"/>
      <c r="FV221" s="334"/>
      <c r="FW221" s="334"/>
      <c r="FX221" s="334"/>
      <c r="FY221" s="334"/>
      <c r="FZ221" s="334"/>
      <c r="GA221" s="334"/>
      <c r="GB221" s="334"/>
      <c r="GC221" s="334"/>
      <c r="GD221" s="334"/>
      <c r="GE221" s="334"/>
      <c r="GF221" s="334"/>
      <c r="GG221" s="334"/>
      <c r="GH221" s="334"/>
      <c r="GI221" s="334"/>
      <c r="GJ221" s="334"/>
      <c r="GK221" s="334"/>
      <c r="GL221" s="334"/>
      <c r="GM221" s="334"/>
      <c r="GN221" s="334"/>
      <c r="GO221" s="334"/>
      <c r="GP221" s="334"/>
      <c r="GQ221" s="334"/>
      <c r="GR221" s="334"/>
      <c r="GS221" s="334"/>
      <c r="GT221" s="334"/>
      <c r="GU221" s="334"/>
      <c r="GV221" s="334"/>
      <c r="GW221" s="334"/>
      <c r="GX221" s="334"/>
      <c r="GY221" s="334"/>
      <c r="GZ221" s="334"/>
      <c r="HA221" s="334"/>
      <c r="HB221" s="334"/>
      <c r="HC221" s="334"/>
      <c r="HD221" s="334"/>
      <c r="HE221" s="334"/>
      <c r="HF221" s="334"/>
      <c r="HG221" s="334"/>
      <c r="HH221" s="334"/>
      <c r="HI221" s="334"/>
      <c r="HJ221" s="334"/>
      <c r="HK221" s="334"/>
      <c r="HL221" s="334"/>
      <c r="HM221" s="334"/>
      <c r="HN221" s="334"/>
      <c r="HO221" s="334"/>
      <c r="HP221" s="334"/>
      <c r="HQ221" s="334"/>
      <c r="HR221" s="334"/>
      <c r="HS221" s="334"/>
      <c r="HT221" s="334"/>
      <c r="HU221" s="334"/>
      <c r="HV221" s="334"/>
      <c r="HW221" s="334"/>
      <c r="HX221" s="334"/>
      <c r="HY221" s="334"/>
      <c r="HZ221" s="334"/>
      <c r="IA221" s="334"/>
      <c r="IB221" s="334"/>
      <c r="IC221" s="334"/>
      <c r="ID221" s="334"/>
      <c r="IE221" s="334"/>
      <c r="IF221" s="334"/>
      <c r="IG221" s="334"/>
      <c r="IH221" s="334"/>
      <c r="II221" s="334"/>
      <c r="IJ221" s="334"/>
      <c r="IK221" s="334"/>
      <c r="IL221" s="334"/>
      <c r="IM221" s="334"/>
      <c r="IN221" s="334"/>
      <c r="IO221" s="334"/>
      <c r="IP221" s="334"/>
      <c r="IQ221" s="334"/>
      <c r="IR221" s="334"/>
      <c r="IS221" s="334"/>
      <c r="IT221" s="334"/>
      <c r="IU221" s="334"/>
      <c r="IV221" s="334"/>
      <c r="IW221" s="334"/>
      <c r="IX221" s="334"/>
      <c r="IY221" s="334"/>
      <c r="IZ221" s="334"/>
      <c r="JA221" s="334"/>
      <c r="JB221" s="334"/>
      <c r="JC221" s="334"/>
      <c r="JD221" s="334"/>
      <c r="JE221" s="334"/>
      <c r="JF221" s="334"/>
      <c r="JG221" s="334"/>
      <c r="JH221" s="334"/>
      <c r="JI221" s="334"/>
      <c r="JJ221" s="334"/>
      <c r="JK221" s="334"/>
      <c r="JL221" s="334"/>
      <c r="JM221" s="334"/>
      <c r="JN221" s="334"/>
      <c r="JO221" s="334"/>
      <c r="JP221" s="334"/>
      <c r="JQ221" s="334"/>
      <c r="JR221" s="334"/>
      <c r="JS221" s="334"/>
      <c r="JT221" s="334"/>
      <c r="JU221" s="334"/>
      <c r="JV221" s="334"/>
      <c r="JW221" s="334"/>
      <c r="JX221" s="334"/>
      <c r="JY221" s="334"/>
      <c r="JZ221" s="334"/>
      <c r="KA221" s="334"/>
      <c r="KB221" s="334"/>
      <c r="KC221" s="334"/>
      <c r="KD221" s="334"/>
      <c r="KE221" s="334"/>
      <c r="KF221" s="334"/>
      <c r="KG221" s="334"/>
      <c r="KH221" s="334"/>
      <c r="KI221" s="334"/>
      <c r="KJ221" s="334"/>
      <c r="KK221" s="334"/>
      <c r="KL221" s="334"/>
      <c r="KM221" s="334"/>
      <c r="KN221" s="334"/>
      <c r="KO221" s="334"/>
      <c r="KP221" s="334"/>
      <c r="KQ221" s="334"/>
      <c r="KR221" s="334"/>
      <c r="KS221" s="334"/>
      <c r="KT221" s="334"/>
    </row>
    <row r="222" spans="1:306" s="33" customFormat="1" ht="63" customHeight="1" x14ac:dyDescent="0.25">
      <c r="A222" s="334"/>
      <c r="B222" s="27" t="s">
        <v>905</v>
      </c>
      <c r="C222" s="344" t="s">
        <v>6018</v>
      </c>
      <c r="D222" s="26" t="s">
        <v>6017</v>
      </c>
      <c r="E222" s="29" t="s">
        <v>1829</v>
      </c>
      <c r="F222" s="26" t="s">
        <v>1</v>
      </c>
      <c r="G222" s="24">
        <v>100</v>
      </c>
      <c r="H222" s="299">
        <v>91600</v>
      </c>
      <c r="I222" s="455">
        <v>169460</v>
      </c>
      <c r="J222" s="347" t="s">
        <v>6186</v>
      </c>
      <c r="K222" s="45"/>
      <c r="L222" s="32"/>
      <c r="M222" s="32"/>
      <c r="N222" s="359"/>
      <c r="BW222" s="334"/>
      <c r="BX222" s="334"/>
      <c r="BY222" s="334"/>
      <c r="BZ222" s="334"/>
      <c r="CA222" s="334"/>
      <c r="CB222" s="334"/>
      <c r="CC222" s="334"/>
      <c r="CD222" s="334"/>
      <c r="CE222" s="334"/>
      <c r="CF222" s="334"/>
      <c r="CG222" s="334"/>
      <c r="CH222" s="334"/>
      <c r="CI222" s="334"/>
      <c r="CJ222" s="334"/>
      <c r="CK222" s="334"/>
      <c r="CL222" s="334"/>
      <c r="CM222" s="334"/>
      <c r="CN222" s="334"/>
      <c r="CO222" s="334"/>
      <c r="CP222" s="334"/>
      <c r="CQ222" s="334"/>
      <c r="CR222" s="334"/>
      <c r="CS222" s="334"/>
      <c r="CT222" s="334"/>
      <c r="CU222" s="334"/>
      <c r="CV222" s="334"/>
      <c r="CW222" s="334"/>
      <c r="CX222" s="334"/>
      <c r="CY222" s="334"/>
      <c r="CZ222" s="334"/>
      <c r="DA222" s="334"/>
      <c r="DB222" s="334"/>
      <c r="DC222" s="334"/>
      <c r="DD222" s="334"/>
      <c r="DE222" s="334"/>
      <c r="DF222" s="334"/>
      <c r="DG222" s="334"/>
      <c r="DH222" s="334"/>
      <c r="DI222" s="334"/>
      <c r="DJ222" s="334"/>
      <c r="DK222" s="334"/>
      <c r="DL222" s="334"/>
      <c r="DM222" s="334"/>
      <c r="DN222" s="334"/>
      <c r="DO222" s="334"/>
      <c r="DP222" s="334"/>
      <c r="DQ222" s="334"/>
      <c r="DR222" s="334"/>
      <c r="DS222" s="334"/>
      <c r="DT222" s="334"/>
      <c r="DU222" s="334"/>
      <c r="DV222" s="334"/>
      <c r="DW222" s="334"/>
      <c r="DX222" s="334"/>
      <c r="DY222" s="334"/>
      <c r="DZ222" s="334"/>
      <c r="EA222" s="334"/>
      <c r="EB222" s="334"/>
      <c r="EC222" s="334"/>
      <c r="ED222" s="334"/>
      <c r="EE222" s="334"/>
      <c r="EF222" s="334"/>
      <c r="EG222" s="334"/>
      <c r="EH222" s="334"/>
      <c r="EI222" s="334"/>
      <c r="EJ222" s="334"/>
      <c r="EK222" s="334"/>
      <c r="EL222" s="334"/>
      <c r="EM222" s="334"/>
      <c r="EN222" s="334"/>
      <c r="EO222" s="334"/>
      <c r="EP222" s="334"/>
      <c r="EQ222" s="334"/>
      <c r="ER222" s="334"/>
      <c r="ES222" s="334"/>
      <c r="ET222" s="334"/>
      <c r="EU222" s="334"/>
      <c r="EV222" s="334"/>
      <c r="EW222" s="334"/>
      <c r="EX222" s="334"/>
      <c r="EY222" s="334"/>
      <c r="EZ222" s="334"/>
      <c r="FA222" s="334"/>
      <c r="FB222" s="334"/>
      <c r="FC222" s="334"/>
      <c r="FD222" s="334"/>
      <c r="FE222" s="334"/>
      <c r="FF222" s="334"/>
      <c r="FG222" s="334"/>
      <c r="FH222" s="334"/>
      <c r="FI222" s="334"/>
      <c r="FJ222" s="334"/>
      <c r="FK222" s="334"/>
      <c r="FL222" s="334"/>
      <c r="FM222" s="334"/>
      <c r="FN222" s="334"/>
      <c r="FO222" s="334"/>
      <c r="FP222" s="334"/>
      <c r="FQ222" s="334"/>
      <c r="FR222" s="334"/>
      <c r="FS222" s="334"/>
      <c r="FT222" s="334"/>
      <c r="FU222" s="334"/>
      <c r="FV222" s="334"/>
      <c r="FW222" s="334"/>
      <c r="FX222" s="334"/>
      <c r="FY222" s="334"/>
      <c r="FZ222" s="334"/>
      <c r="GA222" s="334"/>
      <c r="GB222" s="334"/>
      <c r="GC222" s="334"/>
      <c r="GD222" s="334"/>
      <c r="GE222" s="334"/>
      <c r="GF222" s="334"/>
      <c r="GG222" s="334"/>
      <c r="GH222" s="334"/>
      <c r="GI222" s="334"/>
      <c r="GJ222" s="334"/>
      <c r="GK222" s="334"/>
      <c r="GL222" s="334"/>
      <c r="GM222" s="334"/>
      <c r="GN222" s="334"/>
      <c r="GO222" s="334"/>
      <c r="GP222" s="334"/>
      <c r="GQ222" s="334"/>
      <c r="GR222" s="334"/>
      <c r="GS222" s="334"/>
      <c r="GT222" s="334"/>
      <c r="GU222" s="334"/>
      <c r="GV222" s="334"/>
      <c r="GW222" s="334"/>
      <c r="GX222" s="334"/>
      <c r="GY222" s="334"/>
      <c r="GZ222" s="334"/>
      <c r="HA222" s="334"/>
      <c r="HB222" s="334"/>
      <c r="HC222" s="334"/>
      <c r="HD222" s="334"/>
      <c r="HE222" s="334"/>
      <c r="HF222" s="334"/>
      <c r="HG222" s="334"/>
      <c r="HH222" s="334"/>
      <c r="HI222" s="334"/>
      <c r="HJ222" s="334"/>
      <c r="HK222" s="334"/>
      <c r="HL222" s="334"/>
      <c r="HM222" s="334"/>
      <c r="HN222" s="334"/>
      <c r="HO222" s="334"/>
      <c r="HP222" s="334"/>
      <c r="HQ222" s="334"/>
      <c r="HR222" s="334"/>
      <c r="HS222" s="334"/>
      <c r="HT222" s="334"/>
      <c r="HU222" s="334"/>
      <c r="HV222" s="334"/>
      <c r="HW222" s="334"/>
      <c r="HX222" s="334"/>
      <c r="HY222" s="334"/>
      <c r="HZ222" s="334"/>
      <c r="IA222" s="334"/>
      <c r="IB222" s="334"/>
      <c r="IC222" s="334"/>
      <c r="ID222" s="334"/>
      <c r="IE222" s="334"/>
      <c r="IF222" s="334"/>
      <c r="IG222" s="334"/>
      <c r="IH222" s="334"/>
      <c r="II222" s="334"/>
      <c r="IJ222" s="334"/>
      <c r="IK222" s="334"/>
      <c r="IL222" s="334"/>
      <c r="IM222" s="334"/>
      <c r="IN222" s="334"/>
      <c r="IO222" s="334"/>
      <c r="IP222" s="334"/>
      <c r="IQ222" s="334"/>
      <c r="IR222" s="334"/>
      <c r="IS222" s="334"/>
      <c r="IT222" s="334"/>
      <c r="IU222" s="334"/>
      <c r="IV222" s="334"/>
      <c r="IW222" s="334"/>
      <c r="IX222" s="334"/>
      <c r="IY222" s="334"/>
      <c r="IZ222" s="334"/>
      <c r="JA222" s="334"/>
      <c r="JB222" s="334"/>
      <c r="JC222" s="334"/>
      <c r="JD222" s="334"/>
      <c r="JE222" s="334"/>
      <c r="JF222" s="334"/>
      <c r="JG222" s="334"/>
      <c r="JH222" s="334"/>
      <c r="JI222" s="334"/>
      <c r="JJ222" s="334"/>
      <c r="JK222" s="334"/>
      <c r="JL222" s="334"/>
      <c r="JM222" s="334"/>
      <c r="JN222" s="334"/>
      <c r="JO222" s="334"/>
      <c r="JP222" s="334"/>
      <c r="JQ222" s="334"/>
      <c r="JR222" s="334"/>
      <c r="JS222" s="334"/>
      <c r="JT222" s="334"/>
      <c r="JU222" s="334"/>
      <c r="JV222" s="334"/>
      <c r="JW222" s="334"/>
      <c r="JX222" s="334"/>
      <c r="JY222" s="334"/>
      <c r="JZ222" s="334"/>
      <c r="KA222" s="334"/>
      <c r="KB222" s="334"/>
      <c r="KC222" s="334"/>
      <c r="KD222" s="334"/>
      <c r="KE222" s="334"/>
      <c r="KF222" s="334"/>
      <c r="KG222" s="334"/>
      <c r="KH222" s="334"/>
      <c r="KI222" s="334"/>
      <c r="KJ222" s="334"/>
      <c r="KK222" s="334"/>
      <c r="KL222" s="334"/>
      <c r="KM222" s="334"/>
      <c r="KN222" s="334"/>
      <c r="KO222" s="334"/>
      <c r="KP222" s="334"/>
      <c r="KQ222" s="334"/>
      <c r="KR222" s="334"/>
      <c r="KS222" s="334"/>
      <c r="KT222" s="334"/>
    </row>
    <row r="223" spans="1:306" s="33" customFormat="1" ht="63" customHeight="1" x14ac:dyDescent="0.25">
      <c r="A223" s="334"/>
      <c r="B223" s="27" t="s">
        <v>905</v>
      </c>
      <c r="C223" s="344" t="s">
        <v>6018</v>
      </c>
      <c r="D223" s="26" t="s">
        <v>6017</v>
      </c>
      <c r="E223" s="29" t="s">
        <v>1829</v>
      </c>
      <c r="F223" s="26" t="s">
        <v>1</v>
      </c>
      <c r="G223" s="24">
        <v>100</v>
      </c>
      <c r="H223" s="299">
        <v>91600</v>
      </c>
      <c r="I223" s="455">
        <v>169460</v>
      </c>
      <c r="J223" s="347" t="s">
        <v>6186</v>
      </c>
      <c r="K223" s="45"/>
      <c r="L223" s="32"/>
      <c r="M223" s="32"/>
      <c r="N223" s="359"/>
      <c r="BW223" s="334"/>
      <c r="BX223" s="334"/>
      <c r="BY223" s="334"/>
      <c r="BZ223" s="334"/>
      <c r="CA223" s="334"/>
      <c r="CB223" s="334"/>
      <c r="CC223" s="334"/>
      <c r="CD223" s="334"/>
      <c r="CE223" s="334"/>
      <c r="CF223" s="334"/>
      <c r="CG223" s="334"/>
      <c r="CH223" s="334"/>
      <c r="CI223" s="334"/>
      <c r="CJ223" s="334"/>
      <c r="CK223" s="334"/>
      <c r="CL223" s="334"/>
      <c r="CM223" s="334"/>
      <c r="CN223" s="334"/>
      <c r="CO223" s="334"/>
      <c r="CP223" s="334"/>
      <c r="CQ223" s="334"/>
      <c r="CR223" s="334"/>
      <c r="CS223" s="334"/>
      <c r="CT223" s="334"/>
      <c r="CU223" s="334"/>
      <c r="CV223" s="334"/>
      <c r="CW223" s="334"/>
      <c r="CX223" s="334"/>
      <c r="CY223" s="334"/>
      <c r="CZ223" s="334"/>
      <c r="DA223" s="334"/>
      <c r="DB223" s="334"/>
      <c r="DC223" s="334"/>
      <c r="DD223" s="334"/>
      <c r="DE223" s="334"/>
      <c r="DF223" s="334"/>
      <c r="DG223" s="334"/>
      <c r="DH223" s="334"/>
      <c r="DI223" s="334"/>
      <c r="DJ223" s="334"/>
      <c r="DK223" s="334"/>
      <c r="DL223" s="334"/>
      <c r="DM223" s="334"/>
      <c r="DN223" s="334"/>
      <c r="DO223" s="334"/>
      <c r="DP223" s="334"/>
      <c r="DQ223" s="334"/>
      <c r="DR223" s="334"/>
      <c r="DS223" s="334"/>
      <c r="DT223" s="334"/>
      <c r="DU223" s="334"/>
      <c r="DV223" s="334"/>
      <c r="DW223" s="334"/>
      <c r="DX223" s="334"/>
      <c r="DY223" s="334"/>
      <c r="DZ223" s="334"/>
      <c r="EA223" s="334"/>
      <c r="EB223" s="334"/>
      <c r="EC223" s="334"/>
      <c r="ED223" s="334"/>
      <c r="EE223" s="334"/>
      <c r="EF223" s="334"/>
      <c r="EG223" s="334"/>
      <c r="EH223" s="334"/>
      <c r="EI223" s="334"/>
      <c r="EJ223" s="334"/>
      <c r="EK223" s="334"/>
      <c r="EL223" s="334"/>
      <c r="EM223" s="334"/>
      <c r="EN223" s="334"/>
      <c r="EO223" s="334"/>
      <c r="EP223" s="334"/>
      <c r="EQ223" s="334"/>
      <c r="ER223" s="334"/>
      <c r="ES223" s="334"/>
      <c r="ET223" s="334"/>
      <c r="EU223" s="334"/>
      <c r="EV223" s="334"/>
      <c r="EW223" s="334"/>
      <c r="EX223" s="334"/>
      <c r="EY223" s="334"/>
      <c r="EZ223" s="334"/>
      <c r="FA223" s="334"/>
      <c r="FB223" s="334"/>
      <c r="FC223" s="334"/>
      <c r="FD223" s="334"/>
      <c r="FE223" s="334"/>
      <c r="FF223" s="334"/>
      <c r="FG223" s="334"/>
      <c r="FH223" s="334"/>
      <c r="FI223" s="334"/>
      <c r="FJ223" s="334"/>
      <c r="FK223" s="334"/>
      <c r="FL223" s="334"/>
      <c r="FM223" s="334"/>
      <c r="FN223" s="334"/>
      <c r="FO223" s="334"/>
      <c r="FP223" s="334"/>
      <c r="FQ223" s="334"/>
      <c r="FR223" s="334"/>
      <c r="FS223" s="334"/>
      <c r="FT223" s="334"/>
      <c r="FU223" s="334"/>
      <c r="FV223" s="334"/>
      <c r="FW223" s="334"/>
      <c r="FX223" s="334"/>
      <c r="FY223" s="334"/>
      <c r="FZ223" s="334"/>
      <c r="GA223" s="334"/>
      <c r="GB223" s="334"/>
      <c r="GC223" s="334"/>
      <c r="GD223" s="334"/>
      <c r="GE223" s="334"/>
      <c r="GF223" s="334"/>
      <c r="GG223" s="334"/>
      <c r="GH223" s="334"/>
      <c r="GI223" s="334"/>
      <c r="GJ223" s="334"/>
      <c r="GK223" s="334"/>
      <c r="GL223" s="334"/>
      <c r="GM223" s="334"/>
      <c r="GN223" s="334"/>
      <c r="GO223" s="334"/>
      <c r="GP223" s="334"/>
      <c r="GQ223" s="334"/>
      <c r="GR223" s="334"/>
      <c r="GS223" s="334"/>
      <c r="GT223" s="334"/>
      <c r="GU223" s="334"/>
      <c r="GV223" s="334"/>
      <c r="GW223" s="334"/>
      <c r="GX223" s="334"/>
      <c r="GY223" s="334"/>
      <c r="GZ223" s="334"/>
      <c r="HA223" s="334"/>
      <c r="HB223" s="334"/>
      <c r="HC223" s="334"/>
      <c r="HD223" s="334"/>
      <c r="HE223" s="334"/>
      <c r="HF223" s="334"/>
      <c r="HG223" s="334"/>
      <c r="HH223" s="334"/>
      <c r="HI223" s="334"/>
      <c r="HJ223" s="334"/>
      <c r="HK223" s="334"/>
      <c r="HL223" s="334"/>
      <c r="HM223" s="334"/>
      <c r="HN223" s="334"/>
      <c r="HO223" s="334"/>
      <c r="HP223" s="334"/>
      <c r="HQ223" s="334"/>
      <c r="HR223" s="334"/>
      <c r="HS223" s="334"/>
      <c r="HT223" s="334"/>
      <c r="HU223" s="334"/>
      <c r="HV223" s="334"/>
      <c r="HW223" s="334"/>
      <c r="HX223" s="334"/>
      <c r="HY223" s="334"/>
      <c r="HZ223" s="334"/>
      <c r="IA223" s="334"/>
      <c r="IB223" s="334"/>
      <c r="IC223" s="334"/>
      <c r="ID223" s="334"/>
      <c r="IE223" s="334"/>
      <c r="IF223" s="334"/>
      <c r="IG223" s="334"/>
      <c r="IH223" s="334"/>
      <c r="II223" s="334"/>
      <c r="IJ223" s="334"/>
      <c r="IK223" s="334"/>
      <c r="IL223" s="334"/>
      <c r="IM223" s="334"/>
      <c r="IN223" s="334"/>
      <c r="IO223" s="334"/>
      <c r="IP223" s="334"/>
      <c r="IQ223" s="334"/>
      <c r="IR223" s="334"/>
      <c r="IS223" s="334"/>
      <c r="IT223" s="334"/>
      <c r="IU223" s="334"/>
      <c r="IV223" s="334"/>
      <c r="IW223" s="334"/>
      <c r="IX223" s="334"/>
      <c r="IY223" s="334"/>
      <c r="IZ223" s="334"/>
      <c r="JA223" s="334"/>
      <c r="JB223" s="334"/>
      <c r="JC223" s="334"/>
      <c r="JD223" s="334"/>
      <c r="JE223" s="334"/>
      <c r="JF223" s="334"/>
      <c r="JG223" s="334"/>
      <c r="JH223" s="334"/>
      <c r="JI223" s="334"/>
      <c r="JJ223" s="334"/>
      <c r="JK223" s="334"/>
      <c r="JL223" s="334"/>
      <c r="JM223" s="334"/>
      <c r="JN223" s="334"/>
      <c r="JO223" s="334"/>
      <c r="JP223" s="334"/>
      <c r="JQ223" s="334"/>
      <c r="JR223" s="334"/>
      <c r="JS223" s="334"/>
      <c r="JT223" s="334"/>
      <c r="JU223" s="334"/>
      <c r="JV223" s="334"/>
      <c r="JW223" s="334"/>
      <c r="JX223" s="334"/>
      <c r="JY223" s="334"/>
      <c r="JZ223" s="334"/>
      <c r="KA223" s="334"/>
      <c r="KB223" s="334"/>
      <c r="KC223" s="334"/>
      <c r="KD223" s="334"/>
      <c r="KE223" s="334"/>
      <c r="KF223" s="334"/>
      <c r="KG223" s="334"/>
      <c r="KH223" s="334"/>
      <c r="KI223" s="334"/>
      <c r="KJ223" s="334"/>
      <c r="KK223" s="334"/>
      <c r="KL223" s="334"/>
      <c r="KM223" s="334"/>
      <c r="KN223" s="334"/>
      <c r="KO223" s="334"/>
      <c r="KP223" s="334"/>
      <c r="KQ223" s="334"/>
      <c r="KR223" s="334"/>
      <c r="KS223" s="334"/>
      <c r="KT223" s="334"/>
    </row>
    <row r="224" spans="1:306" s="33" customFormat="1" ht="63" customHeight="1" x14ac:dyDescent="0.25">
      <c r="A224" s="334"/>
      <c r="B224" s="27" t="s">
        <v>905</v>
      </c>
      <c r="C224" s="344" t="s">
        <v>6018</v>
      </c>
      <c r="D224" s="26" t="s">
        <v>6017</v>
      </c>
      <c r="E224" s="29" t="s">
        <v>1829</v>
      </c>
      <c r="F224" s="26" t="s">
        <v>1</v>
      </c>
      <c r="G224" s="24">
        <v>100</v>
      </c>
      <c r="H224" s="299">
        <v>91600</v>
      </c>
      <c r="I224" s="455">
        <v>169460</v>
      </c>
      <c r="J224" s="347" t="s">
        <v>6186</v>
      </c>
      <c r="K224" s="45"/>
      <c r="L224" s="32"/>
      <c r="M224" s="32"/>
      <c r="N224" s="359"/>
      <c r="BW224" s="334"/>
      <c r="BX224" s="334"/>
      <c r="BY224" s="334"/>
      <c r="BZ224" s="334"/>
      <c r="CA224" s="334"/>
      <c r="CB224" s="334"/>
      <c r="CC224" s="334"/>
      <c r="CD224" s="334"/>
      <c r="CE224" s="334"/>
      <c r="CF224" s="334"/>
      <c r="CG224" s="334"/>
      <c r="CH224" s="334"/>
      <c r="CI224" s="334"/>
      <c r="CJ224" s="334"/>
      <c r="CK224" s="334"/>
      <c r="CL224" s="334"/>
      <c r="CM224" s="334"/>
      <c r="CN224" s="334"/>
      <c r="CO224" s="334"/>
      <c r="CP224" s="334"/>
      <c r="CQ224" s="334"/>
      <c r="CR224" s="334"/>
      <c r="CS224" s="334"/>
      <c r="CT224" s="334"/>
      <c r="CU224" s="334"/>
      <c r="CV224" s="334"/>
      <c r="CW224" s="334"/>
      <c r="CX224" s="334"/>
      <c r="CY224" s="334"/>
      <c r="CZ224" s="334"/>
      <c r="DA224" s="334"/>
      <c r="DB224" s="334"/>
      <c r="DC224" s="334"/>
      <c r="DD224" s="334"/>
      <c r="DE224" s="334"/>
      <c r="DF224" s="334"/>
      <c r="DG224" s="334"/>
      <c r="DH224" s="334"/>
      <c r="DI224" s="334"/>
      <c r="DJ224" s="334"/>
      <c r="DK224" s="334"/>
      <c r="DL224" s="334"/>
      <c r="DM224" s="334"/>
      <c r="DN224" s="334"/>
      <c r="DO224" s="334"/>
      <c r="DP224" s="334"/>
      <c r="DQ224" s="334"/>
      <c r="DR224" s="334"/>
      <c r="DS224" s="334"/>
      <c r="DT224" s="334"/>
      <c r="DU224" s="334"/>
      <c r="DV224" s="334"/>
      <c r="DW224" s="334"/>
      <c r="DX224" s="334"/>
      <c r="DY224" s="334"/>
      <c r="DZ224" s="334"/>
      <c r="EA224" s="334"/>
      <c r="EB224" s="334"/>
      <c r="EC224" s="334"/>
      <c r="ED224" s="334"/>
      <c r="EE224" s="334"/>
      <c r="EF224" s="334"/>
      <c r="EG224" s="334"/>
      <c r="EH224" s="334"/>
      <c r="EI224" s="334"/>
      <c r="EJ224" s="334"/>
      <c r="EK224" s="334"/>
      <c r="EL224" s="334"/>
      <c r="EM224" s="334"/>
      <c r="EN224" s="334"/>
      <c r="EO224" s="334"/>
      <c r="EP224" s="334"/>
      <c r="EQ224" s="334"/>
      <c r="ER224" s="334"/>
      <c r="ES224" s="334"/>
      <c r="ET224" s="334"/>
      <c r="EU224" s="334"/>
      <c r="EV224" s="334"/>
      <c r="EW224" s="334"/>
      <c r="EX224" s="334"/>
      <c r="EY224" s="334"/>
      <c r="EZ224" s="334"/>
      <c r="FA224" s="334"/>
      <c r="FB224" s="334"/>
      <c r="FC224" s="334"/>
      <c r="FD224" s="334"/>
      <c r="FE224" s="334"/>
      <c r="FF224" s="334"/>
      <c r="FG224" s="334"/>
      <c r="FH224" s="334"/>
      <c r="FI224" s="334"/>
      <c r="FJ224" s="334"/>
      <c r="FK224" s="334"/>
      <c r="FL224" s="334"/>
      <c r="FM224" s="334"/>
      <c r="FN224" s="334"/>
      <c r="FO224" s="334"/>
      <c r="FP224" s="334"/>
      <c r="FQ224" s="334"/>
      <c r="FR224" s="334"/>
      <c r="FS224" s="334"/>
      <c r="FT224" s="334"/>
      <c r="FU224" s="334"/>
      <c r="FV224" s="334"/>
      <c r="FW224" s="334"/>
      <c r="FX224" s="334"/>
      <c r="FY224" s="334"/>
      <c r="FZ224" s="334"/>
      <c r="GA224" s="334"/>
      <c r="GB224" s="334"/>
      <c r="GC224" s="334"/>
      <c r="GD224" s="334"/>
      <c r="GE224" s="334"/>
      <c r="GF224" s="334"/>
      <c r="GG224" s="334"/>
      <c r="GH224" s="334"/>
      <c r="GI224" s="334"/>
      <c r="GJ224" s="334"/>
      <c r="GK224" s="334"/>
      <c r="GL224" s="334"/>
      <c r="GM224" s="334"/>
      <c r="GN224" s="334"/>
      <c r="GO224" s="334"/>
      <c r="GP224" s="334"/>
      <c r="GQ224" s="334"/>
      <c r="GR224" s="334"/>
      <c r="GS224" s="334"/>
      <c r="GT224" s="334"/>
      <c r="GU224" s="334"/>
      <c r="GV224" s="334"/>
      <c r="GW224" s="334"/>
      <c r="GX224" s="334"/>
      <c r="GY224" s="334"/>
      <c r="GZ224" s="334"/>
      <c r="HA224" s="334"/>
      <c r="HB224" s="334"/>
      <c r="HC224" s="334"/>
      <c r="HD224" s="334"/>
      <c r="HE224" s="334"/>
      <c r="HF224" s="334"/>
      <c r="HG224" s="334"/>
      <c r="HH224" s="334"/>
      <c r="HI224" s="334"/>
      <c r="HJ224" s="334"/>
      <c r="HK224" s="334"/>
      <c r="HL224" s="334"/>
      <c r="HM224" s="334"/>
      <c r="HN224" s="334"/>
      <c r="HO224" s="334"/>
      <c r="HP224" s="334"/>
      <c r="HQ224" s="334"/>
      <c r="HR224" s="334"/>
      <c r="HS224" s="334"/>
      <c r="HT224" s="334"/>
      <c r="HU224" s="334"/>
      <c r="HV224" s="334"/>
      <c r="HW224" s="334"/>
      <c r="HX224" s="334"/>
      <c r="HY224" s="334"/>
      <c r="HZ224" s="334"/>
      <c r="IA224" s="334"/>
      <c r="IB224" s="334"/>
      <c r="IC224" s="334"/>
      <c r="ID224" s="334"/>
      <c r="IE224" s="334"/>
      <c r="IF224" s="334"/>
      <c r="IG224" s="334"/>
      <c r="IH224" s="334"/>
      <c r="II224" s="334"/>
      <c r="IJ224" s="334"/>
      <c r="IK224" s="334"/>
      <c r="IL224" s="334"/>
      <c r="IM224" s="334"/>
      <c r="IN224" s="334"/>
      <c r="IO224" s="334"/>
      <c r="IP224" s="334"/>
      <c r="IQ224" s="334"/>
      <c r="IR224" s="334"/>
      <c r="IS224" s="334"/>
      <c r="IT224" s="334"/>
      <c r="IU224" s="334"/>
      <c r="IV224" s="334"/>
      <c r="IW224" s="334"/>
      <c r="IX224" s="334"/>
      <c r="IY224" s="334"/>
      <c r="IZ224" s="334"/>
      <c r="JA224" s="334"/>
      <c r="JB224" s="334"/>
      <c r="JC224" s="334"/>
      <c r="JD224" s="334"/>
      <c r="JE224" s="334"/>
      <c r="JF224" s="334"/>
      <c r="JG224" s="334"/>
      <c r="JH224" s="334"/>
      <c r="JI224" s="334"/>
      <c r="JJ224" s="334"/>
      <c r="JK224" s="334"/>
      <c r="JL224" s="334"/>
      <c r="JM224" s="334"/>
      <c r="JN224" s="334"/>
      <c r="JO224" s="334"/>
      <c r="JP224" s="334"/>
      <c r="JQ224" s="334"/>
      <c r="JR224" s="334"/>
      <c r="JS224" s="334"/>
      <c r="JT224" s="334"/>
      <c r="JU224" s="334"/>
      <c r="JV224" s="334"/>
      <c r="JW224" s="334"/>
      <c r="JX224" s="334"/>
      <c r="JY224" s="334"/>
      <c r="JZ224" s="334"/>
      <c r="KA224" s="334"/>
      <c r="KB224" s="334"/>
      <c r="KC224" s="334"/>
      <c r="KD224" s="334"/>
      <c r="KE224" s="334"/>
      <c r="KF224" s="334"/>
      <c r="KG224" s="334"/>
      <c r="KH224" s="334"/>
      <c r="KI224" s="334"/>
      <c r="KJ224" s="334"/>
      <c r="KK224" s="334"/>
      <c r="KL224" s="334"/>
      <c r="KM224" s="334"/>
      <c r="KN224" s="334"/>
      <c r="KO224" s="334"/>
      <c r="KP224" s="334"/>
      <c r="KQ224" s="334"/>
      <c r="KR224" s="334"/>
      <c r="KS224" s="334"/>
      <c r="KT224" s="334"/>
    </row>
    <row r="225" spans="1:306" s="33" customFormat="1" ht="63" customHeight="1" x14ac:dyDescent="0.25">
      <c r="A225" s="334"/>
      <c r="B225" s="27" t="s">
        <v>905</v>
      </c>
      <c r="C225" s="344" t="s">
        <v>6018</v>
      </c>
      <c r="D225" s="26" t="s">
        <v>6017</v>
      </c>
      <c r="E225" s="29" t="s">
        <v>1829</v>
      </c>
      <c r="F225" s="26" t="s">
        <v>1</v>
      </c>
      <c r="G225" s="24">
        <v>100</v>
      </c>
      <c r="H225" s="299">
        <v>91600</v>
      </c>
      <c r="I225" s="455">
        <v>169460</v>
      </c>
      <c r="J225" s="347" t="s">
        <v>6186</v>
      </c>
      <c r="K225" s="45"/>
      <c r="L225" s="32"/>
      <c r="M225" s="32"/>
      <c r="N225" s="359"/>
      <c r="BW225" s="334"/>
      <c r="BX225" s="334"/>
      <c r="BY225" s="334"/>
      <c r="BZ225" s="334"/>
      <c r="CA225" s="334"/>
      <c r="CB225" s="334"/>
      <c r="CC225" s="334"/>
      <c r="CD225" s="334"/>
      <c r="CE225" s="334"/>
      <c r="CF225" s="334"/>
      <c r="CG225" s="334"/>
      <c r="CH225" s="334"/>
      <c r="CI225" s="334"/>
      <c r="CJ225" s="334"/>
      <c r="CK225" s="334"/>
      <c r="CL225" s="334"/>
      <c r="CM225" s="334"/>
      <c r="CN225" s="334"/>
      <c r="CO225" s="334"/>
      <c r="CP225" s="334"/>
      <c r="CQ225" s="334"/>
      <c r="CR225" s="334"/>
      <c r="CS225" s="334"/>
      <c r="CT225" s="334"/>
      <c r="CU225" s="334"/>
      <c r="CV225" s="334"/>
      <c r="CW225" s="334"/>
      <c r="CX225" s="334"/>
      <c r="CY225" s="334"/>
      <c r="CZ225" s="334"/>
      <c r="DA225" s="334"/>
      <c r="DB225" s="334"/>
      <c r="DC225" s="334"/>
      <c r="DD225" s="334"/>
      <c r="DE225" s="334"/>
      <c r="DF225" s="334"/>
      <c r="DG225" s="334"/>
      <c r="DH225" s="334"/>
      <c r="DI225" s="334"/>
      <c r="DJ225" s="334"/>
      <c r="DK225" s="334"/>
      <c r="DL225" s="334"/>
      <c r="DM225" s="334"/>
      <c r="DN225" s="334"/>
      <c r="DO225" s="334"/>
      <c r="DP225" s="334"/>
      <c r="DQ225" s="334"/>
      <c r="DR225" s="334"/>
      <c r="DS225" s="334"/>
      <c r="DT225" s="334"/>
      <c r="DU225" s="334"/>
      <c r="DV225" s="334"/>
      <c r="DW225" s="334"/>
      <c r="DX225" s="334"/>
      <c r="DY225" s="334"/>
      <c r="DZ225" s="334"/>
      <c r="EA225" s="334"/>
      <c r="EB225" s="334"/>
      <c r="EC225" s="334"/>
      <c r="ED225" s="334"/>
      <c r="EE225" s="334"/>
      <c r="EF225" s="334"/>
      <c r="EG225" s="334"/>
      <c r="EH225" s="334"/>
      <c r="EI225" s="334"/>
      <c r="EJ225" s="334"/>
      <c r="EK225" s="334"/>
      <c r="EL225" s="334"/>
      <c r="EM225" s="334"/>
      <c r="EN225" s="334"/>
      <c r="EO225" s="334"/>
      <c r="EP225" s="334"/>
      <c r="EQ225" s="334"/>
      <c r="ER225" s="334"/>
      <c r="ES225" s="334"/>
      <c r="ET225" s="334"/>
      <c r="EU225" s="334"/>
      <c r="EV225" s="334"/>
      <c r="EW225" s="334"/>
      <c r="EX225" s="334"/>
      <c r="EY225" s="334"/>
      <c r="EZ225" s="334"/>
      <c r="FA225" s="334"/>
      <c r="FB225" s="334"/>
      <c r="FC225" s="334"/>
      <c r="FD225" s="334"/>
      <c r="FE225" s="334"/>
      <c r="FF225" s="334"/>
      <c r="FG225" s="334"/>
      <c r="FH225" s="334"/>
      <c r="FI225" s="334"/>
      <c r="FJ225" s="334"/>
      <c r="FK225" s="334"/>
      <c r="FL225" s="334"/>
      <c r="FM225" s="334"/>
      <c r="FN225" s="334"/>
      <c r="FO225" s="334"/>
      <c r="FP225" s="334"/>
      <c r="FQ225" s="334"/>
      <c r="FR225" s="334"/>
      <c r="FS225" s="334"/>
      <c r="FT225" s="334"/>
      <c r="FU225" s="334"/>
      <c r="FV225" s="334"/>
      <c r="FW225" s="334"/>
      <c r="FX225" s="334"/>
      <c r="FY225" s="334"/>
      <c r="FZ225" s="334"/>
      <c r="GA225" s="334"/>
      <c r="GB225" s="334"/>
      <c r="GC225" s="334"/>
      <c r="GD225" s="334"/>
      <c r="GE225" s="334"/>
      <c r="GF225" s="334"/>
      <c r="GG225" s="334"/>
      <c r="GH225" s="334"/>
      <c r="GI225" s="334"/>
      <c r="GJ225" s="334"/>
      <c r="GK225" s="334"/>
      <c r="GL225" s="334"/>
      <c r="GM225" s="334"/>
      <c r="GN225" s="334"/>
      <c r="GO225" s="334"/>
      <c r="GP225" s="334"/>
      <c r="GQ225" s="334"/>
      <c r="GR225" s="334"/>
      <c r="GS225" s="334"/>
      <c r="GT225" s="334"/>
      <c r="GU225" s="334"/>
      <c r="GV225" s="334"/>
      <c r="GW225" s="334"/>
      <c r="GX225" s="334"/>
      <c r="GY225" s="334"/>
      <c r="GZ225" s="334"/>
      <c r="HA225" s="334"/>
      <c r="HB225" s="334"/>
      <c r="HC225" s="334"/>
      <c r="HD225" s="334"/>
      <c r="HE225" s="334"/>
      <c r="HF225" s="334"/>
      <c r="HG225" s="334"/>
      <c r="HH225" s="334"/>
      <c r="HI225" s="334"/>
      <c r="HJ225" s="334"/>
      <c r="HK225" s="334"/>
      <c r="HL225" s="334"/>
      <c r="HM225" s="334"/>
      <c r="HN225" s="334"/>
      <c r="HO225" s="334"/>
      <c r="HP225" s="334"/>
      <c r="HQ225" s="334"/>
      <c r="HR225" s="334"/>
      <c r="HS225" s="334"/>
      <c r="HT225" s="334"/>
      <c r="HU225" s="334"/>
      <c r="HV225" s="334"/>
      <c r="HW225" s="334"/>
      <c r="HX225" s="334"/>
      <c r="HY225" s="334"/>
      <c r="HZ225" s="334"/>
      <c r="IA225" s="334"/>
      <c r="IB225" s="334"/>
      <c r="IC225" s="334"/>
      <c r="ID225" s="334"/>
      <c r="IE225" s="334"/>
      <c r="IF225" s="334"/>
      <c r="IG225" s="334"/>
      <c r="IH225" s="334"/>
      <c r="II225" s="334"/>
      <c r="IJ225" s="334"/>
      <c r="IK225" s="334"/>
      <c r="IL225" s="334"/>
      <c r="IM225" s="334"/>
      <c r="IN225" s="334"/>
      <c r="IO225" s="334"/>
      <c r="IP225" s="334"/>
      <c r="IQ225" s="334"/>
      <c r="IR225" s="334"/>
      <c r="IS225" s="334"/>
      <c r="IT225" s="334"/>
      <c r="IU225" s="334"/>
      <c r="IV225" s="334"/>
      <c r="IW225" s="334"/>
      <c r="IX225" s="334"/>
      <c r="IY225" s="334"/>
      <c r="IZ225" s="334"/>
      <c r="JA225" s="334"/>
      <c r="JB225" s="334"/>
      <c r="JC225" s="334"/>
      <c r="JD225" s="334"/>
      <c r="JE225" s="334"/>
      <c r="JF225" s="334"/>
      <c r="JG225" s="334"/>
      <c r="JH225" s="334"/>
      <c r="JI225" s="334"/>
      <c r="JJ225" s="334"/>
      <c r="JK225" s="334"/>
      <c r="JL225" s="334"/>
      <c r="JM225" s="334"/>
      <c r="JN225" s="334"/>
      <c r="JO225" s="334"/>
      <c r="JP225" s="334"/>
      <c r="JQ225" s="334"/>
      <c r="JR225" s="334"/>
      <c r="JS225" s="334"/>
      <c r="JT225" s="334"/>
      <c r="JU225" s="334"/>
      <c r="JV225" s="334"/>
      <c r="JW225" s="334"/>
      <c r="JX225" s="334"/>
      <c r="JY225" s="334"/>
      <c r="JZ225" s="334"/>
      <c r="KA225" s="334"/>
      <c r="KB225" s="334"/>
      <c r="KC225" s="334"/>
      <c r="KD225" s="334"/>
      <c r="KE225" s="334"/>
      <c r="KF225" s="334"/>
      <c r="KG225" s="334"/>
      <c r="KH225" s="334"/>
      <c r="KI225" s="334"/>
      <c r="KJ225" s="334"/>
      <c r="KK225" s="334"/>
      <c r="KL225" s="334"/>
      <c r="KM225" s="334"/>
      <c r="KN225" s="334"/>
      <c r="KO225" s="334"/>
      <c r="KP225" s="334"/>
      <c r="KQ225" s="334"/>
      <c r="KR225" s="334"/>
      <c r="KS225" s="334"/>
      <c r="KT225" s="334"/>
    </row>
    <row r="226" spans="1:306" s="33" customFormat="1" ht="63" customHeight="1" x14ac:dyDescent="0.25">
      <c r="A226" s="334"/>
      <c r="B226" s="27" t="s">
        <v>905</v>
      </c>
      <c r="C226" s="344" t="s">
        <v>6018</v>
      </c>
      <c r="D226" s="26" t="s">
        <v>6017</v>
      </c>
      <c r="E226" s="29" t="s">
        <v>1829</v>
      </c>
      <c r="F226" s="26" t="s">
        <v>1</v>
      </c>
      <c r="G226" s="24">
        <v>100</v>
      </c>
      <c r="H226" s="299">
        <v>91600</v>
      </c>
      <c r="I226" s="455">
        <v>169460</v>
      </c>
      <c r="J226" s="347" t="s">
        <v>6186</v>
      </c>
      <c r="K226" s="45"/>
      <c r="L226" s="32"/>
      <c r="M226" s="32"/>
      <c r="N226" s="359"/>
      <c r="BW226" s="334"/>
      <c r="BX226" s="334"/>
      <c r="BY226" s="334"/>
      <c r="BZ226" s="334"/>
      <c r="CA226" s="334"/>
      <c r="CB226" s="334"/>
      <c r="CC226" s="334"/>
      <c r="CD226" s="334"/>
      <c r="CE226" s="334"/>
      <c r="CF226" s="334"/>
      <c r="CG226" s="334"/>
      <c r="CH226" s="334"/>
      <c r="CI226" s="334"/>
      <c r="CJ226" s="334"/>
      <c r="CK226" s="334"/>
      <c r="CL226" s="334"/>
      <c r="CM226" s="334"/>
      <c r="CN226" s="334"/>
      <c r="CO226" s="334"/>
      <c r="CP226" s="334"/>
      <c r="CQ226" s="334"/>
      <c r="CR226" s="334"/>
      <c r="CS226" s="334"/>
      <c r="CT226" s="334"/>
      <c r="CU226" s="334"/>
      <c r="CV226" s="334"/>
      <c r="CW226" s="334"/>
      <c r="CX226" s="334"/>
      <c r="CY226" s="334"/>
      <c r="CZ226" s="334"/>
      <c r="DA226" s="334"/>
      <c r="DB226" s="334"/>
      <c r="DC226" s="334"/>
      <c r="DD226" s="334"/>
      <c r="DE226" s="334"/>
      <c r="DF226" s="334"/>
      <c r="DG226" s="334"/>
      <c r="DH226" s="334"/>
      <c r="DI226" s="334"/>
      <c r="DJ226" s="334"/>
      <c r="DK226" s="334"/>
      <c r="DL226" s="334"/>
      <c r="DM226" s="334"/>
      <c r="DN226" s="334"/>
      <c r="DO226" s="334"/>
      <c r="DP226" s="334"/>
      <c r="DQ226" s="334"/>
      <c r="DR226" s="334"/>
      <c r="DS226" s="334"/>
      <c r="DT226" s="334"/>
      <c r="DU226" s="334"/>
      <c r="DV226" s="334"/>
      <c r="DW226" s="334"/>
      <c r="DX226" s="334"/>
      <c r="DY226" s="334"/>
      <c r="DZ226" s="334"/>
      <c r="EA226" s="334"/>
      <c r="EB226" s="334"/>
      <c r="EC226" s="334"/>
      <c r="ED226" s="334"/>
      <c r="EE226" s="334"/>
      <c r="EF226" s="334"/>
      <c r="EG226" s="334"/>
      <c r="EH226" s="334"/>
      <c r="EI226" s="334"/>
      <c r="EJ226" s="334"/>
      <c r="EK226" s="334"/>
      <c r="EL226" s="334"/>
      <c r="EM226" s="334"/>
      <c r="EN226" s="334"/>
      <c r="EO226" s="334"/>
      <c r="EP226" s="334"/>
      <c r="EQ226" s="334"/>
      <c r="ER226" s="334"/>
      <c r="ES226" s="334"/>
      <c r="ET226" s="334"/>
      <c r="EU226" s="334"/>
      <c r="EV226" s="334"/>
      <c r="EW226" s="334"/>
      <c r="EX226" s="334"/>
      <c r="EY226" s="334"/>
      <c r="EZ226" s="334"/>
      <c r="FA226" s="334"/>
      <c r="FB226" s="334"/>
      <c r="FC226" s="334"/>
      <c r="FD226" s="334"/>
      <c r="FE226" s="334"/>
      <c r="FF226" s="334"/>
      <c r="FG226" s="334"/>
      <c r="FH226" s="334"/>
      <c r="FI226" s="334"/>
      <c r="FJ226" s="334"/>
      <c r="FK226" s="334"/>
      <c r="FL226" s="334"/>
      <c r="FM226" s="334"/>
      <c r="FN226" s="334"/>
      <c r="FO226" s="334"/>
      <c r="FP226" s="334"/>
      <c r="FQ226" s="334"/>
      <c r="FR226" s="334"/>
      <c r="FS226" s="334"/>
      <c r="FT226" s="334"/>
      <c r="FU226" s="334"/>
      <c r="FV226" s="334"/>
      <c r="FW226" s="334"/>
      <c r="FX226" s="334"/>
      <c r="FY226" s="334"/>
      <c r="FZ226" s="334"/>
      <c r="GA226" s="334"/>
      <c r="GB226" s="334"/>
      <c r="GC226" s="334"/>
      <c r="GD226" s="334"/>
      <c r="GE226" s="334"/>
      <c r="GF226" s="334"/>
      <c r="GG226" s="334"/>
      <c r="GH226" s="334"/>
      <c r="GI226" s="334"/>
      <c r="GJ226" s="334"/>
      <c r="GK226" s="334"/>
      <c r="GL226" s="334"/>
      <c r="GM226" s="334"/>
      <c r="GN226" s="334"/>
      <c r="GO226" s="334"/>
      <c r="GP226" s="334"/>
      <c r="GQ226" s="334"/>
      <c r="GR226" s="334"/>
      <c r="GS226" s="334"/>
      <c r="GT226" s="334"/>
      <c r="GU226" s="334"/>
      <c r="GV226" s="334"/>
      <c r="GW226" s="334"/>
      <c r="GX226" s="334"/>
      <c r="GY226" s="334"/>
      <c r="GZ226" s="334"/>
      <c r="HA226" s="334"/>
      <c r="HB226" s="334"/>
      <c r="HC226" s="334"/>
      <c r="HD226" s="334"/>
      <c r="HE226" s="334"/>
      <c r="HF226" s="334"/>
      <c r="HG226" s="334"/>
      <c r="HH226" s="334"/>
      <c r="HI226" s="334"/>
      <c r="HJ226" s="334"/>
      <c r="HK226" s="334"/>
      <c r="HL226" s="334"/>
      <c r="HM226" s="334"/>
      <c r="HN226" s="334"/>
      <c r="HO226" s="334"/>
      <c r="HP226" s="334"/>
      <c r="HQ226" s="334"/>
      <c r="HR226" s="334"/>
      <c r="HS226" s="334"/>
      <c r="HT226" s="334"/>
      <c r="HU226" s="334"/>
      <c r="HV226" s="334"/>
      <c r="HW226" s="334"/>
      <c r="HX226" s="334"/>
      <c r="HY226" s="334"/>
      <c r="HZ226" s="334"/>
      <c r="IA226" s="334"/>
      <c r="IB226" s="334"/>
      <c r="IC226" s="334"/>
      <c r="ID226" s="334"/>
      <c r="IE226" s="334"/>
      <c r="IF226" s="334"/>
      <c r="IG226" s="334"/>
      <c r="IH226" s="334"/>
      <c r="II226" s="334"/>
      <c r="IJ226" s="334"/>
      <c r="IK226" s="334"/>
      <c r="IL226" s="334"/>
      <c r="IM226" s="334"/>
      <c r="IN226" s="334"/>
      <c r="IO226" s="334"/>
      <c r="IP226" s="334"/>
      <c r="IQ226" s="334"/>
      <c r="IR226" s="334"/>
      <c r="IS226" s="334"/>
      <c r="IT226" s="334"/>
      <c r="IU226" s="334"/>
      <c r="IV226" s="334"/>
      <c r="IW226" s="334"/>
      <c r="IX226" s="334"/>
      <c r="IY226" s="334"/>
      <c r="IZ226" s="334"/>
      <c r="JA226" s="334"/>
      <c r="JB226" s="334"/>
      <c r="JC226" s="334"/>
      <c r="JD226" s="334"/>
      <c r="JE226" s="334"/>
      <c r="JF226" s="334"/>
      <c r="JG226" s="334"/>
      <c r="JH226" s="334"/>
      <c r="JI226" s="334"/>
      <c r="JJ226" s="334"/>
      <c r="JK226" s="334"/>
      <c r="JL226" s="334"/>
      <c r="JM226" s="334"/>
      <c r="JN226" s="334"/>
      <c r="JO226" s="334"/>
      <c r="JP226" s="334"/>
      <c r="JQ226" s="334"/>
      <c r="JR226" s="334"/>
      <c r="JS226" s="334"/>
      <c r="JT226" s="334"/>
      <c r="JU226" s="334"/>
      <c r="JV226" s="334"/>
      <c r="JW226" s="334"/>
      <c r="JX226" s="334"/>
      <c r="JY226" s="334"/>
      <c r="JZ226" s="334"/>
      <c r="KA226" s="334"/>
      <c r="KB226" s="334"/>
      <c r="KC226" s="334"/>
      <c r="KD226" s="334"/>
      <c r="KE226" s="334"/>
      <c r="KF226" s="334"/>
      <c r="KG226" s="334"/>
      <c r="KH226" s="334"/>
      <c r="KI226" s="334"/>
      <c r="KJ226" s="334"/>
      <c r="KK226" s="334"/>
      <c r="KL226" s="334"/>
      <c r="KM226" s="334"/>
      <c r="KN226" s="334"/>
      <c r="KO226" s="334"/>
      <c r="KP226" s="334"/>
      <c r="KQ226" s="334"/>
      <c r="KR226" s="334"/>
      <c r="KS226" s="334"/>
      <c r="KT226" s="334"/>
    </row>
    <row r="227" spans="1:306" s="33" customFormat="1" ht="63" customHeight="1" x14ac:dyDescent="0.25">
      <c r="A227" s="334"/>
      <c r="B227" s="27" t="s">
        <v>905</v>
      </c>
      <c r="C227" s="344" t="s">
        <v>6018</v>
      </c>
      <c r="D227" s="26" t="s">
        <v>6017</v>
      </c>
      <c r="E227" s="29" t="s">
        <v>1829</v>
      </c>
      <c r="F227" s="26" t="s">
        <v>1</v>
      </c>
      <c r="G227" s="24">
        <v>100</v>
      </c>
      <c r="H227" s="299">
        <v>91600</v>
      </c>
      <c r="I227" s="455">
        <v>169460</v>
      </c>
      <c r="J227" s="347" t="s">
        <v>6186</v>
      </c>
      <c r="K227" s="45"/>
      <c r="L227" s="32"/>
      <c r="M227" s="32"/>
      <c r="N227" s="359"/>
      <c r="BW227" s="334"/>
      <c r="BX227" s="334"/>
      <c r="BY227" s="334"/>
      <c r="BZ227" s="334"/>
      <c r="CA227" s="334"/>
      <c r="CB227" s="334"/>
      <c r="CC227" s="334"/>
      <c r="CD227" s="334"/>
      <c r="CE227" s="334"/>
      <c r="CF227" s="334"/>
      <c r="CG227" s="334"/>
      <c r="CH227" s="334"/>
      <c r="CI227" s="334"/>
      <c r="CJ227" s="334"/>
      <c r="CK227" s="334"/>
      <c r="CL227" s="334"/>
      <c r="CM227" s="334"/>
      <c r="CN227" s="334"/>
      <c r="CO227" s="334"/>
      <c r="CP227" s="334"/>
      <c r="CQ227" s="334"/>
      <c r="CR227" s="334"/>
      <c r="CS227" s="334"/>
      <c r="CT227" s="334"/>
      <c r="CU227" s="334"/>
      <c r="CV227" s="334"/>
      <c r="CW227" s="334"/>
      <c r="CX227" s="334"/>
      <c r="CY227" s="334"/>
      <c r="CZ227" s="334"/>
      <c r="DA227" s="334"/>
      <c r="DB227" s="334"/>
      <c r="DC227" s="334"/>
      <c r="DD227" s="334"/>
      <c r="DE227" s="334"/>
      <c r="DF227" s="334"/>
      <c r="DG227" s="334"/>
      <c r="DH227" s="334"/>
      <c r="DI227" s="334"/>
      <c r="DJ227" s="334"/>
      <c r="DK227" s="334"/>
      <c r="DL227" s="334"/>
      <c r="DM227" s="334"/>
      <c r="DN227" s="334"/>
      <c r="DO227" s="334"/>
      <c r="DP227" s="334"/>
      <c r="DQ227" s="334"/>
      <c r="DR227" s="334"/>
      <c r="DS227" s="334"/>
      <c r="DT227" s="334"/>
      <c r="DU227" s="334"/>
      <c r="DV227" s="334"/>
      <c r="DW227" s="334"/>
      <c r="DX227" s="334"/>
      <c r="DY227" s="334"/>
      <c r="DZ227" s="334"/>
      <c r="EA227" s="334"/>
      <c r="EB227" s="334"/>
      <c r="EC227" s="334"/>
      <c r="ED227" s="334"/>
      <c r="EE227" s="334"/>
      <c r="EF227" s="334"/>
      <c r="EG227" s="334"/>
      <c r="EH227" s="334"/>
      <c r="EI227" s="334"/>
      <c r="EJ227" s="334"/>
      <c r="EK227" s="334"/>
      <c r="EL227" s="334"/>
      <c r="EM227" s="334"/>
      <c r="EN227" s="334"/>
      <c r="EO227" s="334"/>
      <c r="EP227" s="334"/>
      <c r="EQ227" s="334"/>
      <c r="ER227" s="334"/>
      <c r="ES227" s="334"/>
      <c r="ET227" s="334"/>
      <c r="EU227" s="334"/>
      <c r="EV227" s="334"/>
      <c r="EW227" s="334"/>
      <c r="EX227" s="334"/>
      <c r="EY227" s="334"/>
      <c r="EZ227" s="334"/>
      <c r="FA227" s="334"/>
      <c r="FB227" s="334"/>
      <c r="FC227" s="334"/>
      <c r="FD227" s="334"/>
      <c r="FE227" s="334"/>
      <c r="FF227" s="334"/>
      <c r="FG227" s="334"/>
      <c r="FH227" s="334"/>
      <c r="FI227" s="334"/>
      <c r="FJ227" s="334"/>
      <c r="FK227" s="334"/>
      <c r="FL227" s="334"/>
      <c r="FM227" s="334"/>
      <c r="FN227" s="334"/>
      <c r="FO227" s="334"/>
      <c r="FP227" s="334"/>
      <c r="FQ227" s="334"/>
      <c r="FR227" s="334"/>
      <c r="FS227" s="334"/>
      <c r="FT227" s="334"/>
      <c r="FU227" s="334"/>
      <c r="FV227" s="334"/>
      <c r="FW227" s="334"/>
      <c r="FX227" s="334"/>
      <c r="FY227" s="334"/>
      <c r="FZ227" s="334"/>
      <c r="GA227" s="334"/>
      <c r="GB227" s="334"/>
      <c r="GC227" s="334"/>
      <c r="GD227" s="334"/>
      <c r="GE227" s="334"/>
      <c r="GF227" s="334"/>
      <c r="GG227" s="334"/>
      <c r="GH227" s="334"/>
      <c r="GI227" s="334"/>
      <c r="GJ227" s="334"/>
      <c r="GK227" s="334"/>
      <c r="GL227" s="334"/>
      <c r="GM227" s="334"/>
      <c r="GN227" s="334"/>
      <c r="GO227" s="334"/>
      <c r="GP227" s="334"/>
      <c r="GQ227" s="334"/>
      <c r="GR227" s="334"/>
      <c r="GS227" s="334"/>
      <c r="GT227" s="334"/>
      <c r="GU227" s="334"/>
      <c r="GV227" s="334"/>
      <c r="GW227" s="334"/>
      <c r="GX227" s="334"/>
      <c r="GY227" s="334"/>
      <c r="GZ227" s="334"/>
      <c r="HA227" s="334"/>
      <c r="HB227" s="334"/>
      <c r="HC227" s="334"/>
      <c r="HD227" s="334"/>
      <c r="HE227" s="334"/>
      <c r="HF227" s="334"/>
      <c r="HG227" s="334"/>
      <c r="HH227" s="334"/>
      <c r="HI227" s="334"/>
      <c r="HJ227" s="334"/>
      <c r="HK227" s="334"/>
      <c r="HL227" s="334"/>
      <c r="HM227" s="334"/>
      <c r="HN227" s="334"/>
      <c r="HO227" s="334"/>
      <c r="HP227" s="334"/>
      <c r="HQ227" s="334"/>
      <c r="HR227" s="334"/>
      <c r="HS227" s="334"/>
      <c r="HT227" s="334"/>
      <c r="HU227" s="334"/>
      <c r="HV227" s="334"/>
      <c r="HW227" s="334"/>
      <c r="HX227" s="334"/>
      <c r="HY227" s="334"/>
      <c r="HZ227" s="334"/>
      <c r="IA227" s="334"/>
      <c r="IB227" s="334"/>
      <c r="IC227" s="334"/>
      <c r="ID227" s="334"/>
      <c r="IE227" s="334"/>
      <c r="IF227" s="334"/>
      <c r="IG227" s="334"/>
      <c r="IH227" s="334"/>
      <c r="II227" s="334"/>
      <c r="IJ227" s="334"/>
      <c r="IK227" s="334"/>
      <c r="IL227" s="334"/>
      <c r="IM227" s="334"/>
      <c r="IN227" s="334"/>
      <c r="IO227" s="334"/>
      <c r="IP227" s="334"/>
      <c r="IQ227" s="334"/>
      <c r="IR227" s="334"/>
      <c r="IS227" s="334"/>
      <c r="IT227" s="334"/>
      <c r="IU227" s="334"/>
      <c r="IV227" s="334"/>
      <c r="IW227" s="334"/>
      <c r="IX227" s="334"/>
      <c r="IY227" s="334"/>
      <c r="IZ227" s="334"/>
      <c r="JA227" s="334"/>
      <c r="JB227" s="334"/>
      <c r="JC227" s="334"/>
      <c r="JD227" s="334"/>
      <c r="JE227" s="334"/>
      <c r="JF227" s="334"/>
      <c r="JG227" s="334"/>
      <c r="JH227" s="334"/>
      <c r="JI227" s="334"/>
      <c r="JJ227" s="334"/>
      <c r="JK227" s="334"/>
      <c r="JL227" s="334"/>
      <c r="JM227" s="334"/>
      <c r="JN227" s="334"/>
      <c r="JO227" s="334"/>
      <c r="JP227" s="334"/>
      <c r="JQ227" s="334"/>
      <c r="JR227" s="334"/>
      <c r="JS227" s="334"/>
      <c r="JT227" s="334"/>
      <c r="JU227" s="334"/>
      <c r="JV227" s="334"/>
      <c r="JW227" s="334"/>
      <c r="JX227" s="334"/>
      <c r="JY227" s="334"/>
      <c r="JZ227" s="334"/>
      <c r="KA227" s="334"/>
      <c r="KB227" s="334"/>
      <c r="KC227" s="334"/>
      <c r="KD227" s="334"/>
      <c r="KE227" s="334"/>
      <c r="KF227" s="334"/>
      <c r="KG227" s="334"/>
      <c r="KH227" s="334"/>
      <c r="KI227" s="334"/>
      <c r="KJ227" s="334"/>
      <c r="KK227" s="334"/>
      <c r="KL227" s="334"/>
      <c r="KM227" s="334"/>
      <c r="KN227" s="334"/>
      <c r="KO227" s="334"/>
      <c r="KP227" s="334"/>
      <c r="KQ227" s="334"/>
      <c r="KR227" s="334"/>
      <c r="KS227" s="334"/>
      <c r="KT227" s="334"/>
    </row>
    <row r="228" spans="1:306" s="33" customFormat="1" ht="63" customHeight="1" x14ac:dyDescent="0.25">
      <c r="A228" s="334"/>
      <c r="B228" s="27" t="s">
        <v>905</v>
      </c>
      <c r="C228" s="344" t="s">
        <v>6018</v>
      </c>
      <c r="D228" s="26" t="s">
        <v>6017</v>
      </c>
      <c r="E228" s="29" t="s">
        <v>1829</v>
      </c>
      <c r="F228" s="26" t="s">
        <v>1</v>
      </c>
      <c r="G228" s="24">
        <v>100</v>
      </c>
      <c r="H228" s="299">
        <v>91600</v>
      </c>
      <c r="I228" s="455">
        <v>169460</v>
      </c>
      <c r="J228" s="347" t="s">
        <v>6186</v>
      </c>
      <c r="K228" s="45"/>
      <c r="L228" s="32"/>
      <c r="M228" s="32"/>
      <c r="N228" s="359"/>
      <c r="BW228" s="334"/>
      <c r="BX228" s="334"/>
      <c r="BY228" s="334"/>
      <c r="BZ228" s="334"/>
      <c r="CA228" s="334"/>
      <c r="CB228" s="334"/>
      <c r="CC228" s="334"/>
      <c r="CD228" s="334"/>
      <c r="CE228" s="334"/>
      <c r="CF228" s="334"/>
      <c r="CG228" s="334"/>
      <c r="CH228" s="334"/>
      <c r="CI228" s="334"/>
      <c r="CJ228" s="334"/>
      <c r="CK228" s="334"/>
      <c r="CL228" s="334"/>
      <c r="CM228" s="334"/>
      <c r="CN228" s="334"/>
      <c r="CO228" s="334"/>
      <c r="CP228" s="334"/>
      <c r="CQ228" s="334"/>
      <c r="CR228" s="334"/>
      <c r="CS228" s="334"/>
      <c r="CT228" s="334"/>
      <c r="CU228" s="334"/>
      <c r="CV228" s="334"/>
      <c r="CW228" s="334"/>
      <c r="CX228" s="334"/>
      <c r="CY228" s="334"/>
      <c r="CZ228" s="334"/>
      <c r="DA228" s="334"/>
      <c r="DB228" s="334"/>
      <c r="DC228" s="334"/>
      <c r="DD228" s="334"/>
      <c r="DE228" s="334"/>
      <c r="DF228" s="334"/>
      <c r="DG228" s="334"/>
      <c r="DH228" s="334"/>
      <c r="DI228" s="334"/>
      <c r="DJ228" s="334"/>
      <c r="DK228" s="334"/>
      <c r="DL228" s="334"/>
      <c r="DM228" s="334"/>
      <c r="DN228" s="334"/>
      <c r="DO228" s="334"/>
      <c r="DP228" s="334"/>
      <c r="DQ228" s="334"/>
      <c r="DR228" s="334"/>
      <c r="DS228" s="334"/>
      <c r="DT228" s="334"/>
      <c r="DU228" s="334"/>
      <c r="DV228" s="334"/>
      <c r="DW228" s="334"/>
      <c r="DX228" s="334"/>
      <c r="DY228" s="334"/>
      <c r="DZ228" s="334"/>
      <c r="EA228" s="334"/>
      <c r="EB228" s="334"/>
      <c r="EC228" s="334"/>
      <c r="ED228" s="334"/>
      <c r="EE228" s="334"/>
      <c r="EF228" s="334"/>
      <c r="EG228" s="334"/>
      <c r="EH228" s="334"/>
      <c r="EI228" s="334"/>
      <c r="EJ228" s="334"/>
      <c r="EK228" s="334"/>
      <c r="EL228" s="334"/>
      <c r="EM228" s="334"/>
      <c r="EN228" s="334"/>
      <c r="EO228" s="334"/>
      <c r="EP228" s="334"/>
      <c r="EQ228" s="334"/>
      <c r="ER228" s="334"/>
      <c r="ES228" s="334"/>
      <c r="ET228" s="334"/>
      <c r="EU228" s="334"/>
      <c r="EV228" s="334"/>
      <c r="EW228" s="334"/>
      <c r="EX228" s="334"/>
      <c r="EY228" s="334"/>
      <c r="EZ228" s="334"/>
      <c r="FA228" s="334"/>
      <c r="FB228" s="334"/>
      <c r="FC228" s="334"/>
      <c r="FD228" s="334"/>
      <c r="FE228" s="334"/>
      <c r="FF228" s="334"/>
      <c r="FG228" s="334"/>
      <c r="FH228" s="334"/>
      <c r="FI228" s="334"/>
      <c r="FJ228" s="334"/>
      <c r="FK228" s="334"/>
      <c r="FL228" s="334"/>
      <c r="FM228" s="334"/>
      <c r="FN228" s="334"/>
      <c r="FO228" s="334"/>
      <c r="FP228" s="334"/>
      <c r="FQ228" s="334"/>
      <c r="FR228" s="334"/>
      <c r="FS228" s="334"/>
      <c r="FT228" s="334"/>
      <c r="FU228" s="334"/>
      <c r="FV228" s="334"/>
      <c r="FW228" s="334"/>
      <c r="FX228" s="334"/>
      <c r="FY228" s="334"/>
      <c r="FZ228" s="334"/>
      <c r="GA228" s="334"/>
      <c r="GB228" s="334"/>
      <c r="GC228" s="334"/>
      <c r="GD228" s="334"/>
      <c r="GE228" s="334"/>
      <c r="GF228" s="334"/>
      <c r="GG228" s="334"/>
      <c r="GH228" s="334"/>
      <c r="GI228" s="334"/>
      <c r="GJ228" s="334"/>
      <c r="GK228" s="334"/>
      <c r="GL228" s="334"/>
      <c r="GM228" s="334"/>
      <c r="GN228" s="334"/>
      <c r="GO228" s="334"/>
      <c r="GP228" s="334"/>
      <c r="GQ228" s="334"/>
      <c r="GR228" s="334"/>
      <c r="GS228" s="334"/>
      <c r="GT228" s="334"/>
      <c r="GU228" s="334"/>
      <c r="GV228" s="334"/>
      <c r="GW228" s="334"/>
      <c r="GX228" s="334"/>
      <c r="GY228" s="334"/>
      <c r="GZ228" s="334"/>
      <c r="HA228" s="334"/>
      <c r="HB228" s="334"/>
      <c r="HC228" s="334"/>
      <c r="HD228" s="334"/>
      <c r="HE228" s="334"/>
      <c r="HF228" s="334"/>
      <c r="HG228" s="334"/>
      <c r="HH228" s="334"/>
      <c r="HI228" s="334"/>
      <c r="HJ228" s="334"/>
      <c r="HK228" s="334"/>
      <c r="HL228" s="334"/>
      <c r="HM228" s="334"/>
      <c r="HN228" s="334"/>
      <c r="HO228" s="334"/>
      <c r="HP228" s="334"/>
      <c r="HQ228" s="334"/>
      <c r="HR228" s="334"/>
      <c r="HS228" s="334"/>
      <c r="HT228" s="334"/>
      <c r="HU228" s="334"/>
      <c r="HV228" s="334"/>
      <c r="HW228" s="334"/>
      <c r="HX228" s="334"/>
      <c r="HY228" s="334"/>
      <c r="HZ228" s="334"/>
      <c r="IA228" s="334"/>
      <c r="IB228" s="334"/>
      <c r="IC228" s="334"/>
      <c r="ID228" s="334"/>
      <c r="IE228" s="334"/>
      <c r="IF228" s="334"/>
      <c r="IG228" s="334"/>
      <c r="IH228" s="334"/>
      <c r="II228" s="334"/>
      <c r="IJ228" s="334"/>
      <c r="IK228" s="334"/>
      <c r="IL228" s="334"/>
      <c r="IM228" s="334"/>
      <c r="IN228" s="334"/>
      <c r="IO228" s="334"/>
      <c r="IP228" s="334"/>
      <c r="IQ228" s="334"/>
      <c r="IR228" s="334"/>
      <c r="IS228" s="334"/>
      <c r="IT228" s="334"/>
      <c r="IU228" s="334"/>
      <c r="IV228" s="334"/>
      <c r="IW228" s="334"/>
      <c r="IX228" s="334"/>
      <c r="IY228" s="334"/>
      <c r="IZ228" s="334"/>
      <c r="JA228" s="334"/>
      <c r="JB228" s="334"/>
      <c r="JC228" s="334"/>
      <c r="JD228" s="334"/>
      <c r="JE228" s="334"/>
      <c r="JF228" s="334"/>
      <c r="JG228" s="334"/>
      <c r="JH228" s="334"/>
      <c r="JI228" s="334"/>
      <c r="JJ228" s="334"/>
      <c r="JK228" s="334"/>
      <c r="JL228" s="334"/>
      <c r="JM228" s="334"/>
      <c r="JN228" s="334"/>
      <c r="JO228" s="334"/>
      <c r="JP228" s="334"/>
      <c r="JQ228" s="334"/>
      <c r="JR228" s="334"/>
      <c r="JS228" s="334"/>
      <c r="JT228" s="334"/>
      <c r="JU228" s="334"/>
      <c r="JV228" s="334"/>
      <c r="JW228" s="334"/>
      <c r="JX228" s="334"/>
      <c r="JY228" s="334"/>
      <c r="JZ228" s="334"/>
      <c r="KA228" s="334"/>
      <c r="KB228" s="334"/>
      <c r="KC228" s="334"/>
      <c r="KD228" s="334"/>
      <c r="KE228" s="334"/>
      <c r="KF228" s="334"/>
      <c r="KG228" s="334"/>
      <c r="KH228" s="334"/>
      <c r="KI228" s="334"/>
      <c r="KJ228" s="334"/>
      <c r="KK228" s="334"/>
      <c r="KL228" s="334"/>
      <c r="KM228" s="334"/>
      <c r="KN228" s="334"/>
      <c r="KO228" s="334"/>
      <c r="KP228" s="334"/>
      <c r="KQ228" s="334"/>
      <c r="KR228" s="334"/>
      <c r="KS228" s="334"/>
      <c r="KT228" s="334"/>
    </row>
    <row r="229" spans="1:306" s="33" customFormat="1" ht="63" customHeight="1" x14ac:dyDescent="0.25">
      <c r="A229" s="334"/>
      <c r="B229" s="27" t="s">
        <v>905</v>
      </c>
      <c r="C229" s="344" t="s">
        <v>6018</v>
      </c>
      <c r="D229" s="26" t="s">
        <v>6017</v>
      </c>
      <c r="E229" s="29" t="s">
        <v>1829</v>
      </c>
      <c r="F229" s="26" t="s">
        <v>1</v>
      </c>
      <c r="G229" s="24">
        <v>100</v>
      </c>
      <c r="H229" s="299">
        <v>91600</v>
      </c>
      <c r="I229" s="455">
        <v>169460</v>
      </c>
      <c r="J229" s="347" t="s">
        <v>6186</v>
      </c>
      <c r="K229" s="45"/>
      <c r="L229" s="32"/>
      <c r="M229" s="32"/>
      <c r="N229" s="359"/>
      <c r="BW229" s="334"/>
      <c r="BX229" s="334"/>
      <c r="BY229" s="334"/>
      <c r="BZ229" s="334"/>
      <c r="CA229" s="334"/>
      <c r="CB229" s="334"/>
      <c r="CC229" s="334"/>
      <c r="CD229" s="334"/>
      <c r="CE229" s="334"/>
      <c r="CF229" s="334"/>
      <c r="CG229" s="334"/>
      <c r="CH229" s="334"/>
      <c r="CI229" s="334"/>
      <c r="CJ229" s="334"/>
      <c r="CK229" s="334"/>
      <c r="CL229" s="334"/>
      <c r="CM229" s="334"/>
      <c r="CN229" s="334"/>
      <c r="CO229" s="334"/>
      <c r="CP229" s="334"/>
      <c r="CQ229" s="334"/>
      <c r="CR229" s="334"/>
      <c r="CS229" s="334"/>
      <c r="CT229" s="334"/>
      <c r="CU229" s="334"/>
      <c r="CV229" s="334"/>
      <c r="CW229" s="334"/>
      <c r="CX229" s="334"/>
      <c r="CY229" s="334"/>
      <c r="CZ229" s="334"/>
      <c r="DA229" s="334"/>
      <c r="DB229" s="334"/>
      <c r="DC229" s="334"/>
      <c r="DD229" s="334"/>
      <c r="DE229" s="334"/>
      <c r="DF229" s="334"/>
      <c r="DG229" s="334"/>
      <c r="DH229" s="334"/>
      <c r="DI229" s="334"/>
      <c r="DJ229" s="334"/>
      <c r="DK229" s="334"/>
      <c r="DL229" s="334"/>
      <c r="DM229" s="334"/>
      <c r="DN229" s="334"/>
      <c r="DO229" s="334"/>
      <c r="DP229" s="334"/>
      <c r="DQ229" s="334"/>
      <c r="DR229" s="334"/>
      <c r="DS229" s="334"/>
      <c r="DT229" s="334"/>
      <c r="DU229" s="334"/>
      <c r="DV229" s="334"/>
      <c r="DW229" s="334"/>
      <c r="DX229" s="334"/>
      <c r="DY229" s="334"/>
      <c r="DZ229" s="334"/>
      <c r="EA229" s="334"/>
      <c r="EB229" s="334"/>
      <c r="EC229" s="334"/>
      <c r="ED229" s="334"/>
      <c r="EE229" s="334"/>
      <c r="EF229" s="334"/>
      <c r="EG229" s="334"/>
      <c r="EH229" s="334"/>
      <c r="EI229" s="334"/>
      <c r="EJ229" s="334"/>
      <c r="EK229" s="334"/>
      <c r="EL229" s="334"/>
      <c r="EM229" s="334"/>
      <c r="EN229" s="334"/>
      <c r="EO229" s="334"/>
      <c r="EP229" s="334"/>
      <c r="EQ229" s="334"/>
      <c r="ER229" s="334"/>
      <c r="ES229" s="334"/>
      <c r="ET229" s="334"/>
      <c r="EU229" s="334"/>
      <c r="EV229" s="334"/>
      <c r="EW229" s="334"/>
      <c r="EX229" s="334"/>
      <c r="EY229" s="334"/>
      <c r="EZ229" s="334"/>
      <c r="FA229" s="334"/>
      <c r="FB229" s="334"/>
      <c r="FC229" s="334"/>
      <c r="FD229" s="334"/>
      <c r="FE229" s="334"/>
      <c r="FF229" s="334"/>
      <c r="FG229" s="334"/>
      <c r="FH229" s="334"/>
      <c r="FI229" s="334"/>
      <c r="FJ229" s="334"/>
      <c r="FK229" s="334"/>
      <c r="FL229" s="334"/>
      <c r="FM229" s="334"/>
      <c r="FN229" s="334"/>
      <c r="FO229" s="334"/>
      <c r="FP229" s="334"/>
      <c r="FQ229" s="334"/>
      <c r="FR229" s="334"/>
      <c r="FS229" s="334"/>
      <c r="FT229" s="334"/>
      <c r="FU229" s="334"/>
      <c r="FV229" s="334"/>
      <c r="FW229" s="334"/>
      <c r="FX229" s="334"/>
      <c r="FY229" s="334"/>
      <c r="FZ229" s="334"/>
      <c r="GA229" s="334"/>
      <c r="GB229" s="334"/>
      <c r="GC229" s="334"/>
      <c r="GD229" s="334"/>
      <c r="GE229" s="334"/>
      <c r="GF229" s="334"/>
      <c r="GG229" s="334"/>
      <c r="GH229" s="334"/>
      <c r="GI229" s="334"/>
      <c r="GJ229" s="334"/>
      <c r="GK229" s="334"/>
      <c r="GL229" s="334"/>
      <c r="GM229" s="334"/>
      <c r="GN229" s="334"/>
      <c r="GO229" s="334"/>
      <c r="GP229" s="334"/>
      <c r="GQ229" s="334"/>
      <c r="GR229" s="334"/>
      <c r="GS229" s="334"/>
      <c r="GT229" s="334"/>
      <c r="GU229" s="334"/>
      <c r="GV229" s="334"/>
      <c r="GW229" s="334"/>
      <c r="GX229" s="334"/>
      <c r="GY229" s="334"/>
      <c r="GZ229" s="334"/>
      <c r="HA229" s="334"/>
      <c r="HB229" s="334"/>
      <c r="HC229" s="334"/>
      <c r="HD229" s="334"/>
      <c r="HE229" s="334"/>
      <c r="HF229" s="334"/>
      <c r="HG229" s="334"/>
      <c r="HH229" s="334"/>
      <c r="HI229" s="334"/>
      <c r="HJ229" s="334"/>
      <c r="HK229" s="334"/>
      <c r="HL229" s="334"/>
      <c r="HM229" s="334"/>
      <c r="HN229" s="334"/>
      <c r="HO229" s="334"/>
      <c r="HP229" s="334"/>
      <c r="HQ229" s="334"/>
      <c r="HR229" s="334"/>
      <c r="HS229" s="334"/>
      <c r="HT229" s="334"/>
      <c r="HU229" s="334"/>
      <c r="HV229" s="334"/>
      <c r="HW229" s="334"/>
      <c r="HX229" s="334"/>
      <c r="HY229" s="334"/>
      <c r="HZ229" s="334"/>
      <c r="IA229" s="334"/>
      <c r="IB229" s="334"/>
      <c r="IC229" s="334"/>
      <c r="ID229" s="334"/>
      <c r="IE229" s="334"/>
      <c r="IF229" s="334"/>
      <c r="IG229" s="334"/>
      <c r="IH229" s="334"/>
      <c r="II229" s="334"/>
      <c r="IJ229" s="334"/>
      <c r="IK229" s="334"/>
      <c r="IL229" s="334"/>
      <c r="IM229" s="334"/>
      <c r="IN229" s="334"/>
      <c r="IO229" s="334"/>
      <c r="IP229" s="334"/>
      <c r="IQ229" s="334"/>
      <c r="IR229" s="334"/>
      <c r="IS229" s="334"/>
      <c r="IT229" s="334"/>
      <c r="IU229" s="334"/>
      <c r="IV229" s="334"/>
      <c r="IW229" s="334"/>
      <c r="IX229" s="334"/>
      <c r="IY229" s="334"/>
      <c r="IZ229" s="334"/>
      <c r="JA229" s="334"/>
      <c r="JB229" s="334"/>
      <c r="JC229" s="334"/>
      <c r="JD229" s="334"/>
      <c r="JE229" s="334"/>
      <c r="JF229" s="334"/>
      <c r="JG229" s="334"/>
      <c r="JH229" s="334"/>
      <c r="JI229" s="334"/>
      <c r="JJ229" s="334"/>
      <c r="JK229" s="334"/>
      <c r="JL229" s="334"/>
      <c r="JM229" s="334"/>
      <c r="JN229" s="334"/>
      <c r="JO229" s="334"/>
      <c r="JP229" s="334"/>
      <c r="JQ229" s="334"/>
      <c r="JR229" s="334"/>
      <c r="JS229" s="334"/>
      <c r="JT229" s="334"/>
      <c r="JU229" s="334"/>
      <c r="JV229" s="334"/>
      <c r="JW229" s="334"/>
      <c r="JX229" s="334"/>
      <c r="JY229" s="334"/>
      <c r="JZ229" s="334"/>
      <c r="KA229" s="334"/>
      <c r="KB229" s="334"/>
      <c r="KC229" s="334"/>
      <c r="KD229" s="334"/>
      <c r="KE229" s="334"/>
      <c r="KF229" s="334"/>
      <c r="KG229" s="334"/>
      <c r="KH229" s="334"/>
      <c r="KI229" s="334"/>
      <c r="KJ229" s="334"/>
      <c r="KK229" s="334"/>
      <c r="KL229" s="334"/>
      <c r="KM229" s="334"/>
      <c r="KN229" s="334"/>
      <c r="KO229" s="334"/>
      <c r="KP229" s="334"/>
      <c r="KQ229" s="334"/>
      <c r="KR229" s="334"/>
      <c r="KS229" s="334"/>
      <c r="KT229" s="334"/>
    </row>
    <row r="230" spans="1:306" s="33" customFormat="1" ht="63" customHeight="1" x14ac:dyDescent="0.25">
      <c r="A230" s="334"/>
      <c r="B230" s="27" t="s">
        <v>905</v>
      </c>
      <c r="C230" s="344" t="s">
        <v>6018</v>
      </c>
      <c r="D230" s="26" t="s">
        <v>6017</v>
      </c>
      <c r="E230" s="29" t="s">
        <v>1829</v>
      </c>
      <c r="F230" s="26" t="s">
        <v>1</v>
      </c>
      <c r="G230" s="24">
        <v>100</v>
      </c>
      <c r="H230" s="299">
        <v>91600</v>
      </c>
      <c r="I230" s="455">
        <v>169460</v>
      </c>
      <c r="J230" s="347" t="s">
        <v>6186</v>
      </c>
      <c r="K230" s="45"/>
      <c r="L230" s="32"/>
      <c r="M230" s="32"/>
      <c r="N230" s="359"/>
      <c r="BW230" s="334"/>
      <c r="BX230" s="334"/>
      <c r="BY230" s="334"/>
      <c r="BZ230" s="334"/>
      <c r="CA230" s="334"/>
      <c r="CB230" s="334"/>
      <c r="CC230" s="334"/>
      <c r="CD230" s="334"/>
      <c r="CE230" s="334"/>
      <c r="CF230" s="334"/>
      <c r="CG230" s="334"/>
      <c r="CH230" s="334"/>
      <c r="CI230" s="334"/>
      <c r="CJ230" s="334"/>
      <c r="CK230" s="334"/>
      <c r="CL230" s="334"/>
      <c r="CM230" s="334"/>
      <c r="CN230" s="334"/>
      <c r="CO230" s="334"/>
      <c r="CP230" s="334"/>
      <c r="CQ230" s="334"/>
      <c r="CR230" s="334"/>
      <c r="CS230" s="334"/>
      <c r="CT230" s="334"/>
      <c r="CU230" s="334"/>
      <c r="CV230" s="334"/>
      <c r="CW230" s="334"/>
      <c r="CX230" s="334"/>
      <c r="CY230" s="334"/>
      <c r="CZ230" s="334"/>
      <c r="DA230" s="334"/>
      <c r="DB230" s="334"/>
      <c r="DC230" s="334"/>
      <c r="DD230" s="334"/>
      <c r="DE230" s="334"/>
      <c r="DF230" s="334"/>
      <c r="DG230" s="334"/>
      <c r="DH230" s="334"/>
      <c r="DI230" s="334"/>
      <c r="DJ230" s="334"/>
      <c r="DK230" s="334"/>
      <c r="DL230" s="334"/>
      <c r="DM230" s="334"/>
      <c r="DN230" s="334"/>
      <c r="DO230" s="334"/>
      <c r="DP230" s="334"/>
      <c r="DQ230" s="334"/>
      <c r="DR230" s="334"/>
      <c r="DS230" s="334"/>
      <c r="DT230" s="334"/>
      <c r="DU230" s="334"/>
      <c r="DV230" s="334"/>
      <c r="DW230" s="334"/>
      <c r="DX230" s="334"/>
      <c r="DY230" s="334"/>
      <c r="DZ230" s="334"/>
      <c r="EA230" s="334"/>
      <c r="EB230" s="334"/>
      <c r="EC230" s="334"/>
      <c r="ED230" s="334"/>
      <c r="EE230" s="334"/>
      <c r="EF230" s="334"/>
      <c r="EG230" s="334"/>
      <c r="EH230" s="334"/>
      <c r="EI230" s="334"/>
      <c r="EJ230" s="334"/>
      <c r="EK230" s="334"/>
      <c r="EL230" s="334"/>
      <c r="EM230" s="334"/>
      <c r="EN230" s="334"/>
      <c r="EO230" s="334"/>
      <c r="EP230" s="334"/>
      <c r="EQ230" s="334"/>
      <c r="ER230" s="334"/>
      <c r="ES230" s="334"/>
      <c r="ET230" s="334"/>
      <c r="EU230" s="334"/>
      <c r="EV230" s="334"/>
      <c r="EW230" s="334"/>
      <c r="EX230" s="334"/>
      <c r="EY230" s="334"/>
      <c r="EZ230" s="334"/>
      <c r="FA230" s="334"/>
      <c r="FB230" s="334"/>
      <c r="FC230" s="334"/>
      <c r="FD230" s="334"/>
      <c r="FE230" s="334"/>
      <c r="FF230" s="334"/>
      <c r="FG230" s="334"/>
      <c r="FH230" s="334"/>
      <c r="FI230" s="334"/>
      <c r="FJ230" s="334"/>
      <c r="FK230" s="334"/>
      <c r="FL230" s="334"/>
      <c r="FM230" s="334"/>
      <c r="FN230" s="334"/>
      <c r="FO230" s="334"/>
      <c r="FP230" s="334"/>
      <c r="FQ230" s="334"/>
      <c r="FR230" s="334"/>
      <c r="FS230" s="334"/>
      <c r="FT230" s="334"/>
      <c r="FU230" s="334"/>
      <c r="FV230" s="334"/>
      <c r="FW230" s="334"/>
      <c r="FX230" s="334"/>
      <c r="FY230" s="334"/>
      <c r="FZ230" s="334"/>
      <c r="GA230" s="334"/>
      <c r="GB230" s="334"/>
      <c r="GC230" s="334"/>
      <c r="GD230" s="334"/>
      <c r="GE230" s="334"/>
      <c r="GF230" s="334"/>
      <c r="GG230" s="334"/>
      <c r="GH230" s="334"/>
      <c r="GI230" s="334"/>
      <c r="GJ230" s="334"/>
      <c r="GK230" s="334"/>
      <c r="GL230" s="334"/>
      <c r="GM230" s="334"/>
      <c r="GN230" s="334"/>
      <c r="GO230" s="334"/>
      <c r="GP230" s="334"/>
      <c r="GQ230" s="334"/>
      <c r="GR230" s="334"/>
      <c r="GS230" s="334"/>
      <c r="GT230" s="334"/>
      <c r="GU230" s="334"/>
      <c r="GV230" s="334"/>
      <c r="GW230" s="334"/>
      <c r="GX230" s="334"/>
      <c r="GY230" s="334"/>
      <c r="GZ230" s="334"/>
      <c r="HA230" s="334"/>
      <c r="HB230" s="334"/>
      <c r="HC230" s="334"/>
      <c r="HD230" s="334"/>
      <c r="HE230" s="334"/>
      <c r="HF230" s="334"/>
      <c r="HG230" s="334"/>
      <c r="HH230" s="334"/>
      <c r="HI230" s="334"/>
      <c r="HJ230" s="334"/>
      <c r="HK230" s="334"/>
      <c r="HL230" s="334"/>
      <c r="HM230" s="334"/>
      <c r="HN230" s="334"/>
      <c r="HO230" s="334"/>
      <c r="HP230" s="334"/>
      <c r="HQ230" s="334"/>
      <c r="HR230" s="334"/>
      <c r="HS230" s="334"/>
      <c r="HT230" s="334"/>
      <c r="HU230" s="334"/>
      <c r="HV230" s="334"/>
      <c r="HW230" s="334"/>
      <c r="HX230" s="334"/>
      <c r="HY230" s="334"/>
      <c r="HZ230" s="334"/>
      <c r="IA230" s="334"/>
      <c r="IB230" s="334"/>
      <c r="IC230" s="334"/>
      <c r="ID230" s="334"/>
      <c r="IE230" s="334"/>
      <c r="IF230" s="334"/>
      <c r="IG230" s="334"/>
      <c r="IH230" s="334"/>
      <c r="II230" s="334"/>
      <c r="IJ230" s="334"/>
      <c r="IK230" s="334"/>
      <c r="IL230" s="334"/>
      <c r="IM230" s="334"/>
      <c r="IN230" s="334"/>
      <c r="IO230" s="334"/>
      <c r="IP230" s="334"/>
      <c r="IQ230" s="334"/>
      <c r="IR230" s="334"/>
      <c r="IS230" s="334"/>
      <c r="IT230" s="334"/>
      <c r="IU230" s="334"/>
      <c r="IV230" s="334"/>
      <c r="IW230" s="334"/>
      <c r="IX230" s="334"/>
      <c r="IY230" s="334"/>
      <c r="IZ230" s="334"/>
      <c r="JA230" s="334"/>
      <c r="JB230" s="334"/>
      <c r="JC230" s="334"/>
      <c r="JD230" s="334"/>
      <c r="JE230" s="334"/>
      <c r="JF230" s="334"/>
      <c r="JG230" s="334"/>
      <c r="JH230" s="334"/>
      <c r="JI230" s="334"/>
      <c r="JJ230" s="334"/>
      <c r="JK230" s="334"/>
      <c r="JL230" s="334"/>
      <c r="JM230" s="334"/>
      <c r="JN230" s="334"/>
      <c r="JO230" s="334"/>
      <c r="JP230" s="334"/>
      <c r="JQ230" s="334"/>
      <c r="JR230" s="334"/>
      <c r="JS230" s="334"/>
      <c r="JT230" s="334"/>
      <c r="JU230" s="334"/>
      <c r="JV230" s="334"/>
      <c r="JW230" s="334"/>
      <c r="JX230" s="334"/>
      <c r="JY230" s="334"/>
      <c r="JZ230" s="334"/>
      <c r="KA230" s="334"/>
      <c r="KB230" s="334"/>
      <c r="KC230" s="334"/>
      <c r="KD230" s="334"/>
      <c r="KE230" s="334"/>
      <c r="KF230" s="334"/>
      <c r="KG230" s="334"/>
      <c r="KH230" s="334"/>
      <c r="KI230" s="334"/>
      <c r="KJ230" s="334"/>
      <c r="KK230" s="334"/>
      <c r="KL230" s="334"/>
      <c r="KM230" s="334"/>
      <c r="KN230" s="334"/>
      <c r="KO230" s="334"/>
      <c r="KP230" s="334"/>
      <c r="KQ230" s="334"/>
      <c r="KR230" s="334"/>
      <c r="KS230" s="334"/>
      <c r="KT230" s="334"/>
    </row>
    <row r="231" spans="1:306" s="33" customFormat="1" ht="63" customHeight="1" x14ac:dyDescent="0.25">
      <c r="A231" s="334"/>
      <c r="B231" s="27" t="s">
        <v>905</v>
      </c>
      <c r="C231" s="344" t="s">
        <v>6018</v>
      </c>
      <c r="D231" s="26" t="s">
        <v>6017</v>
      </c>
      <c r="E231" s="29" t="s">
        <v>1829</v>
      </c>
      <c r="F231" s="26" t="s">
        <v>1</v>
      </c>
      <c r="G231" s="24">
        <v>100</v>
      </c>
      <c r="H231" s="299">
        <v>91600</v>
      </c>
      <c r="I231" s="455">
        <v>169460</v>
      </c>
      <c r="J231" s="347" t="s">
        <v>6186</v>
      </c>
      <c r="K231" s="45"/>
      <c r="L231" s="32"/>
      <c r="M231" s="32"/>
      <c r="N231" s="359"/>
      <c r="BW231" s="334"/>
      <c r="BX231" s="334"/>
      <c r="BY231" s="334"/>
      <c r="BZ231" s="334"/>
      <c r="CA231" s="334"/>
      <c r="CB231" s="334"/>
      <c r="CC231" s="334"/>
      <c r="CD231" s="334"/>
      <c r="CE231" s="334"/>
      <c r="CF231" s="334"/>
      <c r="CG231" s="334"/>
      <c r="CH231" s="334"/>
      <c r="CI231" s="334"/>
      <c r="CJ231" s="334"/>
      <c r="CK231" s="334"/>
      <c r="CL231" s="334"/>
      <c r="CM231" s="334"/>
      <c r="CN231" s="334"/>
      <c r="CO231" s="334"/>
      <c r="CP231" s="334"/>
      <c r="CQ231" s="334"/>
      <c r="CR231" s="334"/>
      <c r="CS231" s="334"/>
      <c r="CT231" s="334"/>
      <c r="CU231" s="334"/>
      <c r="CV231" s="334"/>
      <c r="CW231" s="334"/>
      <c r="CX231" s="334"/>
      <c r="CY231" s="334"/>
      <c r="CZ231" s="334"/>
      <c r="DA231" s="334"/>
      <c r="DB231" s="334"/>
      <c r="DC231" s="334"/>
      <c r="DD231" s="334"/>
      <c r="DE231" s="334"/>
      <c r="DF231" s="334"/>
      <c r="DG231" s="334"/>
      <c r="DH231" s="334"/>
      <c r="DI231" s="334"/>
      <c r="DJ231" s="334"/>
      <c r="DK231" s="334"/>
      <c r="DL231" s="334"/>
      <c r="DM231" s="334"/>
      <c r="DN231" s="334"/>
      <c r="DO231" s="334"/>
      <c r="DP231" s="334"/>
      <c r="DQ231" s="334"/>
      <c r="DR231" s="334"/>
      <c r="DS231" s="334"/>
      <c r="DT231" s="334"/>
      <c r="DU231" s="334"/>
      <c r="DV231" s="334"/>
      <c r="DW231" s="334"/>
      <c r="DX231" s="334"/>
      <c r="DY231" s="334"/>
      <c r="DZ231" s="334"/>
      <c r="EA231" s="334"/>
      <c r="EB231" s="334"/>
      <c r="EC231" s="334"/>
      <c r="ED231" s="334"/>
      <c r="EE231" s="334"/>
      <c r="EF231" s="334"/>
      <c r="EG231" s="334"/>
      <c r="EH231" s="334"/>
      <c r="EI231" s="334"/>
      <c r="EJ231" s="334"/>
      <c r="EK231" s="334"/>
      <c r="EL231" s="334"/>
      <c r="EM231" s="334"/>
      <c r="EN231" s="334"/>
      <c r="EO231" s="334"/>
      <c r="EP231" s="334"/>
      <c r="EQ231" s="334"/>
      <c r="ER231" s="334"/>
      <c r="ES231" s="334"/>
      <c r="ET231" s="334"/>
      <c r="EU231" s="334"/>
      <c r="EV231" s="334"/>
      <c r="EW231" s="334"/>
      <c r="EX231" s="334"/>
      <c r="EY231" s="334"/>
      <c r="EZ231" s="334"/>
      <c r="FA231" s="334"/>
      <c r="FB231" s="334"/>
      <c r="FC231" s="334"/>
      <c r="FD231" s="334"/>
      <c r="FE231" s="334"/>
      <c r="FF231" s="334"/>
      <c r="FG231" s="334"/>
      <c r="FH231" s="334"/>
      <c r="FI231" s="334"/>
      <c r="FJ231" s="334"/>
      <c r="FK231" s="334"/>
      <c r="FL231" s="334"/>
      <c r="FM231" s="334"/>
      <c r="FN231" s="334"/>
      <c r="FO231" s="334"/>
      <c r="FP231" s="334"/>
      <c r="FQ231" s="334"/>
      <c r="FR231" s="334"/>
      <c r="FS231" s="334"/>
      <c r="FT231" s="334"/>
      <c r="FU231" s="334"/>
      <c r="FV231" s="334"/>
      <c r="FW231" s="334"/>
      <c r="FX231" s="334"/>
      <c r="FY231" s="334"/>
      <c r="FZ231" s="334"/>
      <c r="GA231" s="334"/>
      <c r="GB231" s="334"/>
      <c r="GC231" s="334"/>
      <c r="GD231" s="334"/>
      <c r="GE231" s="334"/>
      <c r="GF231" s="334"/>
      <c r="GG231" s="334"/>
      <c r="GH231" s="334"/>
      <c r="GI231" s="334"/>
      <c r="GJ231" s="334"/>
      <c r="GK231" s="334"/>
      <c r="GL231" s="334"/>
      <c r="GM231" s="334"/>
      <c r="GN231" s="334"/>
      <c r="GO231" s="334"/>
      <c r="GP231" s="334"/>
      <c r="GQ231" s="334"/>
      <c r="GR231" s="334"/>
      <c r="GS231" s="334"/>
      <c r="GT231" s="334"/>
      <c r="GU231" s="334"/>
      <c r="GV231" s="334"/>
      <c r="GW231" s="334"/>
      <c r="GX231" s="334"/>
      <c r="GY231" s="334"/>
      <c r="GZ231" s="334"/>
      <c r="HA231" s="334"/>
      <c r="HB231" s="334"/>
      <c r="HC231" s="334"/>
      <c r="HD231" s="334"/>
      <c r="HE231" s="334"/>
      <c r="HF231" s="334"/>
      <c r="HG231" s="334"/>
      <c r="HH231" s="334"/>
      <c r="HI231" s="334"/>
      <c r="HJ231" s="334"/>
      <c r="HK231" s="334"/>
      <c r="HL231" s="334"/>
      <c r="HM231" s="334"/>
      <c r="HN231" s="334"/>
      <c r="HO231" s="334"/>
      <c r="HP231" s="334"/>
      <c r="HQ231" s="334"/>
      <c r="HR231" s="334"/>
      <c r="HS231" s="334"/>
      <c r="HT231" s="334"/>
      <c r="HU231" s="334"/>
      <c r="HV231" s="334"/>
      <c r="HW231" s="334"/>
      <c r="HX231" s="334"/>
      <c r="HY231" s="334"/>
      <c r="HZ231" s="334"/>
      <c r="IA231" s="334"/>
      <c r="IB231" s="334"/>
      <c r="IC231" s="334"/>
      <c r="ID231" s="334"/>
      <c r="IE231" s="334"/>
      <c r="IF231" s="334"/>
      <c r="IG231" s="334"/>
      <c r="IH231" s="334"/>
      <c r="II231" s="334"/>
      <c r="IJ231" s="334"/>
      <c r="IK231" s="334"/>
      <c r="IL231" s="334"/>
      <c r="IM231" s="334"/>
      <c r="IN231" s="334"/>
      <c r="IO231" s="334"/>
      <c r="IP231" s="334"/>
      <c r="IQ231" s="334"/>
      <c r="IR231" s="334"/>
      <c r="IS231" s="334"/>
      <c r="IT231" s="334"/>
      <c r="IU231" s="334"/>
      <c r="IV231" s="334"/>
      <c r="IW231" s="334"/>
      <c r="IX231" s="334"/>
      <c r="IY231" s="334"/>
      <c r="IZ231" s="334"/>
      <c r="JA231" s="334"/>
      <c r="JB231" s="334"/>
      <c r="JC231" s="334"/>
      <c r="JD231" s="334"/>
      <c r="JE231" s="334"/>
      <c r="JF231" s="334"/>
      <c r="JG231" s="334"/>
      <c r="JH231" s="334"/>
      <c r="JI231" s="334"/>
      <c r="JJ231" s="334"/>
      <c r="JK231" s="334"/>
      <c r="JL231" s="334"/>
      <c r="JM231" s="334"/>
      <c r="JN231" s="334"/>
      <c r="JO231" s="334"/>
      <c r="JP231" s="334"/>
      <c r="JQ231" s="334"/>
      <c r="JR231" s="334"/>
      <c r="JS231" s="334"/>
      <c r="JT231" s="334"/>
      <c r="JU231" s="334"/>
      <c r="JV231" s="334"/>
      <c r="JW231" s="334"/>
      <c r="JX231" s="334"/>
      <c r="JY231" s="334"/>
      <c r="JZ231" s="334"/>
      <c r="KA231" s="334"/>
      <c r="KB231" s="334"/>
      <c r="KC231" s="334"/>
      <c r="KD231" s="334"/>
      <c r="KE231" s="334"/>
      <c r="KF231" s="334"/>
      <c r="KG231" s="334"/>
      <c r="KH231" s="334"/>
      <c r="KI231" s="334"/>
      <c r="KJ231" s="334"/>
      <c r="KK231" s="334"/>
      <c r="KL231" s="334"/>
      <c r="KM231" s="334"/>
      <c r="KN231" s="334"/>
      <c r="KO231" s="334"/>
      <c r="KP231" s="334"/>
      <c r="KQ231" s="334"/>
      <c r="KR231" s="334"/>
      <c r="KS231" s="334"/>
      <c r="KT231" s="334"/>
    </row>
    <row r="232" spans="1:306" s="33" customFormat="1" ht="63" customHeight="1" x14ac:dyDescent="0.25">
      <c r="A232" s="334"/>
      <c r="B232" s="27" t="s">
        <v>905</v>
      </c>
      <c r="C232" s="344" t="s">
        <v>6018</v>
      </c>
      <c r="D232" s="26" t="s">
        <v>6017</v>
      </c>
      <c r="E232" s="29" t="s">
        <v>1829</v>
      </c>
      <c r="F232" s="26" t="s">
        <v>1</v>
      </c>
      <c r="G232" s="24">
        <v>100</v>
      </c>
      <c r="H232" s="299">
        <v>91600</v>
      </c>
      <c r="I232" s="455">
        <v>169460</v>
      </c>
      <c r="J232" s="347" t="s">
        <v>6186</v>
      </c>
      <c r="K232" s="45"/>
      <c r="L232" s="32"/>
      <c r="M232" s="32"/>
      <c r="N232" s="359"/>
      <c r="BW232" s="334"/>
      <c r="BX232" s="334"/>
      <c r="BY232" s="334"/>
      <c r="BZ232" s="334"/>
      <c r="CA232" s="334"/>
      <c r="CB232" s="334"/>
      <c r="CC232" s="334"/>
      <c r="CD232" s="334"/>
      <c r="CE232" s="334"/>
      <c r="CF232" s="334"/>
      <c r="CG232" s="334"/>
      <c r="CH232" s="334"/>
      <c r="CI232" s="334"/>
      <c r="CJ232" s="334"/>
      <c r="CK232" s="334"/>
      <c r="CL232" s="334"/>
      <c r="CM232" s="334"/>
      <c r="CN232" s="334"/>
      <c r="CO232" s="334"/>
      <c r="CP232" s="334"/>
      <c r="CQ232" s="334"/>
      <c r="CR232" s="334"/>
      <c r="CS232" s="334"/>
      <c r="CT232" s="334"/>
      <c r="CU232" s="334"/>
      <c r="CV232" s="334"/>
      <c r="CW232" s="334"/>
      <c r="CX232" s="334"/>
      <c r="CY232" s="334"/>
      <c r="CZ232" s="334"/>
      <c r="DA232" s="334"/>
      <c r="DB232" s="334"/>
      <c r="DC232" s="334"/>
      <c r="DD232" s="334"/>
      <c r="DE232" s="334"/>
      <c r="DF232" s="334"/>
      <c r="DG232" s="334"/>
      <c r="DH232" s="334"/>
      <c r="DI232" s="334"/>
      <c r="DJ232" s="334"/>
      <c r="DK232" s="334"/>
      <c r="DL232" s="334"/>
      <c r="DM232" s="334"/>
      <c r="DN232" s="334"/>
      <c r="DO232" s="334"/>
      <c r="DP232" s="334"/>
      <c r="DQ232" s="334"/>
      <c r="DR232" s="334"/>
      <c r="DS232" s="334"/>
      <c r="DT232" s="334"/>
      <c r="DU232" s="334"/>
      <c r="DV232" s="334"/>
      <c r="DW232" s="334"/>
      <c r="DX232" s="334"/>
      <c r="DY232" s="334"/>
      <c r="DZ232" s="334"/>
      <c r="EA232" s="334"/>
      <c r="EB232" s="334"/>
      <c r="EC232" s="334"/>
      <c r="ED232" s="334"/>
      <c r="EE232" s="334"/>
      <c r="EF232" s="334"/>
      <c r="EG232" s="334"/>
      <c r="EH232" s="334"/>
      <c r="EI232" s="334"/>
      <c r="EJ232" s="334"/>
      <c r="EK232" s="334"/>
      <c r="EL232" s="334"/>
      <c r="EM232" s="334"/>
      <c r="EN232" s="334"/>
      <c r="EO232" s="334"/>
      <c r="EP232" s="334"/>
      <c r="EQ232" s="334"/>
      <c r="ER232" s="334"/>
      <c r="ES232" s="334"/>
      <c r="ET232" s="334"/>
      <c r="EU232" s="334"/>
      <c r="EV232" s="334"/>
      <c r="EW232" s="334"/>
      <c r="EX232" s="334"/>
      <c r="EY232" s="334"/>
      <c r="EZ232" s="334"/>
      <c r="FA232" s="334"/>
      <c r="FB232" s="334"/>
      <c r="FC232" s="334"/>
      <c r="FD232" s="334"/>
      <c r="FE232" s="334"/>
      <c r="FF232" s="334"/>
      <c r="FG232" s="334"/>
      <c r="FH232" s="334"/>
      <c r="FI232" s="334"/>
      <c r="FJ232" s="334"/>
      <c r="FK232" s="334"/>
      <c r="FL232" s="334"/>
      <c r="FM232" s="334"/>
      <c r="FN232" s="334"/>
      <c r="FO232" s="334"/>
      <c r="FP232" s="334"/>
      <c r="FQ232" s="334"/>
      <c r="FR232" s="334"/>
      <c r="FS232" s="334"/>
      <c r="FT232" s="334"/>
      <c r="FU232" s="334"/>
      <c r="FV232" s="334"/>
      <c r="FW232" s="334"/>
      <c r="FX232" s="334"/>
      <c r="FY232" s="334"/>
      <c r="FZ232" s="334"/>
      <c r="GA232" s="334"/>
      <c r="GB232" s="334"/>
      <c r="GC232" s="334"/>
      <c r="GD232" s="334"/>
      <c r="GE232" s="334"/>
      <c r="GF232" s="334"/>
      <c r="GG232" s="334"/>
      <c r="GH232" s="334"/>
      <c r="GI232" s="334"/>
      <c r="GJ232" s="334"/>
      <c r="GK232" s="334"/>
      <c r="GL232" s="334"/>
      <c r="GM232" s="334"/>
      <c r="GN232" s="334"/>
      <c r="GO232" s="334"/>
      <c r="GP232" s="334"/>
      <c r="GQ232" s="334"/>
      <c r="GR232" s="334"/>
      <c r="GS232" s="334"/>
      <c r="GT232" s="334"/>
      <c r="GU232" s="334"/>
      <c r="GV232" s="334"/>
      <c r="GW232" s="334"/>
      <c r="GX232" s="334"/>
      <c r="GY232" s="334"/>
      <c r="GZ232" s="334"/>
      <c r="HA232" s="334"/>
      <c r="HB232" s="334"/>
      <c r="HC232" s="334"/>
      <c r="HD232" s="334"/>
      <c r="HE232" s="334"/>
      <c r="HF232" s="334"/>
      <c r="HG232" s="334"/>
      <c r="HH232" s="334"/>
      <c r="HI232" s="334"/>
      <c r="HJ232" s="334"/>
      <c r="HK232" s="334"/>
      <c r="HL232" s="334"/>
      <c r="HM232" s="334"/>
      <c r="HN232" s="334"/>
      <c r="HO232" s="334"/>
      <c r="HP232" s="334"/>
      <c r="HQ232" s="334"/>
      <c r="HR232" s="334"/>
      <c r="HS232" s="334"/>
      <c r="HT232" s="334"/>
      <c r="HU232" s="334"/>
      <c r="HV232" s="334"/>
      <c r="HW232" s="334"/>
      <c r="HX232" s="334"/>
      <c r="HY232" s="334"/>
      <c r="HZ232" s="334"/>
      <c r="IA232" s="334"/>
      <c r="IB232" s="334"/>
      <c r="IC232" s="334"/>
      <c r="ID232" s="334"/>
      <c r="IE232" s="334"/>
      <c r="IF232" s="334"/>
      <c r="IG232" s="334"/>
      <c r="IH232" s="334"/>
      <c r="II232" s="334"/>
      <c r="IJ232" s="334"/>
      <c r="IK232" s="334"/>
      <c r="IL232" s="334"/>
      <c r="IM232" s="334"/>
      <c r="IN232" s="334"/>
      <c r="IO232" s="334"/>
      <c r="IP232" s="334"/>
      <c r="IQ232" s="334"/>
      <c r="IR232" s="334"/>
      <c r="IS232" s="334"/>
      <c r="IT232" s="334"/>
      <c r="IU232" s="334"/>
      <c r="IV232" s="334"/>
      <c r="IW232" s="334"/>
      <c r="IX232" s="334"/>
      <c r="IY232" s="334"/>
      <c r="IZ232" s="334"/>
      <c r="JA232" s="334"/>
      <c r="JB232" s="334"/>
      <c r="JC232" s="334"/>
      <c r="JD232" s="334"/>
      <c r="JE232" s="334"/>
      <c r="JF232" s="334"/>
      <c r="JG232" s="334"/>
      <c r="JH232" s="334"/>
      <c r="JI232" s="334"/>
      <c r="JJ232" s="334"/>
      <c r="JK232" s="334"/>
      <c r="JL232" s="334"/>
      <c r="JM232" s="334"/>
      <c r="JN232" s="334"/>
      <c r="JO232" s="334"/>
      <c r="JP232" s="334"/>
      <c r="JQ232" s="334"/>
      <c r="JR232" s="334"/>
      <c r="JS232" s="334"/>
      <c r="JT232" s="334"/>
      <c r="JU232" s="334"/>
      <c r="JV232" s="334"/>
      <c r="JW232" s="334"/>
      <c r="JX232" s="334"/>
      <c r="JY232" s="334"/>
      <c r="JZ232" s="334"/>
      <c r="KA232" s="334"/>
      <c r="KB232" s="334"/>
      <c r="KC232" s="334"/>
      <c r="KD232" s="334"/>
      <c r="KE232" s="334"/>
      <c r="KF232" s="334"/>
      <c r="KG232" s="334"/>
      <c r="KH232" s="334"/>
      <c r="KI232" s="334"/>
      <c r="KJ232" s="334"/>
      <c r="KK232" s="334"/>
      <c r="KL232" s="334"/>
      <c r="KM232" s="334"/>
      <c r="KN232" s="334"/>
      <c r="KO232" s="334"/>
      <c r="KP232" s="334"/>
      <c r="KQ232" s="334"/>
      <c r="KR232" s="334"/>
      <c r="KS232" s="334"/>
      <c r="KT232" s="334"/>
    </row>
    <row r="233" spans="1:306" s="33" customFormat="1" ht="63" customHeight="1" x14ac:dyDescent="0.25">
      <c r="A233" s="334"/>
      <c r="B233" s="27" t="s">
        <v>905</v>
      </c>
      <c r="C233" s="344" t="s">
        <v>6018</v>
      </c>
      <c r="D233" s="26" t="s">
        <v>6017</v>
      </c>
      <c r="E233" s="29" t="s">
        <v>1829</v>
      </c>
      <c r="F233" s="26" t="s">
        <v>1</v>
      </c>
      <c r="G233" s="24">
        <v>100</v>
      </c>
      <c r="H233" s="299">
        <v>91600</v>
      </c>
      <c r="I233" s="455">
        <v>169460</v>
      </c>
      <c r="J233" s="347" t="s">
        <v>6186</v>
      </c>
      <c r="K233" s="45"/>
      <c r="L233" s="32"/>
      <c r="M233" s="32"/>
      <c r="N233" s="359"/>
      <c r="BW233" s="334"/>
      <c r="BX233" s="334"/>
      <c r="BY233" s="334"/>
      <c r="BZ233" s="334"/>
      <c r="CA233" s="334"/>
      <c r="CB233" s="334"/>
      <c r="CC233" s="334"/>
      <c r="CD233" s="334"/>
      <c r="CE233" s="334"/>
      <c r="CF233" s="334"/>
      <c r="CG233" s="334"/>
      <c r="CH233" s="334"/>
      <c r="CI233" s="334"/>
      <c r="CJ233" s="334"/>
      <c r="CK233" s="334"/>
      <c r="CL233" s="334"/>
      <c r="CM233" s="334"/>
      <c r="CN233" s="334"/>
      <c r="CO233" s="334"/>
      <c r="CP233" s="334"/>
      <c r="CQ233" s="334"/>
      <c r="CR233" s="334"/>
      <c r="CS233" s="334"/>
      <c r="CT233" s="334"/>
      <c r="CU233" s="334"/>
      <c r="CV233" s="334"/>
      <c r="CW233" s="334"/>
      <c r="CX233" s="334"/>
      <c r="CY233" s="334"/>
      <c r="CZ233" s="334"/>
      <c r="DA233" s="334"/>
      <c r="DB233" s="334"/>
      <c r="DC233" s="334"/>
      <c r="DD233" s="334"/>
      <c r="DE233" s="334"/>
      <c r="DF233" s="334"/>
      <c r="DG233" s="334"/>
      <c r="DH233" s="334"/>
      <c r="DI233" s="334"/>
      <c r="DJ233" s="334"/>
      <c r="DK233" s="334"/>
      <c r="DL233" s="334"/>
      <c r="DM233" s="334"/>
      <c r="DN233" s="334"/>
      <c r="DO233" s="334"/>
      <c r="DP233" s="334"/>
      <c r="DQ233" s="334"/>
      <c r="DR233" s="334"/>
      <c r="DS233" s="334"/>
      <c r="DT233" s="334"/>
      <c r="DU233" s="334"/>
      <c r="DV233" s="334"/>
      <c r="DW233" s="334"/>
      <c r="DX233" s="334"/>
      <c r="DY233" s="334"/>
      <c r="DZ233" s="334"/>
      <c r="EA233" s="334"/>
      <c r="EB233" s="334"/>
      <c r="EC233" s="334"/>
      <c r="ED233" s="334"/>
      <c r="EE233" s="334"/>
      <c r="EF233" s="334"/>
      <c r="EG233" s="334"/>
      <c r="EH233" s="334"/>
      <c r="EI233" s="334"/>
      <c r="EJ233" s="334"/>
      <c r="EK233" s="334"/>
      <c r="EL233" s="334"/>
      <c r="EM233" s="334"/>
      <c r="EN233" s="334"/>
      <c r="EO233" s="334"/>
      <c r="EP233" s="334"/>
      <c r="EQ233" s="334"/>
      <c r="ER233" s="334"/>
      <c r="ES233" s="334"/>
      <c r="ET233" s="334"/>
      <c r="EU233" s="334"/>
      <c r="EV233" s="334"/>
      <c r="EW233" s="334"/>
      <c r="EX233" s="334"/>
      <c r="EY233" s="334"/>
      <c r="EZ233" s="334"/>
      <c r="FA233" s="334"/>
      <c r="FB233" s="334"/>
      <c r="FC233" s="334"/>
      <c r="FD233" s="334"/>
      <c r="FE233" s="334"/>
      <c r="FF233" s="334"/>
      <c r="FG233" s="334"/>
      <c r="FH233" s="334"/>
      <c r="FI233" s="334"/>
      <c r="FJ233" s="334"/>
      <c r="FK233" s="334"/>
      <c r="FL233" s="334"/>
      <c r="FM233" s="334"/>
      <c r="FN233" s="334"/>
      <c r="FO233" s="334"/>
      <c r="FP233" s="334"/>
      <c r="FQ233" s="334"/>
      <c r="FR233" s="334"/>
      <c r="FS233" s="334"/>
      <c r="FT233" s="334"/>
      <c r="FU233" s="334"/>
      <c r="FV233" s="334"/>
      <c r="FW233" s="334"/>
      <c r="FX233" s="334"/>
      <c r="FY233" s="334"/>
      <c r="FZ233" s="334"/>
      <c r="GA233" s="334"/>
      <c r="GB233" s="334"/>
      <c r="GC233" s="334"/>
      <c r="GD233" s="334"/>
      <c r="GE233" s="334"/>
      <c r="GF233" s="334"/>
      <c r="GG233" s="334"/>
      <c r="GH233" s="334"/>
      <c r="GI233" s="334"/>
      <c r="GJ233" s="334"/>
      <c r="GK233" s="334"/>
      <c r="GL233" s="334"/>
      <c r="GM233" s="334"/>
      <c r="GN233" s="334"/>
      <c r="GO233" s="334"/>
      <c r="GP233" s="334"/>
      <c r="GQ233" s="334"/>
      <c r="GR233" s="334"/>
      <c r="GS233" s="334"/>
      <c r="GT233" s="334"/>
      <c r="GU233" s="334"/>
      <c r="GV233" s="334"/>
      <c r="GW233" s="334"/>
      <c r="GX233" s="334"/>
      <c r="GY233" s="334"/>
      <c r="GZ233" s="334"/>
      <c r="HA233" s="334"/>
      <c r="HB233" s="334"/>
      <c r="HC233" s="334"/>
      <c r="HD233" s="334"/>
      <c r="HE233" s="334"/>
      <c r="HF233" s="334"/>
      <c r="HG233" s="334"/>
      <c r="HH233" s="334"/>
      <c r="HI233" s="334"/>
      <c r="HJ233" s="334"/>
      <c r="HK233" s="334"/>
      <c r="HL233" s="334"/>
      <c r="HM233" s="334"/>
      <c r="HN233" s="334"/>
      <c r="HO233" s="334"/>
      <c r="HP233" s="334"/>
      <c r="HQ233" s="334"/>
      <c r="HR233" s="334"/>
      <c r="HS233" s="334"/>
      <c r="HT233" s="334"/>
      <c r="HU233" s="334"/>
      <c r="HV233" s="334"/>
      <c r="HW233" s="334"/>
      <c r="HX233" s="334"/>
      <c r="HY233" s="334"/>
      <c r="HZ233" s="334"/>
      <c r="IA233" s="334"/>
      <c r="IB233" s="334"/>
      <c r="IC233" s="334"/>
      <c r="ID233" s="334"/>
      <c r="IE233" s="334"/>
      <c r="IF233" s="334"/>
      <c r="IG233" s="334"/>
      <c r="IH233" s="334"/>
      <c r="II233" s="334"/>
      <c r="IJ233" s="334"/>
      <c r="IK233" s="334"/>
      <c r="IL233" s="334"/>
      <c r="IM233" s="334"/>
      <c r="IN233" s="334"/>
      <c r="IO233" s="334"/>
      <c r="IP233" s="334"/>
      <c r="IQ233" s="334"/>
      <c r="IR233" s="334"/>
      <c r="IS233" s="334"/>
      <c r="IT233" s="334"/>
      <c r="IU233" s="334"/>
      <c r="IV233" s="334"/>
      <c r="IW233" s="334"/>
      <c r="IX233" s="334"/>
      <c r="IY233" s="334"/>
      <c r="IZ233" s="334"/>
      <c r="JA233" s="334"/>
      <c r="JB233" s="334"/>
      <c r="JC233" s="334"/>
      <c r="JD233" s="334"/>
      <c r="JE233" s="334"/>
      <c r="JF233" s="334"/>
      <c r="JG233" s="334"/>
      <c r="JH233" s="334"/>
      <c r="JI233" s="334"/>
      <c r="JJ233" s="334"/>
      <c r="JK233" s="334"/>
      <c r="JL233" s="334"/>
      <c r="JM233" s="334"/>
      <c r="JN233" s="334"/>
      <c r="JO233" s="334"/>
      <c r="JP233" s="334"/>
      <c r="JQ233" s="334"/>
      <c r="JR233" s="334"/>
      <c r="JS233" s="334"/>
      <c r="JT233" s="334"/>
      <c r="JU233" s="334"/>
      <c r="JV233" s="334"/>
      <c r="JW233" s="334"/>
      <c r="JX233" s="334"/>
      <c r="JY233" s="334"/>
      <c r="JZ233" s="334"/>
      <c r="KA233" s="334"/>
      <c r="KB233" s="334"/>
      <c r="KC233" s="334"/>
      <c r="KD233" s="334"/>
      <c r="KE233" s="334"/>
      <c r="KF233" s="334"/>
      <c r="KG233" s="334"/>
      <c r="KH233" s="334"/>
      <c r="KI233" s="334"/>
      <c r="KJ233" s="334"/>
      <c r="KK233" s="334"/>
      <c r="KL233" s="334"/>
      <c r="KM233" s="334"/>
      <c r="KN233" s="334"/>
      <c r="KO233" s="334"/>
      <c r="KP233" s="334"/>
      <c r="KQ233" s="334"/>
      <c r="KR233" s="334"/>
      <c r="KS233" s="334"/>
      <c r="KT233" s="334"/>
    </row>
    <row r="234" spans="1:306" s="33" customFormat="1" ht="63" customHeight="1" x14ac:dyDescent="0.25">
      <c r="A234" s="334"/>
      <c r="B234" s="27" t="s">
        <v>905</v>
      </c>
      <c r="C234" s="344" t="s">
        <v>6018</v>
      </c>
      <c r="D234" s="26" t="s">
        <v>6017</v>
      </c>
      <c r="E234" s="29" t="s">
        <v>1829</v>
      </c>
      <c r="F234" s="26" t="s">
        <v>1</v>
      </c>
      <c r="G234" s="24">
        <v>100</v>
      </c>
      <c r="H234" s="299">
        <v>91600</v>
      </c>
      <c r="I234" s="455">
        <v>169460</v>
      </c>
      <c r="J234" s="347" t="s">
        <v>6186</v>
      </c>
      <c r="K234" s="45"/>
      <c r="L234" s="32"/>
      <c r="M234" s="32"/>
      <c r="N234" s="359"/>
      <c r="BW234" s="334"/>
      <c r="BX234" s="334"/>
      <c r="BY234" s="334"/>
      <c r="BZ234" s="334"/>
      <c r="CA234" s="334"/>
      <c r="CB234" s="334"/>
      <c r="CC234" s="334"/>
      <c r="CD234" s="334"/>
      <c r="CE234" s="334"/>
      <c r="CF234" s="334"/>
      <c r="CG234" s="334"/>
      <c r="CH234" s="334"/>
      <c r="CI234" s="334"/>
      <c r="CJ234" s="334"/>
      <c r="CK234" s="334"/>
      <c r="CL234" s="334"/>
      <c r="CM234" s="334"/>
      <c r="CN234" s="334"/>
      <c r="CO234" s="334"/>
      <c r="CP234" s="334"/>
      <c r="CQ234" s="334"/>
      <c r="CR234" s="334"/>
      <c r="CS234" s="334"/>
      <c r="CT234" s="334"/>
      <c r="CU234" s="334"/>
      <c r="CV234" s="334"/>
      <c r="CW234" s="334"/>
      <c r="CX234" s="334"/>
      <c r="CY234" s="334"/>
      <c r="CZ234" s="334"/>
      <c r="DA234" s="334"/>
      <c r="DB234" s="334"/>
      <c r="DC234" s="334"/>
      <c r="DD234" s="334"/>
      <c r="DE234" s="334"/>
      <c r="DF234" s="334"/>
      <c r="DG234" s="334"/>
      <c r="DH234" s="334"/>
      <c r="DI234" s="334"/>
      <c r="DJ234" s="334"/>
      <c r="DK234" s="334"/>
      <c r="DL234" s="334"/>
      <c r="DM234" s="334"/>
      <c r="DN234" s="334"/>
      <c r="DO234" s="334"/>
      <c r="DP234" s="334"/>
      <c r="DQ234" s="334"/>
      <c r="DR234" s="334"/>
      <c r="DS234" s="334"/>
      <c r="DT234" s="334"/>
      <c r="DU234" s="334"/>
      <c r="DV234" s="334"/>
      <c r="DW234" s="334"/>
      <c r="DX234" s="334"/>
      <c r="DY234" s="334"/>
      <c r="DZ234" s="334"/>
      <c r="EA234" s="334"/>
      <c r="EB234" s="334"/>
      <c r="EC234" s="334"/>
      <c r="ED234" s="334"/>
      <c r="EE234" s="334"/>
      <c r="EF234" s="334"/>
      <c r="EG234" s="334"/>
      <c r="EH234" s="334"/>
      <c r="EI234" s="334"/>
      <c r="EJ234" s="334"/>
      <c r="EK234" s="334"/>
      <c r="EL234" s="334"/>
      <c r="EM234" s="334"/>
      <c r="EN234" s="334"/>
      <c r="EO234" s="334"/>
      <c r="EP234" s="334"/>
      <c r="EQ234" s="334"/>
      <c r="ER234" s="334"/>
      <c r="ES234" s="334"/>
      <c r="ET234" s="334"/>
      <c r="EU234" s="334"/>
      <c r="EV234" s="334"/>
      <c r="EW234" s="334"/>
      <c r="EX234" s="334"/>
      <c r="EY234" s="334"/>
      <c r="EZ234" s="334"/>
      <c r="FA234" s="334"/>
      <c r="FB234" s="334"/>
      <c r="FC234" s="334"/>
      <c r="FD234" s="334"/>
      <c r="FE234" s="334"/>
      <c r="FF234" s="334"/>
      <c r="FG234" s="334"/>
      <c r="FH234" s="334"/>
      <c r="FI234" s="334"/>
      <c r="FJ234" s="334"/>
      <c r="FK234" s="334"/>
      <c r="FL234" s="334"/>
      <c r="FM234" s="334"/>
      <c r="FN234" s="334"/>
      <c r="FO234" s="334"/>
      <c r="FP234" s="334"/>
      <c r="FQ234" s="334"/>
      <c r="FR234" s="334"/>
      <c r="FS234" s="334"/>
      <c r="FT234" s="334"/>
      <c r="FU234" s="334"/>
      <c r="FV234" s="334"/>
      <c r="FW234" s="334"/>
      <c r="FX234" s="334"/>
      <c r="FY234" s="334"/>
      <c r="FZ234" s="334"/>
      <c r="GA234" s="334"/>
      <c r="GB234" s="334"/>
      <c r="GC234" s="334"/>
      <c r="GD234" s="334"/>
      <c r="GE234" s="334"/>
      <c r="GF234" s="334"/>
      <c r="GG234" s="334"/>
      <c r="GH234" s="334"/>
      <c r="GI234" s="334"/>
      <c r="GJ234" s="334"/>
      <c r="GK234" s="334"/>
      <c r="GL234" s="334"/>
      <c r="GM234" s="334"/>
      <c r="GN234" s="334"/>
      <c r="GO234" s="334"/>
      <c r="GP234" s="334"/>
      <c r="GQ234" s="334"/>
      <c r="GR234" s="334"/>
      <c r="GS234" s="334"/>
      <c r="GT234" s="334"/>
      <c r="GU234" s="334"/>
      <c r="GV234" s="334"/>
      <c r="GW234" s="334"/>
      <c r="GX234" s="334"/>
      <c r="GY234" s="334"/>
      <c r="GZ234" s="334"/>
      <c r="HA234" s="334"/>
      <c r="HB234" s="334"/>
      <c r="HC234" s="334"/>
      <c r="HD234" s="334"/>
      <c r="HE234" s="334"/>
      <c r="HF234" s="334"/>
      <c r="HG234" s="334"/>
      <c r="HH234" s="334"/>
      <c r="HI234" s="334"/>
      <c r="HJ234" s="334"/>
      <c r="HK234" s="334"/>
      <c r="HL234" s="334"/>
      <c r="HM234" s="334"/>
      <c r="HN234" s="334"/>
      <c r="HO234" s="334"/>
      <c r="HP234" s="334"/>
      <c r="HQ234" s="334"/>
      <c r="HR234" s="334"/>
      <c r="HS234" s="334"/>
      <c r="HT234" s="334"/>
      <c r="HU234" s="334"/>
      <c r="HV234" s="334"/>
      <c r="HW234" s="334"/>
      <c r="HX234" s="334"/>
      <c r="HY234" s="334"/>
      <c r="HZ234" s="334"/>
      <c r="IA234" s="334"/>
      <c r="IB234" s="334"/>
      <c r="IC234" s="334"/>
      <c r="ID234" s="334"/>
      <c r="IE234" s="334"/>
      <c r="IF234" s="334"/>
      <c r="IG234" s="334"/>
      <c r="IH234" s="334"/>
      <c r="II234" s="334"/>
      <c r="IJ234" s="334"/>
      <c r="IK234" s="334"/>
      <c r="IL234" s="334"/>
      <c r="IM234" s="334"/>
      <c r="IN234" s="334"/>
      <c r="IO234" s="334"/>
      <c r="IP234" s="334"/>
      <c r="IQ234" s="334"/>
      <c r="IR234" s="334"/>
      <c r="IS234" s="334"/>
      <c r="IT234" s="334"/>
      <c r="IU234" s="334"/>
      <c r="IV234" s="334"/>
      <c r="IW234" s="334"/>
      <c r="IX234" s="334"/>
      <c r="IY234" s="334"/>
      <c r="IZ234" s="334"/>
      <c r="JA234" s="334"/>
      <c r="JB234" s="334"/>
      <c r="JC234" s="334"/>
      <c r="JD234" s="334"/>
      <c r="JE234" s="334"/>
      <c r="JF234" s="334"/>
      <c r="JG234" s="334"/>
      <c r="JH234" s="334"/>
      <c r="JI234" s="334"/>
      <c r="JJ234" s="334"/>
      <c r="JK234" s="334"/>
      <c r="JL234" s="334"/>
      <c r="JM234" s="334"/>
      <c r="JN234" s="334"/>
      <c r="JO234" s="334"/>
      <c r="JP234" s="334"/>
      <c r="JQ234" s="334"/>
      <c r="JR234" s="334"/>
      <c r="JS234" s="334"/>
      <c r="JT234" s="334"/>
      <c r="JU234" s="334"/>
      <c r="JV234" s="334"/>
      <c r="JW234" s="334"/>
      <c r="JX234" s="334"/>
      <c r="JY234" s="334"/>
      <c r="JZ234" s="334"/>
      <c r="KA234" s="334"/>
      <c r="KB234" s="334"/>
      <c r="KC234" s="334"/>
      <c r="KD234" s="334"/>
      <c r="KE234" s="334"/>
      <c r="KF234" s="334"/>
      <c r="KG234" s="334"/>
      <c r="KH234" s="334"/>
      <c r="KI234" s="334"/>
      <c r="KJ234" s="334"/>
      <c r="KK234" s="334"/>
      <c r="KL234" s="334"/>
      <c r="KM234" s="334"/>
      <c r="KN234" s="334"/>
      <c r="KO234" s="334"/>
      <c r="KP234" s="334"/>
      <c r="KQ234" s="334"/>
      <c r="KR234" s="334"/>
      <c r="KS234" s="334"/>
      <c r="KT234" s="334"/>
    </row>
    <row r="235" spans="1:306" s="33" customFormat="1" ht="63" customHeight="1" x14ac:dyDescent="0.25">
      <c r="A235" s="334"/>
      <c r="B235" s="27" t="s">
        <v>905</v>
      </c>
      <c r="C235" s="344" t="s">
        <v>6018</v>
      </c>
      <c r="D235" s="26" t="s">
        <v>6017</v>
      </c>
      <c r="E235" s="29" t="s">
        <v>1829</v>
      </c>
      <c r="F235" s="26" t="s">
        <v>1</v>
      </c>
      <c r="G235" s="24">
        <v>100</v>
      </c>
      <c r="H235" s="299">
        <v>91600</v>
      </c>
      <c r="I235" s="455">
        <v>169460</v>
      </c>
      <c r="J235" s="347" t="s">
        <v>6186</v>
      </c>
      <c r="K235" s="45"/>
      <c r="L235" s="32"/>
      <c r="M235" s="32"/>
      <c r="N235" s="359"/>
      <c r="BW235" s="334"/>
      <c r="BX235" s="334"/>
      <c r="BY235" s="334"/>
      <c r="BZ235" s="334"/>
      <c r="CA235" s="334"/>
      <c r="CB235" s="334"/>
      <c r="CC235" s="334"/>
      <c r="CD235" s="334"/>
      <c r="CE235" s="334"/>
      <c r="CF235" s="334"/>
      <c r="CG235" s="334"/>
      <c r="CH235" s="334"/>
      <c r="CI235" s="334"/>
      <c r="CJ235" s="334"/>
      <c r="CK235" s="334"/>
      <c r="CL235" s="334"/>
      <c r="CM235" s="334"/>
      <c r="CN235" s="334"/>
      <c r="CO235" s="334"/>
      <c r="CP235" s="334"/>
      <c r="CQ235" s="334"/>
      <c r="CR235" s="334"/>
      <c r="CS235" s="334"/>
      <c r="CT235" s="334"/>
      <c r="CU235" s="334"/>
      <c r="CV235" s="334"/>
      <c r="CW235" s="334"/>
      <c r="CX235" s="334"/>
      <c r="CY235" s="334"/>
      <c r="CZ235" s="334"/>
      <c r="DA235" s="334"/>
      <c r="DB235" s="334"/>
      <c r="DC235" s="334"/>
      <c r="DD235" s="334"/>
      <c r="DE235" s="334"/>
      <c r="DF235" s="334"/>
      <c r="DG235" s="334"/>
      <c r="DH235" s="334"/>
      <c r="DI235" s="334"/>
      <c r="DJ235" s="334"/>
      <c r="DK235" s="334"/>
      <c r="DL235" s="334"/>
      <c r="DM235" s="334"/>
      <c r="DN235" s="334"/>
      <c r="DO235" s="334"/>
      <c r="DP235" s="334"/>
      <c r="DQ235" s="334"/>
      <c r="DR235" s="334"/>
      <c r="DS235" s="334"/>
      <c r="DT235" s="334"/>
      <c r="DU235" s="334"/>
      <c r="DV235" s="334"/>
      <c r="DW235" s="334"/>
      <c r="DX235" s="334"/>
      <c r="DY235" s="334"/>
      <c r="DZ235" s="334"/>
      <c r="EA235" s="334"/>
      <c r="EB235" s="334"/>
      <c r="EC235" s="334"/>
      <c r="ED235" s="334"/>
      <c r="EE235" s="334"/>
      <c r="EF235" s="334"/>
      <c r="EG235" s="334"/>
      <c r="EH235" s="334"/>
      <c r="EI235" s="334"/>
      <c r="EJ235" s="334"/>
      <c r="EK235" s="334"/>
      <c r="EL235" s="334"/>
      <c r="EM235" s="334"/>
      <c r="EN235" s="334"/>
      <c r="EO235" s="334"/>
      <c r="EP235" s="334"/>
      <c r="EQ235" s="334"/>
      <c r="ER235" s="334"/>
      <c r="ES235" s="334"/>
      <c r="ET235" s="334"/>
      <c r="EU235" s="334"/>
      <c r="EV235" s="334"/>
      <c r="EW235" s="334"/>
      <c r="EX235" s="334"/>
      <c r="EY235" s="334"/>
      <c r="EZ235" s="334"/>
      <c r="FA235" s="334"/>
      <c r="FB235" s="334"/>
      <c r="FC235" s="334"/>
      <c r="FD235" s="334"/>
      <c r="FE235" s="334"/>
      <c r="FF235" s="334"/>
      <c r="FG235" s="334"/>
      <c r="FH235" s="334"/>
      <c r="FI235" s="334"/>
      <c r="FJ235" s="334"/>
      <c r="FK235" s="334"/>
      <c r="FL235" s="334"/>
      <c r="FM235" s="334"/>
      <c r="FN235" s="334"/>
      <c r="FO235" s="334"/>
      <c r="FP235" s="334"/>
      <c r="FQ235" s="334"/>
      <c r="FR235" s="334"/>
      <c r="FS235" s="334"/>
      <c r="FT235" s="334"/>
      <c r="FU235" s="334"/>
      <c r="FV235" s="334"/>
      <c r="FW235" s="334"/>
      <c r="FX235" s="334"/>
      <c r="FY235" s="334"/>
      <c r="FZ235" s="334"/>
      <c r="GA235" s="334"/>
      <c r="GB235" s="334"/>
      <c r="GC235" s="334"/>
      <c r="GD235" s="334"/>
      <c r="GE235" s="334"/>
      <c r="GF235" s="334"/>
      <c r="GG235" s="334"/>
      <c r="GH235" s="334"/>
      <c r="GI235" s="334"/>
      <c r="GJ235" s="334"/>
      <c r="GK235" s="334"/>
      <c r="GL235" s="334"/>
      <c r="GM235" s="334"/>
      <c r="GN235" s="334"/>
      <c r="GO235" s="334"/>
      <c r="GP235" s="334"/>
      <c r="GQ235" s="334"/>
      <c r="GR235" s="334"/>
      <c r="GS235" s="334"/>
      <c r="GT235" s="334"/>
      <c r="GU235" s="334"/>
      <c r="GV235" s="334"/>
      <c r="GW235" s="334"/>
      <c r="GX235" s="334"/>
      <c r="GY235" s="334"/>
      <c r="GZ235" s="334"/>
      <c r="HA235" s="334"/>
      <c r="HB235" s="334"/>
      <c r="HC235" s="334"/>
      <c r="HD235" s="334"/>
      <c r="HE235" s="334"/>
      <c r="HF235" s="334"/>
      <c r="HG235" s="334"/>
      <c r="HH235" s="334"/>
      <c r="HI235" s="334"/>
      <c r="HJ235" s="334"/>
      <c r="HK235" s="334"/>
      <c r="HL235" s="334"/>
      <c r="HM235" s="334"/>
      <c r="HN235" s="334"/>
      <c r="HO235" s="334"/>
      <c r="HP235" s="334"/>
      <c r="HQ235" s="334"/>
      <c r="HR235" s="334"/>
      <c r="HS235" s="334"/>
      <c r="HT235" s="334"/>
      <c r="HU235" s="334"/>
      <c r="HV235" s="334"/>
      <c r="HW235" s="334"/>
      <c r="HX235" s="334"/>
      <c r="HY235" s="334"/>
      <c r="HZ235" s="334"/>
      <c r="IA235" s="334"/>
      <c r="IB235" s="334"/>
      <c r="IC235" s="334"/>
      <c r="ID235" s="334"/>
      <c r="IE235" s="334"/>
      <c r="IF235" s="334"/>
      <c r="IG235" s="334"/>
      <c r="IH235" s="334"/>
      <c r="II235" s="334"/>
      <c r="IJ235" s="334"/>
      <c r="IK235" s="334"/>
      <c r="IL235" s="334"/>
      <c r="IM235" s="334"/>
      <c r="IN235" s="334"/>
      <c r="IO235" s="334"/>
      <c r="IP235" s="334"/>
      <c r="IQ235" s="334"/>
      <c r="IR235" s="334"/>
      <c r="IS235" s="334"/>
      <c r="IT235" s="334"/>
      <c r="IU235" s="334"/>
      <c r="IV235" s="334"/>
      <c r="IW235" s="334"/>
      <c r="IX235" s="334"/>
      <c r="IY235" s="334"/>
      <c r="IZ235" s="334"/>
      <c r="JA235" s="334"/>
      <c r="JB235" s="334"/>
      <c r="JC235" s="334"/>
      <c r="JD235" s="334"/>
      <c r="JE235" s="334"/>
      <c r="JF235" s="334"/>
      <c r="JG235" s="334"/>
      <c r="JH235" s="334"/>
      <c r="JI235" s="334"/>
      <c r="JJ235" s="334"/>
      <c r="JK235" s="334"/>
      <c r="JL235" s="334"/>
      <c r="JM235" s="334"/>
      <c r="JN235" s="334"/>
      <c r="JO235" s="334"/>
      <c r="JP235" s="334"/>
      <c r="JQ235" s="334"/>
      <c r="JR235" s="334"/>
      <c r="JS235" s="334"/>
      <c r="JT235" s="334"/>
      <c r="JU235" s="334"/>
      <c r="JV235" s="334"/>
      <c r="JW235" s="334"/>
      <c r="JX235" s="334"/>
      <c r="JY235" s="334"/>
      <c r="JZ235" s="334"/>
      <c r="KA235" s="334"/>
      <c r="KB235" s="334"/>
      <c r="KC235" s="334"/>
      <c r="KD235" s="334"/>
      <c r="KE235" s="334"/>
      <c r="KF235" s="334"/>
      <c r="KG235" s="334"/>
      <c r="KH235" s="334"/>
      <c r="KI235" s="334"/>
      <c r="KJ235" s="334"/>
      <c r="KK235" s="334"/>
      <c r="KL235" s="334"/>
      <c r="KM235" s="334"/>
      <c r="KN235" s="334"/>
      <c r="KO235" s="334"/>
      <c r="KP235" s="334"/>
      <c r="KQ235" s="334"/>
      <c r="KR235" s="334"/>
      <c r="KS235" s="334"/>
      <c r="KT235" s="334"/>
    </row>
    <row r="236" spans="1:306" s="33" customFormat="1" ht="63" customHeight="1" x14ac:dyDescent="0.25">
      <c r="A236" s="334"/>
      <c r="B236" s="27" t="s">
        <v>905</v>
      </c>
      <c r="C236" s="344" t="s">
        <v>6018</v>
      </c>
      <c r="D236" s="26" t="s">
        <v>6017</v>
      </c>
      <c r="E236" s="29" t="s">
        <v>1829</v>
      </c>
      <c r="F236" s="26" t="s">
        <v>1</v>
      </c>
      <c r="G236" s="24">
        <v>100</v>
      </c>
      <c r="H236" s="299">
        <v>91600</v>
      </c>
      <c r="I236" s="455">
        <v>169460</v>
      </c>
      <c r="J236" s="347" t="s">
        <v>6186</v>
      </c>
      <c r="K236" s="45"/>
      <c r="L236" s="32"/>
      <c r="M236" s="32"/>
      <c r="N236" s="359"/>
      <c r="BW236" s="334"/>
      <c r="BX236" s="334"/>
      <c r="BY236" s="334"/>
      <c r="BZ236" s="334"/>
      <c r="CA236" s="334"/>
      <c r="CB236" s="334"/>
      <c r="CC236" s="334"/>
      <c r="CD236" s="334"/>
      <c r="CE236" s="334"/>
      <c r="CF236" s="334"/>
      <c r="CG236" s="334"/>
      <c r="CH236" s="334"/>
      <c r="CI236" s="334"/>
      <c r="CJ236" s="334"/>
      <c r="CK236" s="334"/>
      <c r="CL236" s="334"/>
      <c r="CM236" s="334"/>
      <c r="CN236" s="334"/>
      <c r="CO236" s="334"/>
      <c r="CP236" s="334"/>
      <c r="CQ236" s="334"/>
      <c r="CR236" s="334"/>
      <c r="CS236" s="334"/>
      <c r="CT236" s="334"/>
      <c r="CU236" s="334"/>
      <c r="CV236" s="334"/>
      <c r="CW236" s="334"/>
      <c r="CX236" s="334"/>
      <c r="CY236" s="334"/>
      <c r="CZ236" s="334"/>
      <c r="DA236" s="334"/>
      <c r="DB236" s="334"/>
      <c r="DC236" s="334"/>
      <c r="DD236" s="334"/>
      <c r="DE236" s="334"/>
      <c r="DF236" s="334"/>
      <c r="DG236" s="334"/>
      <c r="DH236" s="334"/>
      <c r="DI236" s="334"/>
      <c r="DJ236" s="334"/>
      <c r="DK236" s="334"/>
      <c r="DL236" s="334"/>
      <c r="DM236" s="334"/>
      <c r="DN236" s="334"/>
      <c r="DO236" s="334"/>
      <c r="DP236" s="334"/>
      <c r="DQ236" s="334"/>
      <c r="DR236" s="334"/>
      <c r="DS236" s="334"/>
      <c r="DT236" s="334"/>
      <c r="DU236" s="334"/>
      <c r="DV236" s="334"/>
      <c r="DW236" s="334"/>
      <c r="DX236" s="334"/>
      <c r="DY236" s="334"/>
      <c r="DZ236" s="334"/>
      <c r="EA236" s="334"/>
      <c r="EB236" s="334"/>
      <c r="EC236" s="334"/>
      <c r="ED236" s="334"/>
      <c r="EE236" s="334"/>
      <c r="EF236" s="334"/>
      <c r="EG236" s="334"/>
      <c r="EH236" s="334"/>
      <c r="EI236" s="334"/>
      <c r="EJ236" s="334"/>
      <c r="EK236" s="334"/>
      <c r="EL236" s="334"/>
      <c r="EM236" s="334"/>
      <c r="EN236" s="334"/>
      <c r="EO236" s="334"/>
      <c r="EP236" s="334"/>
      <c r="EQ236" s="334"/>
      <c r="ER236" s="334"/>
      <c r="ES236" s="334"/>
      <c r="ET236" s="334"/>
      <c r="EU236" s="334"/>
      <c r="EV236" s="334"/>
      <c r="EW236" s="334"/>
      <c r="EX236" s="334"/>
      <c r="EY236" s="334"/>
      <c r="EZ236" s="334"/>
      <c r="FA236" s="334"/>
      <c r="FB236" s="334"/>
      <c r="FC236" s="334"/>
      <c r="FD236" s="334"/>
      <c r="FE236" s="334"/>
      <c r="FF236" s="334"/>
      <c r="FG236" s="334"/>
      <c r="FH236" s="334"/>
      <c r="FI236" s="334"/>
      <c r="FJ236" s="334"/>
      <c r="FK236" s="334"/>
      <c r="FL236" s="334"/>
      <c r="FM236" s="334"/>
      <c r="FN236" s="334"/>
      <c r="FO236" s="334"/>
      <c r="FP236" s="334"/>
      <c r="FQ236" s="334"/>
      <c r="FR236" s="334"/>
      <c r="FS236" s="334"/>
      <c r="FT236" s="334"/>
      <c r="FU236" s="334"/>
      <c r="FV236" s="334"/>
      <c r="FW236" s="334"/>
      <c r="FX236" s="334"/>
      <c r="FY236" s="334"/>
      <c r="FZ236" s="334"/>
      <c r="GA236" s="334"/>
      <c r="GB236" s="334"/>
      <c r="GC236" s="334"/>
      <c r="GD236" s="334"/>
      <c r="GE236" s="334"/>
      <c r="GF236" s="334"/>
      <c r="GG236" s="334"/>
      <c r="GH236" s="334"/>
      <c r="GI236" s="334"/>
      <c r="GJ236" s="334"/>
      <c r="GK236" s="334"/>
      <c r="GL236" s="334"/>
      <c r="GM236" s="334"/>
      <c r="GN236" s="334"/>
      <c r="GO236" s="334"/>
      <c r="GP236" s="334"/>
      <c r="GQ236" s="334"/>
      <c r="GR236" s="334"/>
      <c r="GS236" s="334"/>
      <c r="GT236" s="334"/>
      <c r="GU236" s="334"/>
      <c r="GV236" s="334"/>
      <c r="GW236" s="334"/>
      <c r="GX236" s="334"/>
      <c r="GY236" s="334"/>
      <c r="GZ236" s="334"/>
      <c r="HA236" s="334"/>
      <c r="HB236" s="334"/>
      <c r="HC236" s="334"/>
      <c r="HD236" s="334"/>
      <c r="HE236" s="334"/>
      <c r="HF236" s="334"/>
      <c r="HG236" s="334"/>
      <c r="HH236" s="334"/>
      <c r="HI236" s="334"/>
      <c r="HJ236" s="334"/>
      <c r="HK236" s="334"/>
      <c r="HL236" s="334"/>
      <c r="HM236" s="334"/>
      <c r="HN236" s="334"/>
      <c r="HO236" s="334"/>
      <c r="HP236" s="334"/>
      <c r="HQ236" s="334"/>
      <c r="HR236" s="334"/>
      <c r="HS236" s="334"/>
      <c r="HT236" s="334"/>
      <c r="HU236" s="334"/>
      <c r="HV236" s="334"/>
      <c r="HW236" s="334"/>
      <c r="HX236" s="334"/>
      <c r="HY236" s="334"/>
      <c r="HZ236" s="334"/>
      <c r="IA236" s="334"/>
      <c r="IB236" s="334"/>
      <c r="IC236" s="334"/>
      <c r="ID236" s="334"/>
      <c r="IE236" s="334"/>
      <c r="IF236" s="334"/>
      <c r="IG236" s="334"/>
      <c r="IH236" s="334"/>
      <c r="II236" s="334"/>
      <c r="IJ236" s="334"/>
      <c r="IK236" s="334"/>
      <c r="IL236" s="334"/>
      <c r="IM236" s="334"/>
      <c r="IN236" s="334"/>
      <c r="IO236" s="334"/>
      <c r="IP236" s="334"/>
      <c r="IQ236" s="334"/>
      <c r="IR236" s="334"/>
      <c r="IS236" s="334"/>
      <c r="IT236" s="334"/>
      <c r="IU236" s="334"/>
      <c r="IV236" s="334"/>
      <c r="IW236" s="334"/>
      <c r="IX236" s="334"/>
      <c r="IY236" s="334"/>
      <c r="IZ236" s="334"/>
      <c r="JA236" s="334"/>
      <c r="JB236" s="334"/>
      <c r="JC236" s="334"/>
      <c r="JD236" s="334"/>
      <c r="JE236" s="334"/>
      <c r="JF236" s="334"/>
      <c r="JG236" s="334"/>
      <c r="JH236" s="334"/>
      <c r="JI236" s="334"/>
      <c r="JJ236" s="334"/>
      <c r="JK236" s="334"/>
      <c r="JL236" s="334"/>
      <c r="JM236" s="334"/>
      <c r="JN236" s="334"/>
      <c r="JO236" s="334"/>
      <c r="JP236" s="334"/>
      <c r="JQ236" s="334"/>
      <c r="JR236" s="334"/>
      <c r="JS236" s="334"/>
      <c r="JT236" s="334"/>
      <c r="JU236" s="334"/>
      <c r="JV236" s="334"/>
      <c r="JW236" s="334"/>
      <c r="JX236" s="334"/>
      <c r="JY236" s="334"/>
      <c r="JZ236" s="334"/>
      <c r="KA236" s="334"/>
      <c r="KB236" s="334"/>
      <c r="KC236" s="334"/>
      <c r="KD236" s="334"/>
      <c r="KE236" s="334"/>
      <c r="KF236" s="334"/>
      <c r="KG236" s="334"/>
      <c r="KH236" s="334"/>
      <c r="KI236" s="334"/>
      <c r="KJ236" s="334"/>
      <c r="KK236" s="334"/>
      <c r="KL236" s="334"/>
      <c r="KM236" s="334"/>
      <c r="KN236" s="334"/>
      <c r="KO236" s="334"/>
      <c r="KP236" s="334"/>
      <c r="KQ236" s="334"/>
      <c r="KR236" s="334"/>
      <c r="KS236" s="334"/>
      <c r="KT236" s="334"/>
    </row>
    <row r="237" spans="1:306" s="33" customFormat="1" ht="63" customHeight="1" x14ac:dyDescent="0.25">
      <c r="A237" s="334"/>
      <c r="B237" s="27" t="s">
        <v>905</v>
      </c>
      <c r="C237" s="344" t="s">
        <v>6018</v>
      </c>
      <c r="D237" s="26" t="s">
        <v>6017</v>
      </c>
      <c r="E237" s="29" t="s">
        <v>1829</v>
      </c>
      <c r="F237" s="26" t="s">
        <v>1</v>
      </c>
      <c r="G237" s="24">
        <v>100</v>
      </c>
      <c r="H237" s="299">
        <v>91600</v>
      </c>
      <c r="I237" s="455">
        <v>169460</v>
      </c>
      <c r="J237" s="347" t="s">
        <v>6186</v>
      </c>
      <c r="K237" s="45"/>
      <c r="L237" s="32"/>
      <c r="M237" s="32"/>
      <c r="N237" s="359"/>
      <c r="BW237" s="334"/>
      <c r="BX237" s="334"/>
      <c r="BY237" s="334"/>
      <c r="BZ237" s="334"/>
      <c r="CA237" s="334"/>
      <c r="CB237" s="334"/>
      <c r="CC237" s="334"/>
      <c r="CD237" s="334"/>
      <c r="CE237" s="334"/>
      <c r="CF237" s="334"/>
      <c r="CG237" s="334"/>
      <c r="CH237" s="334"/>
      <c r="CI237" s="334"/>
      <c r="CJ237" s="334"/>
      <c r="CK237" s="334"/>
      <c r="CL237" s="334"/>
      <c r="CM237" s="334"/>
      <c r="CN237" s="334"/>
      <c r="CO237" s="334"/>
      <c r="CP237" s="334"/>
      <c r="CQ237" s="334"/>
      <c r="CR237" s="334"/>
      <c r="CS237" s="334"/>
      <c r="CT237" s="334"/>
      <c r="CU237" s="334"/>
      <c r="CV237" s="334"/>
      <c r="CW237" s="334"/>
      <c r="CX237" s="334"/>
      <c r="CY237" s="334"/>
      <c r="CZ237" s="334"/>
      <c r="DA237" s="334"/>
      <c r="DB237" s="334"/>
      <c r="DC237" s="334"/>
      <c r="DD237" s="334"/>
      <c r="DE237" s="334"/>
      <c r="DF237" s="334"/>
      <c r="DG237" s="334"/>
      <c r="DH237" s="334"/>
      <c r="DI237" s="334"/>
      <c r="DJ237" s="334"/>
      <c r="DK237" s="334"/>
      <c r="DL237" s="334"/>
      <c r="DM237" s="334"/>
      <c r="DN237" s="334"/>
      <c r="DO237" s="334"/>
      <c r="DP237" s="334"/>
      <c r="DQ237" s="334"/>
      <c r="DR237" s="334"/>
      <c r="DS237" s="334"/>
      <c r="DT237" s="334"/>
      <c r="DU237" s="334"/>
      <c r="DV237" s="334"/>
      <c r="DW237" s="334"/>
      <c r="DX237" s="334"/>
      <c r="DY237" s="334"/>
      <c r="DZ237" s="334"/>
      <c r="EA237" s="334"/>
      <c r="EB237" s="334"/>
      <c r="EC237" s="334"/>
      <c r="ED237" s="334"/>
      <c r="EE237" s="334"/>
      <c r="EF237" s="334"/>
      <c r="EG237" s="334"/>
      <c r="EH237" s="334"/>
      <c r="EI237" s="334"/>
      <c r="EJ237" s="334"/>
      <c r="EK237" s="334"/>
      <c r="EL237" s="334"/>
      <c r="EM237" s="334"/>
      <c r="EN237" s="334"/>
      <c r="EO237" s="334"/>
      <c r="EP237" s="334"/>
      <c r="EQ237" s="334"/>
      <c r="ER237" s="334"/>
      <c r="ES237" s="334"/>
      <c r="ET237" s="334"/>
      <c r="EU237" s="334"/>
      <c r="EV237" s="334"/>
      <c r="EW237" s="334"/>
      <c r="EX237" s="334"/>
      <c r="EY237" s="334"/>
      <c r="EZ237" s="334"/>
      <c r="FA237" s="334"/>
      <c r="FB237" s="334"/>
      <c r="FC237" s="334"/>
      <c r="FD237" s="334"/>
      <c r="FE237" s="334"/>
      <c r="FF237" s="334"/>
      <c r="FG237" s="334"/>
      <c r="FH237" s="334"/>
      <c r="FI237" s="334"/>
      <c r="FJ237" s="334"/>
      <c r="FK237" s="334"/>
      <c r="FL237" s="334"/>
      <c r="FM237" s="334"/>
      <c r="FN237" s="334"/>
      <c r="FO237" s="334"/>
      <c r="FP237" s="334"/>
      <c r="FQ237" s="334"/>
      <c r="FR237" s="334"/>
      <c r="FS237" s="334"/>
      <c r="FT237" s="334"/>
      <c r="FU237" s="334"/>
      <c r="FV237" s="334"/>
      <c r="FW237" s="334"/>
      <c r="FX237" s="334"/>
      <c r="FY237" s="334"/>
      <c r="FZ237" s="334"/>
      <c r="GA237" s="334"/>
      <c r="GB237" s="334"/>
      <c r="GC237" s="334"/>
      <c r="GD237" s="334"/>
      <c r="GE237" s="334"/>
      <c r="GF237" s="334"/>
      <c r="GG237" s="334"/>
      <c r="GH237" s="334"/>
      <c r="GI237" s="334"/>
      <c r="GJ237" s="334"/>
      <c r="GK237" s="334"/>
      <c r="GL237" s="334"/>
      <c r="GM237" s="334"/>
      <c r="GN237" s="334"/>
      <c r="GO237" s="334"/>
      <c r="GP237" s="334"/>
      <c r="GQ237" s="334"/>
      <c r="GR237" s="334"/>
      <c r="GS237" s="334"/>
      <c r="GT237" s="334"/>
      <c r="GU237" s="334"/>
      <c r="GV237" s="334"/>
      <c r="GW237" s="334"/>
      <c r="GX237" s="334"/>
      <c r="GY237" s="334"/>
      <c r="GZ237" s="334"/>
      <c r="HA237" s="334"/>
      <c r="HB237" s="334"/>
      <c r="HC237" s="334"/>
      <c r="HD237" s="334"/>
      <c r="HE237" s="334"/>
      <c r="HF237" s="334"/>
      <c r="HG237" s="334"/>
      <c r="HH237" s="334"/>
      <c r="HI237" s="334"/>
      <c r="HJ237" s="334"/>
      <c r="HK237" s="334"/>
      <c r="HL237" s="334"/>
      <c r="HM237" s="334"/>
      <c r="HN237" s="334"/>
      <c r="HO237" s="334"/>
      <c r="HP237" s="334"/>
      <c r="HQ237" s="334"/>
      <c r="HR237" s="334"/>
      <c r="HS237" s="334"/>
      <c r="HT237" s="334"/>
      <c r="HU237" s="334"/>
      <c r="HV237" s="334"/>
      <c r="HW237" s="334"/>
      <c r="HX237" s="334"/>
      <c r="HY237" s="334"/>
      <c r="HZ237" s="334"/>
      <c r="IA237" s="334"/>
      <c r="IB237" s="334"/>
      <c r="IC237" s="334"/>
      <c r="ID237" s="334"/>
      <c r="IE237" s="334"/>
      <c r="IF237" s="334"/>
      <c r="IG237" s="334"/>
      <c r="IH237" s="334"/>
      <c r="II237" s="334"/>
      <c r="IJ237" s="334"/>
      <c r="IK237" s="334"/>
      <c r="IL237" s="334"/>
      <c r="IM237" s="334"/>
      <c r="IN237" s="334"/>
      <c r="IO237" s="334"/>
      <c r="IP237" s="334"/>
      <c r="IQ237" s="334"/>
      <c r="IR237" s="334"/>
      <c r="IS237" s="334"/>
      <c r="IT237" s="334"/>
      <c r="IU237" s="334"/>
      <c r="IV237" s="334"/>
      <c r="IW237" s="334"/>
      <c r="IX237" s="334"/>
      <c r="IY237" s="334"/>
      <c r="IZ237" s="334"/>
      <c r="JA237" s="334"/>
      <c r="JB237" s="334"/>
      <c r="JC237" s="334"/>
      <c r="JD237" s="334"/>
      <c r="JE237" s="334"/>
      <c r="JF237" s="334"/>
      <c r="JG237" s="334"/>
      <c r="JH237" s="334"/>
      <c r="JI237" s="334"/>
      <c r="JJ237" s="334"/>
      <c r="JK237" s="334"/>
      <c r="JL237" s="334"/>
      <c r="JM237" s="334"/>
      <c r="JN237" s="334"/>
      <c r="JO237" s="334"/>
      <c r="JP237" s="334"/>
      <c r="JQ237" s="334"/>
      <c r="JR237" s="334"/>
      <c r="JS237" s="334"/>
      <c r="JT237" s="334"/>
      <c r="JU237" s="334"/>
      <c r="JV237" s="334"/>
      <c r="JW237" s="334"/>
      <c r="JX237" s="334"/>
      <c r="JY237" s="334"/>
      <c r="JZ237" s="334"/>
      <c r="KA237" s="334"/>
      <c r="KB237" s="334"/>
      <c r="KC237" s="334"/>
      <c r="KD237" s="334"/>
      <c r="KE237" s="334"/>
      <c r="KF237" s="334"/>
      <c r="KG237" s="334"/>
      <c r="KH237" s="334"/>
      <c r="KI237" s="334"/>
      <c r="KJ237" s="334"/>
      <c r="KK237" s="334"/>
      <c r="KL237" s="334"/>
      <c r="KM237" s="334"/>
      <c r="KN237" s="334"/>
      <c r="KO237" s="334"/>
      <c r="KP237" s="334"/>
      <c r="KQ237" s="334"/>
      <c r="KR237" s="334"/>
      <c r="KS237" s="334"/>
      <c r="KT237" s="334"/>
    </row>
    <row r="238" spans="1:306" s="33" customFormat="1" ht="63" customHeight="1" x14ac:dyDescent="0.25">
      <c r="A238" s="334"/>
      <c r="B238" s="27" t="s">
        <v>905</v>
      </c>
      <c r="C238" s="344" t="s">
        <v>6018</v>
      </c>
      <c r="D238" s="26" t="s">
        <v>6017</v>
      </c>
      <c r="E238" s="29" t="s">
        <v>1829</v>
      </c>
      <c r="F238" s="26" t="s">
        <v>1</v>
      </c>
      <c r="G238" s="24">
        <v>100</v>
      </c>
      <c r="H238" s="299">
        <v>91600</v>
      </c>
      <c r="I238" s="455">
        <v>169460</v>
      </c>
      <c r="J238" s="347" t="s">
        <v>6186</v>
      </c>
      <c r="K238" s="45"/>
      <c r="L238" s="32"/>
      <c r="M238" s="32"/>
      <c r="N238" s="359"/>
      <c r="BW238" s="334"/>
      <c r="BX238" s="334"/>
      <c r="BY238" s="334"/>
      <c r="BZ238" s="334"/>
      <c r="CA238" s="334"/>
      <c r="CB238" s="334"/>
      <c r="CC238" s="334"/>
      <c r="CD238" s="334"/>
      <c r="CE238" s="334"/>
      <c r="CF238" s="334"/>
      <c r="CG238" s="334"/>
      <c r="CH238" s="334"/>
      <c r="CI238" s="334"/>
      <c r="CJ238" s="334"/>
      <c r="CK238" s="334"/>
      <c r="CL238" s="334"/>
      <c r="CM238" s="334"/>
      <c r="CN238" s="334"/>
      <c r="CO238" s="334"/>
      <c r="CP238" s="334"/>
      <c r="CQ238" s="334"/>
      <c r="CR238" s="334"/>
      <c r="CS238" s="334"/>
      <c r="CT238" s="334"/>
      <c r="CU238" s="334"/>
      <c r="CV238" s="334"/>
      <c r="CW238" s="334"/>
      <c r="CX238" s="334"/>
      <c r="CY238" s="334"/>
      <c r="CZ238" s="334"/>
      <c r="DA238" s="334"/>
      <c r="DB238" s="334"/>
      <c r="DC238" s="334"/>
      <c r="DD238" s="334"/>
      <c r="DE238" s="334"/>
      <c r="DF238" s="334"/>
      <c r="DG238" s="334"/>
      <c r="DH238" s="334"/>
      <c r="DI238" s="334"/>
      <c r="DJ238" s="334"/>
      <c r="DK238" s="334"/>
      <c r="DL238" s="334"/>
      <c r="DM238" s="334"/>
      <c r="DN238" s="334"/>
      <c r="DO238" s="334"/>
      <c r="DP238" s="334"/>
      <c r="DQ238" s="334"/>
      <c r="DR238" s="334"/>
      <c r="DS238" s="334"/>
      <c r="DT238" s="334"/>
      <c r="DU238" s="334"/>
      <c r="DV238" s="334"/>
      <c r="DW238" s="334"/>
      <c r="DX238" s="334"/>
      <c r="DY238" s="334"/>
      <c r="DZ238" s="334"/>
      <c r="EA238" s="334"/>
      <c r="EB238" s="334"/>
      <c r="EC238" s="334"/>
      <c r="ED238" s="334"/>
      <c r="EE238" s="334"/>
      <c r="EF238" s="334"/>
      <c r="EG238" s="334"/>
      <c r="EH238" s="334"/>
      <c r="EI238" s="334"/>
      <c r="EJ238" s="334"/>
      <c r="EK238" s="334"/>
      <c r="EL238" s="334"/>
      <c r="EM238" s="334"/>
      <c r="EN238" s="334"/>
      <c r="EO238" s="334"/>
      <c r="EP238" s="334"/>
      <c r="EQ238" s="334"/>
      <c r="ER238" s="334"/>
      <c r="ES238" s="334"/>
      <c r="ET238" s="334"/>
      <c r="EU238" s="334"/>
      <c r="EV238" s="334"/>
      <c r="EW238" s="334"/>
      <c r="EX238" s="334"/>
      <c r="EY238" s="334"/>
      <c r="EZ238" s="334"/>
      <c r="FA238" s="334"/>
      <c r="FB238" s="334"/>
      <c r="FC238" s="334"/>
      <c r="FD238" s="334"/>
      <c r="FE238" s="334"/>
      <c r="FF238" s="334"/>
      <c r="FG238" s="334"/>
      <c r="FH238" s="334"/>
      <c r="FI238" s="334"/>
      <c r="FJ238" s="334"/>
      <c r="FK238" s="334"/>
      <c r="FL238" s="334"/>
      <c r="FM238" s="334"/>
      <c r="FN238" s="334"/>
      <c r="FO238" s="334"/>
      <c r="FP238" s="334"/>
      <c r="FQ238" s="334"/>
      <c r="FR238" s="334"/>
      <c r="FS238" s="334"/>
      <c r="FT238" s="334"/>
      <c r="FU238" s="334"/>
      <c r="FV238" s="334"/>
      <c r="FW238" s="334"/>
      <c r="FX238" s="334"/>
      <c r="FY238" s="334"/>
      <c r="FZ238" s="334"/>
      <c r="GA238" s="334"/>
      <c r="GB238" s="334"/>
      <c r="GC238" s="334"/>
      <c r="GD238" s="334"/>
      <c r="GE238" s="334"/>
      <c r="GF238" s="334"/>
      <c r="GG238" s="334"/>
      <c r="GH238" s="334"/>
      <c r="GI238" s="334"/>
      <c r="GJ238" s="334"/>
      <c r="GK238" s="334"/>
      <c r="GL238" s="334"/>
      <c r="GM238" s="334"/>
      <c r="GN238" s="334"/>
      <c r="GO238" s="334"/>
      <c r="GP238" s="334"/>
      <c r="GQ238" s="334"/>
      <c r="GR238" s="334"/>
      <c r="GS238" s="334"/>
      <c r="GT238" s="334"/>
      <c r="GU238" s="334"/>
      <c r="GV238" s="334"/>
      <c r="GW238" s="334"/>
      <c r="GX238" s="334"/>
      <c r="GY238" s="334"/>
      <c r="GZ238" s="334"/>
      <c r="HA238" s="334"/>
      <c r="HB238" s="334"/>
      <c r="HC238" s="334"/>
      <c r="HD238" s="334"/>
      <c r="HE238" s="334"/>
      <c r="HF238" s="334"/>
      <c r="HG238" s="334"/>
      <c r="HH238" s="334"/>
      <c r="HI238" s="334"/>
      <c r="HJ238" s="334"/>
      <c r="HK238" s="334"/>
      <c r="HL238" s="334"/>
      <c r="HM238" s="334"/>
      <c r="HN238" s="334"/>
      <c r="HO238" s="334"/>
      <c r="HP238" s="334"/>
      <c r="HQ238" s="334"/>
      <c r="HR238" s="334"/>
      <c r="HS238" s="334"/>
      <c r="HT238" s="334"/>
      <c r="HU238" s="334"/>
      <c r="HV238" s="334"/>
      <c r="HW238" s="334"/>
      <c r="HX238" s="334"/>
      <c r="HY238" s="334"/>
      <c r="HZ238" s="334"/>
      <c r="IA238" s="334"/>
      <c r="IB238" s="334"/>
      <c r="IC238" s="334"/>
      <c r="ID238" s="334"/>
      <c r="IE238" s="334"/>
      <c r="IF238" s="334"/>
      <c r="IG238" s="334"/>
      <c r="IH238" s="334"/>
      <c r="II238" s="334"/>
      <c r="IJ238" s="334"/>
      <c r="IK238" s="334"/>
      <c r="IL238" s="334"/>
      <c r="IM238" s="334"/>
      <c r="IN238" s="334"/>
      <c r="IO238" s="334"/>
      <c r="IP238" s="334"/>
      <c r="IQ238" s="334"/>
      <c r="IR238" s="334"/>
      <c r="IS238" s="334"/>
      <c r="IT238" s="334"/>
      <c r="IU238" s="334"/>
      <c r="IV238" s="334"/>
      <c r="IW238" s="334"/>
      <c r="IX238" s="334"/>
      <c r="IY238" s="334"/>
      <c r="IZ238" s="334"/>
      <c r="JA238" s="334"/>
      <c r="JB238" s="334"/>
      <c r="JC238" s="334"/>
      <c r="JD238" s="334"/>
      <c r="JE238" s="334"/>
      <c r="JF238" s="334"/>
      <c r="JG238" s="334"/>
      <c r="JH238" s="334"/>
      <c r="JI238" s="334"/>
      <c r="JJ238" s="334"/>
      <c r="JK238" s="334"/>
      <c r="JL238" s="334"/>
      <c r="JM238" s="334"/>
      <c r="JN238" s="334"/>
      <c r="JO238" s="334"/>
      <c r="JP238" s="334"/>
      <c r="JQ238" s="334"/>
      <c r="JR238" s="334"/>
      <c r="JS238" s="334"/>
      <c r="JT238" s="334"/>
      <c r="JU238" s="334"/>
      <c r="JV238" s="334"/>
      <c r="JW238" s="334"/>
      <c r="JX238" s="334"/>
      <c r="JY238" s="334"/>
      <c r="JZ238" s="334"/>
      <c r="KA238" s="334"/>
      <c r="KB238" s="334"/>
      <c r="KC238" s="334"/>
      <c r="KD238" s="334"/>
      <c r="KE238" s="334"/>
      <c r="KF238" s="334"/>
      <c r="KG238" s="334"/>
      <c r="KH238" s="334"/>
      <c r="KI238" s="334"/>
      <c r="KJ238" s="334"/>
      <c r="KK238" s="334"/>
      <c r="KL238" s="334"/>
      <c r="KM238" s="334"/>
      <c r="KN238" s="334"/>
      <c r="KO238" s="334"/>
      <c r="KP238" s="334"/>
      <c r="KQ238" s="334"/>
      <c r="KR238" s="334"/>
      <c r="KS238" s="334"/>
      <c r="KT238" s="334"/>
    </row>
    <row r="239" spans="1:306" s="33" customFormat="1" ht="63" customHeight="1" x14ac:dyDescent="0.25">
      <c r="A239" s="334"/>
      <c r="B239" s="27" t="s">
        <v>905</v>
      </c>
      <c r="C239" s="344" t="s">
        <v>6018</v>
      </c>
      <c r="D239" s="26" t="s">
        <v>6017</v>
      </c>
      <c r="E239" s="29" t="s">
        <v>1829</v>
      </c>
      <c r="F239" s="26" t="s">
        <v>1</v>
      </c>
      <c r="G239" s="24">
        <v>100</v>
      </c>
      <c r="H239" s="299">
        <v>91600</v>
      </c>
      <c r="I239" s="455">
        <v>169460</v>
      </c>
      <c r="J239" s="347" t="s">
        <v>6186</v>
      </c>
      <c r="K239" s="45"/>
      <c r="L239" s="32"/>
      <c r="M239" s="32"/>
      <c r="N239" s="359"/>
      <c r="BW239" s="334"/>
      <c r="BX239" s="334"/>
      <c r="BY239" s="334"/>
      <c r="BZ239" s="334"/>
      <c r="CA239" s="334"/>
      <c r="CB239" s="334"/>
      <c r="CC239" s="334"/>
      <c r="CD239" s="334"/>
      <c r="CE239" s="334"/>
      <c r="CF239" s="334"/>
      <c r="CG239" s="334"/>
      <c r="CH239" s="334"/>
      <c r="CI239" s="334"/>
      <c r="CJ239" s="334"/>
      <c r="CK239" s="334"/>
      <c r="CL239" s="334"/>
      <c r="CM239" s="334"/>
      <c r="CN239" s="334"/>
      <c r="CO239" s="334"/>
      <c r="CP239" s="334"/>
      <c r="CQ239" s="334"/>
      <c r="CR239" s="334"/>
      <c r="CS239" s="334"/>
      <c r="CT239" s="334"/>
      <c r="CU239" s="334"/>
      <c r="CV239" s="334"/>
      <c r="CW239" s="334"/>
      <c r="CX239" s="334"/>
      <c r="CY239" s="334"/>
      <c r="CZ239" s="334"/>
      <c r="DA239" s="334"/>
      <c r="DB239" s="334"/>
      <c r="DC239" s="334"/>
      <c r="DD239" s="334"/>
      <c r="DE239" s="334"/>
      <c r="DF239" s="334"/>
      <c r="DG239" s="334"/>
      <c r="DH239" s="334"/>
      <c r="DI239" s="334"/>
      <c r="DJ239" s="334"/>
      <c r="DK239" s="334"/>
      <c r="DL239" s="334"/>
      <c r="DM239" s="334"/>
      <c r="DN239" s="334"/>
      <c r="DO239" s="334"/>
      <c r="DP239" s="334"/>
      <c r="DQ239" s="334"/>
      <c r="DR239" s="334"/>
      <c r="DS239" s="334"/>
      <c r="DT239" s="334"/>
      <c r="DU239" s="334"/>
      <c r="DV239" s="334"/>
      <c r="DW239" s="334"/>
      <c r="DX239" s="334"/>
      <c r="DY239" s="334"/>
      <c r="DZ239" s="334"/>
      <c r="EA239" s="334"/>
      <c r="EB239" s="334"/>
      <c r="EC239" s="334"/>
      <c r="ED239" s="334"/>
      <c r="EE239" s="334"/>
      <c r="EF239" s="334"/>
      <c r="EG239" s="334"/>
      <c r="EH239" s="334"/>
      <c r="EI239" s="334"/>
      <c r="EJ239" s="334"/>
      <c r="EK239" s="334"/>
      <c r="EL239" s="334"/>
      <c r="EM239" s="334"/>
      <c r="EN239" s="334"/>
      <c r="EO239" s="334"/>
      <c r="EP239" s="334"/>
      <c r="EQ239" s="334"/>
      <c r="ER239" s="334"/>
      <c r="ES239" s="334"/>
      <c r="ET239" s="334"/>
      <c r="EU239" s="334"/>
      <c r="EV239" s="334"/>
      <c r="EW239" s="334"/>
      <c r="EX239" s="334"/>
      <c r="EY239" s="334"/>
      <c r="EZ239" s="334"/>
      <c r="FA239" s="334"/>
      <c r="FB239" s="334"/>
      <c r="FC239" s="334"/>
      <c r="FD239" s="334"/>
      <c r="FE239" s="334"/>
      <c r="FF239" s="334"/>
      <c r="FG239" s="334"/>
      <c r="FH239" s="334"/>
      <c r="FI239" s="334"/>
      <c r="FJ239" s="334"/>
      <c r="FK239" s="334"/>
      <c r="FL239" s="334"/>
      <c r="FM239" s="334"/>
      <c r="FN239" s="334"/>
      <c r="FO239" s="334"/>
      <c r="FP239" s="334"/>
      <c r="FQ239" s="334"/>
      <c r="FR239" s="334"/>
      <c r="FS239" s="334"/>
      <c r="FT239" s="334"/>
      <c r="FU239" s="334"/>
      <c r="FV239" s="334"/>
      <c r="FW239" s="334"/>
      <c r="FX239" s="334"/>
      <c r="FY239" s="334"/>
      <c r="FZ239" s="334"/>
      <c r="GA239" s="334"/>
      <c r="GB239" s="334"/>
      <c r="GC239" s="334"/>
      <c r="GD239" s="334"/>
      <c r="GE239" s="334"/>
      <c r="GF239" s="334"/>
      <c r="GG239" s="334"/>
      <c r="GH239" s="334"/>
      <c r="GI239" s="334"/>
      <c r="GJ239" s="334"/>
      <c r="GK239" s="334"/>
      <c r="GL239" s="334"/>
      <c r="GM239" s="334"/>
      <c r="GN239" s="334"/>
      <c r="GO239" s="334"/>
      <c r="GP239" s="334"/>
      <c r="GQ239" s="334"/>
      <c r="GR239" s="334"/>
      <c r="GS239" s="334"/>
      <c r="GT239" s="334"/>
      <c r="GU239" s="334"/>
      <c r="GV239" s="334"/>
      <c r="GW239" s="334"/>
      <c r="GX239" s="334"/>
      <c r="GY239" s="334"/>
      <c r="GZ239" s="334"/>
      <c r="HA239" s="334"/>
      <c r="HB239" s="334"/>
      <c r="HC239" s="334"/>
      <c r="HD239" s="334"/>
      <c r="HE239" s="334"/>
      <c r="HF239" s="334"/>
      <c r="HG239" s="334"/>
      <c r="HH239" s="334"/>
      <c r="HI239" s="334"/>
      <c r="HJ239" s="334"/>
      <c r="HK239" s="334"/>
      <c r="HL239" s="334"/>
      <c r="HM239" s="334"/>
      <c r="HN239" s="334"/>
      <c r="HO239" s="334"/>
      <c r="HP239" s="334"/>
      <c r="HQ239" s="334"/>
      <c r="HR239" s="334"/>
      <c r="HS239" s="334"/>
      <c r="HT239" s="334"/>
      <c r="HU239" s="334"/>
      <c r="HV239" s="334"/>
      <c r="HW239" s="334"/>
      <c r="HX239" s="334"/>
      <c r="HY239" s="334"/>
      <c r="HZ239" s="334"/>
      <c r="IA239" s="334"/>
      <c r="IB239" s="334"/>
      <c r="IC239" s="334"/>
      <c r="ID239" s="334"/>
      <c r="IE239" s="334"/>
      <c r="IF239" s="334"/>
      <c r="IG239" s="334"/>
      <c r="IH239" s="334"/>
      <c r="II239" s="334"/>
      <c r="IJ239" s="334"/>
      <c r="IK239" s="334"/>
      <c r="IL239" s="334"/>
      <c r="IM239" s="334"/>
      <c r="IN239" s="334"/>
      <c r="IO239" s="334"/>
      <c r="IP239" s="334"/>
      <c r="IQ239" s="334"/>
      <c r="IR239" s="334"/>
      <c r="IS239" s="334"/>
      <c r="IT239" s="334"/>
      <c r="IU239" s="334"/>
      <c r="IV239" s="334"/>
      <c r="IW239" s="334"/>
      <c r="IX239" s="334"/>
      <c r="IY239" s="334"/>
      <c r="IZ239" s="334"/>
      <c r="JA239" s="334"/>
      <c r="JB239" s="334"/>
      <c r="JC239" s="334"/>
      <c r="JD239" s="334"/>
      <c r="JE239" s="334"/>
      <c r="JF239" s="334"/>
      <c r="JG239" s="334"/>
      <c r="JH239" s="334"/>
      <c r="JI239" s="334"/>
      <c r="JJ239" s="334"/>
      <c r="JK239" s="334"/>
      <c r="JL239" s="334"/>
      <c r="JM239" s="334"/>
      <c r="JN239" s="334"/>
      <c r="JO239" s="334"/>
      <c r="JP239" s="334"/>
      <c r="JQ239" s="334"/>
      <c r="JR239" s="334"/>
      <c r="JS239" s="334"/>
      <c r="JT239" s="334"/>
      <c r="JU239" s="334"/>
      <c r="JV239" s="334"/>
      <c r="JW239" s="334"/>
      <c r="JX239" s="334"/>
      <c r="JY239" s="334"/>
      <c r="JZ239" s="334"/>
      <c r="KA239" s="334"/>
      <c r="KB239" s="334"/>
      <c r="KC239" s="334"/>
      <c r="KD239" s="334"/>
      <c r="KE239" s="334"/>
      <c r="KF239" s="334"/>
      <c r="KG239" s="334"/>
      <c r="KH239" s="334"/>
      <c r="KI239" s="334"/>
      <c r="KJ239" s="334"/>
      <c r="KK239" s="334"/>
      <c r="KL239" s="334"/>
      <c r="KM239" s="334"/>
      <c r="KN239" s="334"/>
      <c r="KO239" s="334"/>
      <c r="KP239" s="334"/>
      <c r="KQ239" s="334"/>
      <c r="KR239" s="334"/>
      <c r="KS239" s="334"/>
      <c r="KT239" s="334"/>
    </row>
    <row r="240" spans="1:306" s="33" customFormat="1" ht="63" customHeight="1" x14ac:dyDescent="0.25">
      <c r="A240" s="334"/>
      <c r="B240" s="27" t="s">
        <v>905</v>
      </c>
      <c r="C240" s="344" t="s">
        <v>6018</v>
      </c>
      <c r="D240" s="26" t="s">
        <v>6017</v>
      </c>
      <c r="E240" s="29" t="s">
        <v>1829</v>
      </c>
      <c r="F240" s="26" t="s">
        <v>1</v>
      </c>
      <c r="G240" s="24">
        <v>100</v>
      </c>
      <c r="H240" s="299">
        <v>91600</v>
      </c>
      <c r="I240" s="455">
        <v>169460</v>
      </c>
      <c r="J240" s="347" t="s">
        <v>6186</v>
      </c>
      <c r="K240" s="45"/>
      <c r="L240" s="32"/>
      <c r="M240" s="32"/>
      <c r="N240" s="359"/>
      <c r="BW240" s="334"/>
      <c r="BX240" s="334"/>
      <c r="BY240" s="334"/>
      <c r="BZ240" s="334"/>
      <c r="CA240" s="334"/>
      <c r="CB240" s="334"/>
      <c r="CC240" s="334"/>
      <c r="CD240" s="334"/>
      <c r="CE240" s="334"/>
      <c r="CF240" s="334"/>
      <c r="CG240" s="334"/>
      <c r="CH240" s="334"/>
      <c r="CI240" s="334"/>
      <c r="CJ240" s="334"/>
      <c r="CK240" s="334"/>
      <c r="CL240" s="334"/>
      <c r="CM240" s="334"/>
      <c r="CN240" s="334"/>
      <c r="CO240" s="334"/>
      <c r="CP240" s="334"/>
      <c r="CQ240" s="334"/>
      <c r="CR240" s="334"/>
      <c r="CS240" s="334"/>
      <c r="CT240" s="334"/>
      <c r="CU240" s="334"/>
      <c r="CV240" s="334"/>
      <c r="CW240" s="334"/>
      <c r="CX240" s="334"/>
      <c r="CY240" s="334"/>
      <c r="CZ240" s="334"/>
      <c r="DA240" s="334"/>
      <c r="DB240" s="334"/>
      <c r="DC240" s="334"/>
      <c r="DD240" s="334"/>
      <c r="DE240" s="334"/>
      <c r="DF240" s="334"/>
      <c r="DG240" s="334"/>
      <c r="DH240" s="334"/>
      <c r="DI240" s="334"/>
      <c r="DJ240" s="334"/>
      <c r="DK240" s="334"/>
      <c r="DL240" s="334"/>
      <c r="DM240" s="334"/>
      <c r="DN240" s="334"/>
      <c r="DO240" s="334"/>
      <c r="DP240" s="334"/>
      <c r="DQ240" s="334"/>
      <c r="DR240" s="334"/>
      <c r="DS240" s="334"/>
      <c r="DT240" s="334"/>
      <c r="DU240" s="334"/>
      <c r="DV240" s="334"/>
      <c r="DW240" s="334"/>
      <c r="DX240" s="334"/>
      <c r="DY240" s="334"/>
      <c r="DZ240" s="334"/>
      <c r="EA240" s="334"/>
      <c r="EB240" s="334"/>
      <c r="EC240" s="334"/>
      <c r="ED240" s="334"/>
      <c r="EE240" s="334"/>
      <c r="EF240" s="334"/>
      <c r="EG240" s="334"/>
      <c r="EH240" s="334"/>
      <c r="EI240" s="334"/>
      <c r="EJ240" s="334"/>
      <c r="EK240" s="334"/>
      <c r="EL240" s="334"/>
      <c r="EM240" s="334"/>
      <c r="EN240" s="334"/>
      <c r="EO240" s="334"/>
      <c r="EP240" s="334"/>
      <c r="EQ240" s="334"/>
      <c r="ER240" s="334"/>
      <c r="ES240" s="334"/>
      <c r="ET240" s="334"/>
      <c r="EU240" s="334"/>
      <c r="EV240" s="334"/>
      <c r="EW240" s="334"/>
      <c r="EX240" s="334"/>
      <c r="EY240" s="334"/>
      <c r="EZ240" s="334"/>
      <c r="FA240" s="334"/>
      <c r="FB240" s="334"/>
      <c r="FC240" s="334"/>
      <c r="FD240" s="334"/>
      <c r="FE240" s="334"/>
      <c r="FF240" s="334"/>
      <c r="FG240" s="334"/>
      <c r="FH240" s="334"/>
      <c r="FI240" s="334"/>
      <c r="FJ240" s="334"/>
      <c r="FK240" s="334"/>
      <c r="FL240" s="334"/>
      <c r="FM240" s="334"/>
      <c r="FN240" s="334"/>
      <c r="FO240" s="334"/>
      <c r="FP240" s="334"/>
      <c r="FQ240" s="334"/>
      <c r="FR240" s="334"/>
      <c r="FS240" s="334"/>
      <c r="FT240" s="334"/>
      <c r="FU240" s="334"/>
      <c r="FV240" s="334"/>
      <c r="FW240" s="334"/>
      <c r="FX240" s="334"/>
      <c r="FY240" s="334"/>
      <c r="FZ240" s="334"/>
      <c r="GA240" s="334"/>
      <c r="GB240" s="334"/>
      <c r="GC240" s="334"/>
      <c r="GD240" s="334"/>
      <c r="GE240" s="334"/>
      <c r="GF240" s="334"/>
      <c r="GG240" s="334"/>
      <c r="GH240" s="334"/>
      <c r="GI240" s="334"/>
      <c r="GJ240" s="334"/>
      <c r="GK240" s="334"/>
      <c r="GL240" s="334"/>
      <c r="GM240" s="334"/>
      <c r="GN240" s="334"/>
      <c r="GO240" s="334"/>
      <c r="GP240" s="334"/>
      <c r="GQ240" s="334"/>
      <c r="GR240" s="334"/>
      <c r="GS240" s="334"/>
      <c r="GT240" s="334"/>
      <c r="GU240" s="334"/>
      <c r="GV240" s="334"/>
      <c r="GW240" s="334"/>
      <c r="GX240" s="334"/>
      <c r="GY240" s="334"/>
      <c r="GZ240" s="334"/>
      <c r="HA240" s="334"/>
      <c r="HB240" s="334"/>
      <c r="HC240" s="334"/>
      <c r="HD240" s="334"/>
      <c r="HE240" s="334"/>
      <c r="HF240" s="334"/>
      <c r="HG240" s="334"/>
      <c r="HH240" s="334"/>
      <c r="HI240" s="334"/>
      <c r="HJ240" s="334"/>
      <c r="HK240" s="334"/>
      <c r="HL240" s="334"/>
      <c r="HM240" s="334"/>
      <c r="HN240" s="334"/>
      <c r="HO240" s="334"/>
      <c r="HP240" s="334"/>
      <c r="HQ240" s="334"/>
      <c r="HR240" s="334"/>
      <c r="HS240" s="334"/>
      <c r="HT240" s="334"/>
      <c r="HU240" s="334"/>
      <c r="HV240" s="334"/>
      <c r="HW240" s="334"/>
      <c r="HX240" s="334"/>
      <c r="HY240" s="334"/>
      <c r="HZ240" s="334"/>
      <c r="IA240" s="334"/>
      <c r="IB240" s="334"/>
      <c r="IC240" s="334"/>
      <c r="ID240" s="334"/>
      <c r="IE240" s="334"/>
      <c r="IF240" s="334"/>
      <c r="IG240" s="334"/>
      <c r="IH240" s="334"/>
      <c r="II240" s="334"/>
      <c r="IJ240" s="334"/>
      <c r="IK240" s="334"/>
      <c r="IL240" s="334"/>
      <c r="IM240" s="334"/>
      <c r="IN240" s="334"/>
      <c r="IO240" s="334"/>
      <c r="IP240" s="334"/>
      <c r="IQ240" s="334"/>
      <c r="IR240" s="334"/>
      <c r="IS240" s="334"/>
      <c r="IT240" s="334"/>
      <c r="IU240" s="334"/>
      <c r="IV240" s="334"/>
      <c r="IW240" s="334"/>
      <c r="IX240" s="334"/>
      <c r="IY240" s="334"/>
      <c r="IZ240" s="334"/>
      <c r="JA240" s="334"/>
      <c r="JB240" s="334"/>
      <c r="JC240" s="334"/>
      <c r="JD240" s="334"/>
      <c r="JE240" s="334"/>
      <c r="JF240" s="334"/>
      <c r="JG240" s="334"/>
      <c r="JH240" s="334"/>
      <c r="JI240" s="334"/>
      <c r="JJ240" s="334"/>
      <c r="JK240" s="334"/>
      <c r="JL240" s="334"/>
      <c r="JM240" s="334"/>
      <c r="JN240" s="334"/>
      <c r="JO240" s="334"/>
      <c r="JP240" s="334"/>
      <c r="JQ240" s="334"/>
      <c r="JR240" s="334"/>
      <c r="JS240" s="334"/>
      <c r="JT240" s="334"/>
      <c r="JU240" s="334"/>
      <c r="JV240" s="334"/>
      <c r="JW240" s="334"/>
      <c r="JX240" s="334"/>
      <c r="JY240" s="334"/>
      <c r="JZ240" s="334"/>
      <c r="KA240" s="334"/>
      <c r="KB240" s="334"/>
      <c r="KC240" s="334"/>
      <c r="KD240" s="334"/>
      <c r="KE240" s="334"/>
      <c r="KF240" s="334"/>
      <c r="KG240" s="334"/>
      <c r="KH240" s="334"/>
      <c r="KI240" s="334"/>
      <c r="KJ240" s="334"/>
      <c r="KK240" s="334"/>
      <c r="KL240" s="334"/>
      <c r="KM240" s="334"/>
      <c r="KN240" s="334"/>
      <c r="KO240" s="334"/>
      <c r="KP240" s="334"/>
      <c r="KQ240" s="334"/>
      <c r="KR240" s="334"/>
      <c r="KS240" s="334"/>
      <c r="KT240" s="334"/>
    </row>
    <row r="241" spans="1:306" s="33" customFormat="1" ht="63" customHeight="1" x14ac:dyDescent="0.25">
      <c r="A241" s="334"/>
      <c r="B241" s="27" t="s">
        <v>905</v>
      </c>
      <c r="C241" s="344" t="s">
        <v>6018</v>
      </c>
      <c r="D241" s="26" t="s">
        <v>6017</v>
      </c>
      <c r="E241" s="29" t="s">
        <v>1829</v>
      </c>
      <c r="F241" s="26" t="s">
        <v>1</v>
      </c>
      <c r="G241" s="24">
        <v>100</v>
      </c>
      <c r="H241" s="299">
        <v>91600</v>
      </c>
      <c r="I241" s="455">
        <v>169460</v>
      </c>
      <c r="J241" s="347" t="s">
        <v>6186</v>
      </c>
      <c r="K241" s="45"/>
      <c r="L241" s="32"/>
      <c r="M241" s="32"/>
      <c r="N241" s="359"/>
      <c r="BW241" s="334"/>
      <c r="BX241" s="334"/>
      <c r="BY241" s="334"/>
      <c r="BZ241" s="334"/>
      <c r="CA241" s="334"/>
      <c r="CB241" s="334"/>
      <c r="CC241" s="334"/>
      <c r="CD241" s="334"/>
      <c r="CE241" s="334"/>
      <c r="CF241" s="334"/>
      <c r="CG241" s="334"/>
      <c r="CH241" s="334"/>
      <c r="CI241" s="334"/>
      <c r="CJ241" s="334"/>
      <c r="CK241" s="334"/>
      <c r="CL241" s="334"/>
      <c r="CM241" s="334"/>
      <c r="CN241" s="334"/>
      <c r="CO241" s="334"/>
      <c r="CP241" s="334"/>
      <c r="CQ241" s="334"/>
      <c r="CR241" s="334"/>
      <c r="CS241" s="334"/>
      <c r="CT241" s="334"/>
      <c r="CU241" s="334"/>
      <c r="CV241" s="334"/>
      <c r="CW241" s="334"/>
      <c r="CX241" s="334"/>
      <c r="CY241" s="334"/>
      <c r="CZ241" s="334"/>
      <c r="DA241" s="334"/>
      <c r="DB241" s="334"/>
      <c r="DC241" s="334"/>
      <c r="DD241" s="334"/>
      <c r="DE241" s="334"/>
      <c r="DF241" s="334"/>
      <c r="DG241" s="334"/>
      <c r="DH241" s="334"/>
      <c r="DI241" s="334"/>
      <c r="DJ241" s="334"/>
      <c r="DK241" s="334"/>
      <c r="DL241" s="334"/>
      <c r="DM241" s="334"/>
      <c r="DN241" s="334"/>
      <c r="DO241" s="334"/>
      <c r="DP241" s="334"/>
      <c r="DQ241" s="334"/>
      <c r="DR241" s="334"/>
      <c r="DS241" s="334"/>
      <c r="DT241" s="334"/>
      <c r="DU241" s="334"/>
      <c r="DV241" s="334"/>
      <c r="DW241" s="334"/>
      <c r="DX241" s="334"/>
      <c r="DY241" s="334"/>
      <c r="DZ241" s="334"/>
      <c r="EA241" s="334"/>
      <c r="EB241" s="334"/>
      <c r="EC241" s="334"/>
      <c r="ED241" s="334"/>
      <c r="EE241" s="334"/>
      <c r="EF241" s="334"/>
      <c r="EG241" s="334"/>
      <c r="EH241" s="334"/>
      <c r="EI241" s="334"/>
      <c r="EJ241" s="334"/>
      <c r="EK241" s="334"/>
      <c r="EL241" s="334"/>
      <c r="EM241" s="334"/>
      <c r="EN241" s="334"/>
      <c r="EO241" s="334"/>
      <c r="EP241" s="334"/>
      <c r="EQ241" s="334"/>
      <c r="ER241" s="334"/>
      <c r="ES241" s="334"/>
      <c r="ET241" s="334"/>
      <c r="EU241" s="334"/>
      <c r="EV241" s="334"/>
      <c r="EW241" s="334"/>
      <c r="EX241" s="334"/>
      <c r="EY241" s="334"/>
      <c r="EZ241" s="334"/>
      <c r="FA241" s="334"/>
      <c r="FB241" s="334"/>
      <c r="FC241" s="334"/>
      <c r="FD241" s="334"/>
      <c r="FE241" s="334"/>
      <c r="FF241" s="334"/>
      <c r="FG241" s="334"/>
      <c r="FH241" s="334"/>
      <c r="FI241" s="334"/>
      <c r="FJ241" s="334"/>
      <c r="FK241" s="334"/>
      <c r="FL241" s="334"/>
      <c r="FM241" s="334"/>
      <c r="FN241" s="334"/>
      <c r="FO241" s="334"/>
      <c r="FP241" s="334"/>
      <c r="FQ241" s="334"/>
      <c r="FR241" s="334"/>
      <c r="FS241" s="334"/>
      <c r="FT241" s="334"/>
      <c r="FU241" s="334"/>
      <c r="FV241" s="334"/>
      <c r="FW241" s="334"/>
      <c r="FX241" s="334"/>
      <c r="FY241" s="334"/>
      <c r="FZ241" s="334"/>
      <c r="GA241" s="334"/>
      <c r="GB241" s="334"/>
      <c r="GC241" s="334"/>
      <c r="GD241" s="334"/>
      <c r="GE241" s="334"/>
      <c r="GF241" s="334"/>
      <c r="GG241" s="334"/>
      <c r="GH241" s="334"/>
      <c r="GI241" s="334"/>
      <c r="GJ241" s="334"/>
      <c r="GK241" s="334"/>
      <c r="GL241" s="334"/>
      <c r="GM241" s="334"/>
      <c r="GN241" s="334"/>
      <c r="GO241" s="334"/>
      <c r="GP241" s="334"/>
      <c r="GQ241" s="334"/>
      <c r="GR241" s="334"/>
      <c r="GS241" s="334"/>
      <c r="GT241" s="334"/>
      <c r="GU241" s="334"/>
      <c r="GV241" s="334"/>
      <c r="GW241" s="334"/>
      <c r="GX241" s="334"/>
      <c r="GY241" s="334"/>
      <c r="GZ241" s="334"/>
      <c r="HA241" s="334"/>
      <c r="HB241" s="334"/>
      <c r="HC241" s="334"/>
      <c r="HD241" s="334"/>
      <c r="HE241" s="334"/>
      <c r="HF241" s="334"/>
      <c r="HG241" s="334"/>
      <c r="HH241" s="334"/>
      <c r="HI241" s="334"/>
      <c r="HJ241" s="334"/>
      <c r="HK241" s="334"/>
      <c r="HL241" s="334"/>
      <c r="HM241" s="334"/>
      <c r="HN241" s="334"/>
      <c r="HO241" s="334"/>
      <c r="HP241" s="334"/>
      <c r="HQ241" s="334"/>
      <c r="HR241" s="334"/>
      <c r="HS241" s="334"/>
      <c r="HT241" s="334"/>
      <c r="HU241" s="334"/>
      <c r="HV241" s="334"/>
      <c r="HW241" s="334"/>
      <c r="HX241" s="334"/>
      <c r="HY241" s="334"/>
      <c r="HZ241" s="334"/>
      <c r="IA241" s="334"/>
      <c r="IB241" s="334"/>
      <c r="IC241" s="334"/>
      <c r="ID241" s="334"/>
      <c r="IE241" s="334"/>
      <c r="IF241" s="334"/>
      <c r="IG241" s="334"/>
      <c r="IH241" s="334"/>
      <c r="II241" s="334"/>
      <c r="IJ241" s="334"/>
      <c r="IK241" s="334"/>
      <c r="IL241" s="334"/>
      <c r="IM241" s="334"/>
      <c r="IN241" s="334"/>
      <c r="IO241" s="334"/>
      <c r="IP241" s="334"/>
      <c r="IQ241" s="334"/>
      <c r="IR241" s="334"/>
      <c r="IS241" s="334"/>
      <c r="IT241" s="334"/>
      <c r="IU241" s="334"/>
      <c r="IV241" s="334"/>
      <c r="IW241" s="334"/>
      <c r="IX241" s="334"/>
      <c r="IY241" s="334"/>
      <c r="IZ241" s="334"/>
      <c r="JA241" s="334"/>
      <c r="JB241" s="334"/>
      <c r="JC241" s="334"/>
      <c r="JD241" s="334"/>
      <c r="JE241" s="334"/>
      <c r="JF241" s="334"/>
      <c r="JG241" s="334"/>
      <c r="JH241" s="334"/>
      <c r="JI241" s="334"/>
      <c r="JJ241" s="334"/>
      <c r="JK241" s="334"/>
      <c r="JL241" s="334"/>
      <c r="JM241" s="334"/>
      <c r="JN241" s="334"/>
      <c r="JO241" s="334"/>
      <c r="JP241" s="334"/>
      <c r="JQ241" s="334"/>
      <c r="JR241" s="334"/>
      <c r="JS241" s="334"/>
      <c r="JT241" s="334"/>
      <c r="JU241" s="334"/>
      <c r="JV241" s="334"/>
      <c r="JW241" s="334"/>
      <c r="JX241" s="334"/>
      <c r="JY241" s="334"/>
      <c r="JZ241" s="334"/>
      <c r="KA241" s="334"/>
      <c r="KB241" s="334"/>
      <c r="KC241" s="334"/>
      <c r="KD241" s="334"/>
      <c r="KE241" s="334"/>
      <c r="KF241" s="334"/>
      <c r="KG241" s="334"/>
      <c r="KH241" s="334"/>
      <c r="KI241" s="334"/>
      <c r="KJ241" s="334"/>
      <c r="KK241" s="334"/>
      <c r="KL241" s="334"/>
      <c r="KM241" s="334"/>
      <c r="KN241" s="334"/>
      <c r="KO241" s="334"/>
      <c r="KP241" s="334"/>
      <c r="KQ241" s="334"/>
      <c r="KR241" s="334"/>
      <c r="KS241" s="334"/>
      <c r="KT241" s="334"/>
    </row>
    <row r="242" spans="1:306" s="33" customFormat="1" ht="63" customHeight="1" x14ac:dyDescent="0.25">
      <c r="A242" s="334"/>
      <c r="B242" s="27" t="s">
        <v>905</v>
      </c>
      <c r="C242" s="344" t="s">
        <v>6018</v>
      </c>
      <c r="D242" s="26" t="s">
        <v>6017</v>
      </c>
      <c r="E242" s="29" t="s">
        <v>1829</v>
      </c>
      <c r="F242" s="26" t="s">
        <v>1</v>
      </c>
      <c r="G242" s="24">
        <v>100</v>
      </c>
      <c r="H242" s="299">
        <v>91600</v>
      </c>
      <c r="I242" s="455">
        <v>169460</v>
      </c>
      <c r="J242" s="347" t="s">
        <v>6186</v>
      </c>
      <c r="K242" s="45"/>
      <c r="L242" s="32"/>
      <c r="M242" s="32"/>
      <c r="N242" s="359"/>
      <c r="BW242" s="334"/>
      <c r="BX242" s="334"/>
      <c r="BY242" s="334"/>
      <c r="BZ242" s="334"/>
      <c r="CA242" s="334"/>
      <c r="CB242" s="334"/>
      <c r="CC242" s="334"/>
      <c r="CD242" s="334"/>
      <c r="CE242" s="334"/>
      <c r="CF242" s="334"/>
      <c r="CG242" s="334"/>
      <c r="CH242" s="334"/>
      <c r="CI242" s="334"/>
      <c r="CJ242" s="334"/>
      <c r="CK242" s="334"/>
      <c r="CL242" s="334"/>
      <c r="CM242" s="334"/>
      <c r="CN242" s="334"/>
      <c r="CO242" s="334"/>
      <c r="CP242" s="334"/>
      <c r="CQ242" s="334"/>
      <c r="CR242" s="334"/>
      <c r="CS242" s="334"/>
      <c r="CT242" s="334"/>
      <c r="CU242" s="334"/>
      <c r="CV242" s="334"/>
      <c r="CW242" s="334"/>
      <c r="CX242" s="334"/>
      <c r="CY242" s="334"/>
      <c r="CZ242" s="334"/>
      <c r="DA242" s="334"/>
      <c r="DB242" s="334"/>
      <c r="DC242" s="334"/>
      <c r="DD242" s="334"/>
      <c r="DE242" s="334"/>
      <c r="DF242" s="334"/>
      <c r="DG242" s="334"/>
      <c r="DH242" s="334"/>
      <c r="DI242" s="334"/>
      <c r="DJ242" s="334"/>
      <c r="DK242" s="334"/>
      <c r="DL242" s="334"/>
      <c r="DM242" s="334"/>
      <c r="DN242" s="334"/>
      <c r="DO242" s="334"/>
      <c r="DP242" s="334"/>
      <c r="DQ242" s="334"/>
      <c r="DR242" s="334"/>
      <c r="DS242" s="334"/>
      <c r="DT242" s="334"/>
      <c r="DU242" s="334"/>
      <c r="DV242" s="334"/>
      <c r="DW242" s="334"/>
      <c r="DX242" s="334"/>
      <c r="DY242" s="334"/>
      <c r="DZ242" s="334"/>
      <c r="EA242" s="334"/>
      <c r="EB242" s="334"/>
      <c r="EC242" s="334"/>
      <c r="ED242" s="334"/>
      <c r="EE242" s="334"/>
      <c r="EF242" s="334"/>
      <c r="EG242" s="334"/>
      <c r="EH242" s="334"/>
      <c r="EI242" s="334"/>
      <c r="EJ242" s="334"/>
      <c r="EK242" s="334"/>
      <c r="EL242" s="334"/>
      <c r="EM242" s="334"/>
      <c r="EN242" s="334"/>
      <c r="EO242" s="334"/>
      <c r="EP242" s="334"/>
      <c r="EQ242" s="334"/>
      <c r="ER242" s="334"/>
      <c r="ES242" s="334"/>
      <c r="ET242" s="334"/>
      <c r="EU242" s="334"/>
      <c r="EV242" s="334"/>
      <c r="EW242" s="334"/>
      <c r="EX242" s="334"/>
      <c r="EY242" s="334"/>
      <c r="EZ242" s="334"/>
      <c r="FA242" s="334"/>
      <c r="FB242" s="334"/>
      <c r="FC242" s="334"/>
      <c r="FD242" s="334"/>
      <c r="FE242" s="334"/>
      <c r="FF242" s="334"/>
      <c r="FG242" s="334"/>
      <c r="FH242" s="334"/>
      <c r="FI242" s="334"/>
      <c r="FJ242" s="334"/>
      <c r="FK242" s="334"/>
      <c r="FL242" s="334"/>
      <c r="FM242" s="334"/>
      <c r="FN242" s="334"/>
      <c r="FO242" s="334"/>
      <c r="FP242" s="334"/>
      <c r="FQ242" s="334"/>
      <c r="FR242" s="334"/>
      <c r="FS242" s="334"/>
      <c r="FT242" s="334"/>
      <c r="FU242" s="334"/>
      <c r="FV242" s="334"/>
      <c r="FW242" s="334"/>
      <c r="FX242" s="334"/>
      <c r="FY242" s="334"/>
      <c r="FZ242" s="334"/>
      <c r="GA242" s="334"/>
      <c r="GB242" s="334"/>
      <c r="GC242" s="334"/>
      <c r="GD242" s="334"/>
      <c r="GE242" s="334"/>
      <c r="GF242" s="334"/>
      <c r="GG242" s="334"/>
      <c r="GH242" s="334"/>
      <c r="GI242" s="334"/>
      <c r="GJ242" s="334"/>
      <c r="GK242" s="334"/>
      <c r="GL242" s="334"/>
      <c r="GM242" s="334"/>
      <c r="GN242" s="334"/>
      <c r="GO242" s="334"/>
      <c r="GP242" s="334"/>
      <c r="GQ242" s="334"/>
      <c r="GR242" s="334"/>
      <c r="GS242" s="334"/>
      <c r="GT242" s="334"/>
      <c r="GU242" s="334"/>
      <c r="GV242" s="334"/>
      <c r="GW242" s="334"/>
      <c r="GX242" s="334"/>
      <c r="GY242" s="334"/>
      <c r="GZ242" s="334"/>
      <c r="HA242" s="334"/>
      <c r="HB242" s="334"/>
      <c r="HC242" s="334"/>
      <c r="HD242" s="334"/>
      <c r="HE242" s="334"/>
      <c r="HF242" s="334"/>
      <c r="HG242" s="334"/>
      <c r="HH242" s="334"/>
      <c r="HI242" s="334"/>
      <c r="HJ242" s="334"/>
      <c r="HK242" s="334"/>
      <c r="HL242" s="334"/>
      <c r="HM242" s="334"/>
      <c r="HN242" s="334"/>
      <c r="HO242" s="334"/>
      <c r="HP242" s="334"/>
      <c r="HQ242" s="334"/>
      <c r="HR242" s="334"/>
      <c r="HS242" s="334"/>
      <c r="HT242" s="334"/>
      <c r="HU242" s="334"/>
      <c r="HV242" s="334"/>
      <c r="HW242" s="334"/>
      <c r="HX242" s="334"/>
      <c r="HY242" s="334"/>
      <c r="HZ242" s="334"/>
      <c r="IA242" s="334"/>
      <c r="IB242" s="334"/>
      <c r="IC242" s="334"/>
      <c r="ID242" s="334"/>
      <c r="IE242" s="334"/>
      <c r="IF242" s="334"/>
      <c r="IG242" s="334"/>
      <c r="IH242" s="334"/>
      <c r="II242" s="334"/>
      <c r="IJ242" s="334"/>
      <c r="IK242" s="334"/>
      <c r="IL242" s="334"/>
      <c r="IM242" s="334"/>
      <c r="IN242" s="334"/>
      <c r="IO242" s="334"/>
      <c r="IP242" s="334"/>
      <c r="IQ242" s="334"/>
      <c r="IR242" s="334"/>
      <c r="IS242" s="334"/>
      <c r="IT242" s="334"/>
      <c r="IU242" s="334"/>
      <c r="IV242" s="334"/>
      <c r="IW242" s="334"/>
      <c r="IX242" s="334"/>
      <c r="IY242" s="334"/>
      <c r="IZ242" s="334"/>
      <c r="JA242" s="334"/>
      <c r="JB242" s="334"/>
      <c r="JC242" s="334"/>
      <c r="JD242" s="334"/>
      <c r="JE242" s="334"/>
      <c r="JF242" s="334"/>
      <c r="JG242" s="334"/>
      <c r="JH242" s="334"/>
      <c r="JI242" s="334"/>
      <c r="JJ242" s="334"/>
      <c r="JK242" s="334"/>
      <c r="JL242" s="334"/>
      <c r="JM242" s="334"/>
      <c r="JN242" s="334"/>
      <c r="JO242" s="334"/>
      <c r="JP242" s="334"/>
      <c r="JQ242" s="334"/>
      <c r="JR242" s="334"/>
      <c r="JS242" s="334"/>
      <c r="JT242" s="334"/>
      <c r="JU242" s="334"/>
      <c r="JV242" s="334"/>
      <c r="JW242" s="334"/>
      <c r="JX242" s="334"/>
      <c r="JY242" s="334"/>
      <c r="JZ242" s="334"/>
      <c r="KA242" s="334"/>
      <c r="KB242" s="334"/>
      <c r="KC242" s="334"/>
      <c r="KD242" s="334"/>
      <c r="KE242" s="334"/>
      <c r="KF242" s="334"/>
      <c r="KG242" s="334"/>
      <c r="KH242" s="334"/>
      <c r="KI242" s="334"/>
      <c r="KJ242" s="334"/>
      <c r="KK242" s="334"/>
      <c r="KL242" s="334"/>
      <c r="KM242" s="334"/>
      <c r="KN242" s="334"/>
      <c r="KO242" s="334"/>
      <c r="KP242" s="334"/>
      <c r="KQ242" s="334"/>
      <c r="KR242" s="334"/>
      <c r="KS242" s="334"/>
      <c r="KT242" s="334"/>
    </row>
    <row r="243" spans="1:306" s="33" customFormat="1" ht="63" customHeight="1" x14ac:dyDescent="0.25">
      <c r="A243" s="334"/>
      <c r="B243" s="27" t="s">
        <v>905</v>
      </c>
      <c r="C243" s="344" t="s">
        <v>6018</v>
      </c>
      <c r="D243" s="26" t="s">
        <v>6017</v>
      </c>
      <c r="E243" s="29" t="s">
        <v>1829</v>
      </c>
      <c r="F243" s="26" t="s">
        <v>1</v>
      </c>
      <c r="G243" s="24">
        <v>100</v>
      </c>
      <c r="H243" s="299">
        <v>91600</v>
      </c>
      <c r="I243" s="455">
        <v>169460</v>
      </c>
      <c r="J243" s="347" t="s">
        <v>6186</v>
      </c>
      <c r="K243" s="45"/>
      <c r="L243" s="32"/>
      <c r="M243" s="32"/>
      <c r="N243" s="359"/>
      <c r="BW243" s="334"/>
      <c r="BX243" s="334"/>
      <c r="BY243" s="334"/>
      <c r="BZ243" s="334"/>
      <c r="CA243" s="334"/>
      <c r="CB243" s="334"/>
      <c r="CC243" s="334"/>
      <c r="CD243" s="334"/>
      <c r="CE243" s="334"/>
      <c r="CF243" s="334"/>
      <c r="CG243" s="334"/>
      <c r="CH243" s="334"/>
      <c r="CI243" s="334"/>
      <c r="CJ243" s="334"/>
      <c r="CK243" s="334"/>
      <c r="CL243" s="334"/>
      <c r="CM243" s="334"/>
      <c r="CN243" s="334"/>
      <c r="CO243" s="334"/>
      <c r="CP243" s="334"/>
      <c r="CQ243" s="334"/>
      <c r="CR243" s="334"/>
      <c r="CS243" s="334"/>
      <c r="CT243" s="334"/>
      <c r="CU243" s="334"/>
      <c r="CV243" s="334"/>
      <c r="CW243" s="334"/>
      <c r="CX243" s="334"/>
      <c r="CY243" s="334"/>
      <c r="CZ243" s="334"/>
      <c r="DA243" s="334"/>
      <c r="DB243" s="334"/>
      <c r="DC243" s="334"/>
      <c r="DD243" s="334"/>
      <c r="DE243" s="334"/>
      <c r="DF243" s="334"/>
      <c r="DG243" s="334"/>
      <c r="DH243" s="334"/>
      <c r="DI243" s="334"/>
      <c r="DJ243" s="334"/>
      <c r="DK243" s="334"/>
      <c r="DL243" s="334"/>
      <c r="DM243" s="334"/>
      <c r="DN243" s="334"/>
      <c r="DO243" s="334"/>
      <c r="DP243" s="334"/>
      <c r="DQ243" s="334"/>
      <c r="DR243" s="334"/>
      <c r="DS243" s="334"/>
      <c r="DT243" s="334"/>
      <c r="DU243" s="334"/>
      <c r="DV243" s="334"/>
      <c r="DW243" s="334"/>
      <c r="DX243" s="334"/>
      <c r="DY243" s="334"/>
      <c r="DZ243" s="334"/>
      <c r="EA243" s="334"/>
      <c r="EB243" s="334"/>
      <c r="EC243" s="334"/>
      <c r="ED243" s="334"/>
      <c r="EE243" s="334"/>
      <c r="EF243" s="334"/>
      <c r="EG243" s="334"/>
      <c r="EH243" s="334"/>
      <c r="EI243" s="334"/>
      <c r="EJ243" s="334"/>
      <c r="EK243" s="334"/>
      <c r="EL243" s="334"/>
      <c r="EM243" s="334"/>
      <c r="EN243" s="334"/>
      <c r="EO243" s="334"/>
      <c r="EP243" s="334"/>
      <c r="EQ243" s="334"/>
      <c r="ER243" s="334"/>
      <c r="ES243" s="334"/>
      <c r="ET243" s="334"/>
      <c r="EU243" s="334"/>
      <c r="EV243" s="334"/>
      <c r="EW243" s="334"/>
      <c r="EX243" s="334"/>
      <c r="EY243" s="334"/>
      <c r="EZ243" s="334"/>
      <c r="FA243" s="334"/>
      <c r="FB243" s="334"/>
      <c r="FC243" s="334"/>
      <c r="FD243" s="334"/>
      <c r="FE243" s="334"/>
      <c r="FF243" s="334"/>
      <c r="FG243" s="334"/>
      <c r="FH243" s="334"/>
      <c r="FI243" s="334"/>
      <c r="FJ243" s="334"/>
      <c r="FK243" s="334"/>
      <c r="FL243" s="334"/>
      <c r="FM243" s="334"/>
      <c r="FN243" s="334"/>
      <c r="FO243" s="334"/>
      <c r="FP243" s="334"/>
      <c r="FQ243" s="334"/>
      <c r="FR243" s="334"/>
      <c r="FS243" s="334"/>
      <c r="FT243" s="334"/>
      <c r="FU243" s="334"/>
      <c r="FV243" s="334"/>
      <c r="FW243" s="334"/>
      <c r="FX243" s="334"/>
      <c r="FY243" s="334"/>
      <c r="FZ243" s="334"/>
      <c r="GA243" s="334"/>
      <c r="GB243" s="334"/>
      <c r="GC243" s="334"/>
      <c r="GD243" s="334"/>
      <c r="GE243" s="334"/>
      <c r="GF243" s="334"/>
      <c r="GG243" s="334"/>
      <c r="GH243" s="334"/>
      <c r="GI243" s="334"/>
      <c r="GJ243" s="334"/>
      <c r="GK243" s="334"/>
      <c r="GL243" s="334"/>
      <c r="GM243" s="334"/>
      <c r="GN243" s="334"/>
      <c r="GO243" s="334"/>
      <c r="GP243" s="334"/>
      <c r="GQ243" s="334"/>
      <c r="GR243" s="334"/>
      <c r="GS243" s="334"/>
      <c r="GT243" s="334"/>
      <c r="GU243" s="334"/>
      <c r="GV243" s="334"/>
      <c r="GW243" s="334"/>
      <c r="GX243" s="334"/>
      <c r="GY243" s="334"/>
      <c r="GZ243" s="334"/>
      <c r="HA243" s="334"/>
      <c r="HB243" s="334"/>
      <c r="HC243" s="334"/>
      <c r="HD243" s="334"/>
      <c r="HE243" s="334"/>
      <c r="HF243" s="334"/>
      <c r="HG243" s="334"/>
      <c r="HH243" s="334"/>
      <c r="HI243" s="334"/>
      <c r="HJ243" s="334"/>
      <c r="HK243" s="334"/>
      <c r="HL243" s="334"/>
      <c r="HM243" s="334"/>
      <c r="HN243" s="334"/>
      <c r="HO243" s="334"/>
      <c r="HP243" s="334"/>
      <c r="HQ243" s="334"/>
      <c r="HR243" s="334"/>
      <c r="HS243" s="334"/>
      <c r="HT243" s="334"/>
      <c r="HU243" s="334"/>
      <c r="HV243" s="334"/>
      <c r="HW243" s="334"/>
      <c r="HX243" s="334"/>
      <c r="HY243" s="334"/>
      <c r="HZ243" s="334"/>
      <c r="IA243" s="334"/>
      <c r="IB243" s="334"/>
      <c r="IC243" s="334"/>
      <c r="ID243" s="334"/>
      <c r="IE243" s="334"/>
      <c r="IF243" s="334"/>
      <c r="IG243" s="334"/>
      <c r="IH243" s="334"/>
      <c r="II243" s="334"/>
      <c r="IJ243" s="334"/>
      <c r="IK243" s="334"/>
      <c r="IL243" s="334"/>
      <c r="IM243" s="334"/>
      <c r="IN243" s="334"/>
      <c r="IO243" s="334"/>
      <c r="IP243" s="334"/>
      <c r="IQ243" s="334"/>
      <c r="IR243" s="334"/>
      <c r="IS243" s="334"/>
      <c r="IT243" s="334"/>
      <c r="IU243" s="334"/>
      <c r="IV243" s="334"/>
      <c r="IW243" s="334"/>
      <c r="IX243" s="334"/>
      <c r="IY243" s="334"/>
      <c r="IZ243" s="334"/>
      <c r="JA243" s="334"/>
      <c r="JB243" s="334"/>
      <c r="JC243" s="334"/>
      <c r="JD243" s="334"/>
      <c r="JE243" s="334"/>
      <c r="JF243" s="334"/>
      <c r="JG243" s="334"/>
      <c r="JH243" s="334"/>
      <c r="JI243" s="334"/>
      <c r="JJ243" s="334"/>
      <c r="JK243" s="334"/>
      <c r="JL243" s="334"/>
      <c r="JM243" s="334"/>
      <c r="JN243" s="334"/>
      <c r="JO243" s="334"/>
      <c r="JP243" s="334"/>
      <c r="JQ243" s="334"/>
      <c r="JR243" s="334"/>
      <c r="JS243" s="334"/>
      <c r="JT243" s="334"/>
      <c r="JU243" s="334"/>
      <c r="JV243" s="334"/>
      <c r="JW243" s="334"/>
      <c r="JX243" s="334"/>
      <c r="JY243" s="334"/>
      <c r="JZ243" s="334"/>
      <c r="KA243" s="334"/>
      <c r="KB243" s="334"/>
      <c r="KC243" s="334"/>
      <c r="KD243" s="334"/>
      <c r="KE243" s="334"/>
      <c r="KF243" s="334"/>
      <c r="KG243" s="334"/>
      <c r="KH243" s="334"/>
      <c r="KI243" s="334"/>
      <c r="KJ243" s="334"/>
      <c r="KK243" s="334"/>
      <c r="KL243" s="334"/>
      <c r="KM243" s="334"/>
      <c r="KN243" s="334"/>
      <c r="KO243" s="334"/>
      <c r="KP243" s="334"/>
      <c r="KQ243" s="334"/>
      <c r="KR243" s="334"/>
      <c r="KS243" s="334"/>
      <c r="KT243" s="334"/>
    </row>
    <row r="244" spans="1:306" s="33" customFormat="1" ht="63" customHeight="1" x14ac:dyDescent="0.25">
      <c r="A244" s="334"/>
      <c r="B244" s="27" t="s">
        <v>905</v>
      </c>
      <c r="C244" s="344" t="s">
        <v>6018</v>
      </c>
      <c r="D244" s="26" t="s">
        <v>6017</v>
      </c>
      <c r="E244" s="29" t="s">
        <v>1829</v>
      </c>
      <c r="F244" s="26" t="s">
        <v>1</v>
      </c>
      <c r="G244" s="24">
        <v>100</v>
      </c>
      <c r="H244" s="299">
        <v>91600</v>
      </c>
      <c r="I244" s="455">
        <v>169460</v>
      </c>
      <c r="J244" s="347" t="s">
        <v>6186</v>
      </c>
      <c r="K244" s="45"/>
      <c r="L244" s="32"/>
      <c r="M244" s="32"/>
      <c r="N244" s="359"/>
      <c r="BW244" s="334"/>
      <c r="BX244" s="334"/>
      <c r="BY244" s="334"/>
      <c r="BZ244" s="334"/>
      <c r="CA244" s="334"/>
      <c r="CB244" s="334"/>
      <c r="CC244" s="334"/>
      <c r="CD244" s="334"/>
      <c r="CE244" s="334"/>
      <c r="CF244" s="334"/>
      <c r="CG244" s="334"/>
      <c r="CH244" s="334"/>
      <c r="CI244" s="334"/>
      <c r="CJ244" s="334"/>
      <c r="CK244" s="334"/>
      <c r="CL244" s="334"/>
      <c r="CM244" s="334"/>
      <c r="CN244" s="334"/>
      <c r="CO244" s="334"/>
      <c r="CP244" s="334"/>
      <c r="CQ244" s="334"/>
      <c r="CR244" s="334"/>
      <c r="CS244" s="334"/>
      <c r="CT244" s="334"/>
      <c r="CU244" s="334"/>
      <c r="CV244" s="334"/>
      <c r="CW244" s="334"/>
      <c r="CX244" s="334"/>
      <c r="CY244" s="334"/>
      <c r="CZ244" s="334"/>
      <c r="DA244" s="334"/>
      <c r="DB244" s="334"/>
      <c r="DC244" s="334"/>
      <c r="DD244" s="334"/>
      <c r="DE244" s="334"/>
      <c r="DF244" s="334"/>
      <c r="DG244" s="334"/>
      <c r="DH244" s="334"/>
      <c r="DI244" s="334"/>
      <c r="DJ244" s="334"/>
      <c r="DK244" s="334"/>
      <c r="DL244" s="334"/>
      <c r="DM244" s="334"/>
      <c r="DN244" s="334"/>
      <c r="DO244" s="334"/>
      <c r="DP244" s="334"/>
      <c r="DQ244" s="334"/>
      <c r="DR244" s="334"/>
      <c r="DS244" s="334"/>
      <c r="DT244" s="334"/>
      <c r="DU244" s="334"/>
      <c r="DV244" s="334"/>
      <c r="DW244" s="334"/>
      <c r="DX244" s="334"/>
      <c r="DY244" s="334"/>
      <c r="DZ244" s="334"/>
      <c r="EA244" s="334"/>
      <c r="EB244" s="334"/>
      <c r="EC244" s="334"/>
      <c r="ED244" s="334"/>
      <c r="EE244" s="334"/>
      <c r="EF244" s="334"/>
      <c r="EG244" s="334"/>
      <c r="EH244" s="334"/>
      <c r="EI244" s="334"/>
      <c r="EJ244" s="334"/>
      <c r="EK244" s="334"/>
      <c r="EL244" s="334"/>
      <c r="EM244" s="334"/>
      <c r="EN244" s="334"/>
      <c r="EO244" s="334"/>
      <c r="EP244" s="334"/>
      <c r="EQ244" s="334"/>
      <c r="ER244" s="334"/>
      <c r="ES244" s="334"/>
      <c r="ET244" s="334"/>
      <c r="EU244" s="334"/>
      <c r="EV244" s="334"/>
      <c r="EW244" s="334"/>
      <c r="EX244" s="334"/>
      <c r="EY244" s="334"/>
      <c r="EZ244" s="334"/>
      <c r="FA244" s="334"/>
      <c r="FB244" s="334"/>
      <c r="FC244" s="334"/>
      <c r="FD244" s="334"/>
      <c r="FE244" s="334"/>
      <c r="FF244" s="334"/>
      <c r="FG244" s="334"/>
      <c r="FH244" s="334"/>
      <c r="FI244" s="334"/>
      <c r="FJ244" s="334"/>
      <c r="FK244" s="334"/>
      <c r="FL244" s="334"/>
      <c r="FM244" s="334"/>
      <c r="FN244" s="334"/>
      <c r="FO244" s="334"/>
      <c r="FP244" s="334"/>
      <c r="FQ244" s="334"/>
      <c r="FR244" s="334"/>
      <c r="FS244" s="334"/>
      <c r="FT244" s="334"/>
      <c r="FU244" s="334"/>
      <c r="FV244" s="334"/>
      <c r="FW244" s="334"/>
      <c r="FX244" s="334"/>
      <c r="FY244" s="334"/>
      <c r="FZ244" s="334"/>
      <c r="GA244" s="334"/>
      <c r="GB244" s="334"/>
      <c r="GC244" s="334"/>
      <c r="GD244" s="334"/>
      <c r="GE244" s="334"/>
      <c r="GF244" s="334"/>
      <c r="GG244" s="334"/>
      <c r="GH244" s="334"/>
      <c r="GI244" s="334"/>
      <c r="GJ244" s="334"/>
      <c r="GK244" s="334"/>
      <c r="GL244" s="334"/>
      <c r="GM244" s="334"/>
      <c r="GN244" s="334"/>
      <c r="GO244" s="334"/>
      <c r="GP244" s="334"/>
      <c r="GQ244" s="334"/>
      <c r="GR244" s="334"/>
      <c r="GS244" s="334"/>
      <c r="GT244" s="334"/>
      <c r="GU244" s="334"/>
      <c r="GV244" s="334"/>
      <c r="GW244" s="334"/>
      <c r="GX244" s="334"/>
      <c r="GY244" s="334"/>
      <c r="GZ244" s="334"/>
      <c r="HA244" s="334"/>
      <c r="HB244" s="334"/>
      <c r="HC244" s="334"/>
      <c r="HD244" s="334"/>
      <c r="HE244" s="334"/>
      <c r="HF244" s="334"/>
      <c r="HG244" s="334"/>
      <c r="HH244" s="334"/>
      <c r="HI244" s="334"/>
      <c r="HJ244" s="334"/>
      <c r="HK244" s="334"/>
      <c r="HL244" s="334"/>
      <c r="HM244" s="334"/>
      <c r="HN244" s="334"/>
      <c r="HO244" s="334"/>
      <c r="HP244" s="334"/>
      <c r="HQ244" s="334"/>
      <c r="HR244" s="334"/>
      <c r="HS244" s="334"/>
      <c r="HT244" s="334"/>
      <c r="HU244" s="334"/>
      <c r="HV244" s="334"/>
      <c r="HW244" s="334"/>
      <c r="HX244" s="334"/>
      <c r="HY244" s="334"/>
      <c r="HZ244" s="334"/>
      <c r="IA244" s="334"/>
      <c r="IB244" s="334"/>
      <c r="IC244" s="334"/>
      <c r="ID244" s="334"/>
      <c r="IE244" s="334"/>
      <c r="IF244" s="334"/>
      <c r="IG244" s="334"/>
      <c r="IH244" s="334"/>
      <c r="II244" s="334"/>
      <c r="IJ244" s="334"/>
      <c r="IK244" s="334"/>
      <c r="IL244" s="334"/>
      <c r="IM244" s="334"/>
      <c r="IN244" s="334"/>
      <c r="IO244" s="334"/>
      <c r="IP244" s="334"/>
      <c r="IQ244" s="334"/>
      <c r="IR244" s="334"/>
      <c r="IS244" s="334"/>
      <c r="IT244" s="334"/>
      <c r="IU244" s="334"/>
      <c r="IV244" s="334"/>
      <c r="IW244" s="334"/>
      <c r="IX244" s="334"/>
      <c r="IY244" s="334"/>
      <c r="IZ244" s="334"/>
      <c r="JA244" s="334"/>
      <c r="JB244" s="334"/>
      <c r="JC244" s="334"/>
      <c r="JD244" s="334"/>
      <c r="JE244" s="334"/>
      <c r="JF244" s="334"/>
      <c r="JG244" s="334"/>
      <c r="JH244" s="334"/>
      <c r="JI244" s="334"/>
      <c r="JJ244" s="334"/>
      <c r="JK244" s="334"/>
      <c r="JL244" s="334"/>
      <c r="JM244" s="334"/>
      <c r="JN244" s="334"/>
      <c r="JO244" s="334"/>
      <c r="JP244" s="334"/>
      <c r="JQ244" s="334"/>
      <c r="JR244" s="334"/>
      <c r="JS244" s="334"/>
      <c r="JT244" s="334"/>
      <c r="JU244" s="334"/>
      <c r="JV244" s="334"/>
      <c r="JW244" s="334"/>
      <c r="JX244" s="334"/>
      <c r="JY244" s="334"/>
      <c r="JZ244" s="334"/>
      <c r="KA244" s="334"/>
      <c r="KB244" s="334"/>
      <c r="KC244" s="334"/>
      <c r="KD244" s="334"/>
      <c r="KE244" s="334"/>
      <c r="KF244" s="334"/>
      <c r="KG244" s="334"/>
      <c r="KH244" s="334"/>
      <c r="KI244" s="334"/>
      <c r="KJ244" s="334"/>
      <c r="KK244" s="334"/>
      <c r="KL244" s="334"/>
      <c r="KM244" s="334"/>
      <c r="KN244" s="334"/>
      <c r="KO244" s="334"/>
      <c r="KP244" s="334"/>
      <c r="KQ244" s="334"/>
      <c r="KR244" s="334"/>
      <c r="KS244" s="334"/>
      <c r="KT244" s="334"/>
    </row>
    <row r="245" spans="1:306" s="33" customFormat="1" ht="63" customHeight="1" x14ac:dyDescent="0.25">
      <c r="A245" s="334"/>
      <c r="B245" s="27" t="s">
        <v>905</v>
      </c>
      <c r="C245" s="344" t="s">
        <v>6018</v>
      </c>
      <c r="D245" s="26" t="s">
        <v>6017</v>
      </c>
      <c r="E245" s="29" t="s">
        <v>1829</v>
      </c>
      <c r="F245" s="26" t="s">
        <v>1</v>
      </c>
      <c r="G245" s="24">
        <v>100</v>
      </c>
      <c r="H245" s="299">
        <v>91600</v>
      </c>
      <c r="I245" s="455">
        <v>169460</v>
      </c>
      <c r="J245" s="347" t="s">
        <v>6186</v>
      </c>
      <c r="K245" s="45"/>
      <c r="L245" s="32"/>
      <c r="M245" s="32"/>
      <c r="N245" s="359"/>
      <c r="BW245" s="334"/>
      <c r="BX245" s="334"/>
      <c r="BY245" s="334"/>
      <c r="BZ245" s="334"/>
      <c r="CA245" s="334"/>
      <c r="CB245" s="334"/>
      <c r="CC245" s="334"/>
      <c r="CD245" s="334"/>
      <c r="CE245" s="334"/>
      <c r="CF245" s="334"/>
      <c r="CG245" s="334"/>
      <c r="CH245" s="334"/>
      <c r="CI245" s="334"/>
      <c r="CJ245" s="334"/>
      <c r="CK245" s="334"/>
      <c r="CL245" s="334"/>
      <c r="CM245" s="334"/>
      <c r="CN245" s="334"/>
      <c r="CO245" s="334"/>
      <c r="CP245" s="334"/>
      <c r="CQ245" s="334"/>
      <c r="CR245" s="334"/>
      <c r="CS245" s="334"/>
      <c r="CT245" s="334"/>
      <c r="CU245" s="334"/>
      <c r="CV245" s="334"/>
      <c r="CW245" s="334"/>
      <c r="CX245" s="334"/>
      <c r="CY245" s="334"/>
      <c r="CZ245" s="334"/>
      <c r="DA245" s="334"/>
      <c r="DB245" s="334"/>
      <c r="DC245" s="334"/>
      <c r="DD245" s="334"/>
      <c r="DE245" s="334"/>
      <c r="DF245" s="334"/>
      <c r="DG245" s="334"/>
      <c r="DH245" s="334"/>
      <c r="DI245" s="334"/>
      <c r="DJ245" s="334"/>
      <c r="DK245" s="334"/>
      <c r="DL245" s="334"/>
      <c r="DM245" s="334"/>
      <c r="DN245" s="334"/>
      <c r="DO245" s="334"/>
      <c r="DP245" s="334"/>
      <c r="DQ245" s="334"/>
      <c r="DR245" s="334"/>
      <c r="DS245" s="334"/>
      <c r="DT245" s="334"/>
      <c r="DU245" s="334"/>
      <c r="DV245" s="334"/>
      <c r="DW245" s="334"/>
      <c r="DX245" s="334"/>
      <c r="DY245" s="334"/>
      <c r="DZ245" s="334"/>
      <c r="EA245" s="334"/>
      <c r="EB245" s="334"/>
      <c r="EC245" s="334"/>
      <c r="ED245" s="334"/>
      <c r="EE245" s="334"/>
      <c r="EF245" s="334"/>
      <c r="EG245" s="334"/>
      <c r="EH245" s="334"/>
      <c r="EI245" s="334"/>
      <c r="EJ245" s="334"/>
      <c r="EK245" s="334"/>
      <c r="EL245" s="334"/>
      <c r="EM245" s="334"/>
      <c r="EN245" s="334"/>
      <c r="EO245" s="334"/>
      <c r="EP245" s="334"/>
      <c r="EQ245" s="334"/>
      <c r="ER245" s="334"/>
      <c r="ES245" s="334"/>
      <c r="ET245" s="334"/>
      <c r="EU245" s="334"/>
      <c r="EV245" s="334"/>
      <c r="EW245" s="334"/>
      <c r="EX245" s="334"/>
      <c r="EY245" s="334"/>
      <c r="EZ245" s="334"/>
      <c r="FA245" s="334"/>
      <c r="FB245" s="334"/>
      <c r="FC245" s="334"/>
      <c r="FD245" s="334"/>
      <c r="FE245" s="334"/>
      <c r="FF245" s="334"/>
      <c r="FG245" s="334"/>
      <c r="FH245" s="334"/>
      <c r="FI245" s="334"/>
      <c r="FJ245" s="334"/>
      <c r="FK245" s="334"/>
      <c r="FL245" s="334"/>
      <c r="FM245" s="334"/>
      <c r="FN245" s="334"/>
      <c r="FO245" s="334"/>
      <c r="FP245" s="334"/>
      <c r="FQ245" s="334"/>
      <c r="FR245" s="334"/>
      <c r="FS245" s="334"/>
      <c r="FT245" s="334"/>
      <c r="FU245" s="334"/>
      <c r="FV245" s="334"/>
      <c r="FW245" s="334"/>
      <c r="FX245" s="334"/>
      <c r="FY245" s="334"/>
      <c r="FZ245" s="334"/>
      <c r="GA245" s="334"/>
      <c r="GB245" s="334"/>
      <c r="GC245" s="334"/>
      <c r="GD245" s="334"/>
      <c r="GE245" s="334"/>
      <c r="GF245" s="334"/>
      <c r="GG245" s="334"/>
      <c r="GH245" s="334"/>
      <c r="GI245" s="334"/>
      <c r="GJ245" s="334"/>
      <c r="GK245" s="334"/>
      <c r="GL245" s="334"/>
      <c r="GM245" s="334"/>
      <c r="GN245" s="334"/>
      <c r="GO245" s="334"/>
      <c r="GP245" s="334"/>
      <c r="GQ245" s="334"/>
      <c r="GR245" s="334"/>
      <c r="GS245" s="334"/>
      <c r="GT245" s="334"/>
      <c r="GU245" s="334"/>
      <c r="GV245" s="334"/>
      <c r="GW245" s="334"/>
      <c r="GX245" s="334"/>
      <c r="GY245" s="334"/>
      <c r="GZ245" s="334"/>
      <c r="HA245" s="334"/>
      <c r="HB245" s="334"/>
      <c r="HC245" s="334"/>
      <c r="HD245" s="334"/>
      <c r="HE245" s="334"/>
      <c r="HF245" s="334"/>
      <c r="HG245" s="334"/>
      <c r="HH245" s="334"/>
      <c r="HI245" s="334"/>
      <c r="HJ245" s="334"/>
      <c r="HK245" s="334"/>
      <c r="HL245" s="334"/>
      <c r="HM245" s="334"/>
      <c r="HN245" s="334"/>
      <c r="HO245" s="334"/>
      <c r="HP245" s="334"/>
      <c r="HQ245" s="334"/>
      <c r="HR245" s="334"/>
      <c r="HS245" s="334"/>
      <c r="HT245" s="334"/>
      <c r="HU245" s="334"/>
      <c r="HV245" s="334"/>
      <c r="HW245" s="334"/>
      <c r="HX245" s="334"/>
      <c r="HY245" s="334"/>
      <c r="HZ245" s="334"/>
      <c r="IA245" s="334"/>
      <c r="IB245" s="334"/>
      <c r="IC245" s="334"/>
      <c r="ID245" s="334"/>
      <c r="IE245" s="334"/>
      <c r="IF245" s="334"/>
      <c r="IG245" s="334"/>
      <c r="IH245" s="334"/>
      <c r="II245" s="334"/>
      <c r="IJ245" s="334"/>
      <c r="IK245" s="334"/>
      <c r="IL245" s="334"/>
      <c r="IM245" s="334"/>
      <c r="IN245" s="334"/>
      <c r="IO245" s="334"/>
      <c r="IP245" s="334"/>
      <c r="IQ245" s="334"/>
      <c r="IR245" s="334"/>
      <c r="IS245" s="334"/>
      <c r="IT245" s="334"/>
      <c r="IU245" s="334"/>
      <c r="IV245" s="334"/>
      <c r="IW245" s="334"/>
      <c r="IX245" s="334"/>
      <c r="IY245" s="334"/>
      <c r="IZ245" s="334"/>
      <c r="JA245" s="334"/>
      <c r="JB245" s="334"/>
      <c r="JC245" s="334"/>
      <c r="JD245" s="334"/>
      <c r="JE245" s="334"/>
      <c r="JF245" s="334"/>
      <c r="JG245" s="334"/>
      <c r="JH245" s="334"/>
      <c r="JI245" s="334"/>
      <c r="JJ245" s="334"/>
      <c r="JK245" s="334"/>
      <c r="JL245" s="334"/>
      <c r="JM245" s="334"/>
      <c r="JN245" s="334"/>
      <c r="JO245" s="334"/>
      <c r="JP245" s="334"/>
      <c r="JQ245" s="334"/>
      <c r="JR245" s="334"/>
      <c r="JS245" s="334"/>
      <c r="JT245" s="334"/>
      <c r="JU245" s="334"/>
      <c r="JV245" s="334"/>
      <c r="JW245" s="334"/>
      <c r="JX245" s="334"/>
      <c r="JY245" s="334"/>
      <c r="JZ245" s="334"/>
      <c r="KA245" s="334"/>
      <c r="KB245" s="334"/>
      <c r="KC245" s="334"/>
      <c r="KD245" s="334"/>
      <c r="KE245" s="334"/>
      <c r="KF245" s="334"/>
      <c r="KG245" s="334"/>
      <c r="KH245" s="334"/>
      <c r="KI245" s="334"/>
      <c r="KJ245" s="334"/>
      <c r="KK245" s="334"/>
      <c r="KL245" s="334"/>
      <c r="KM245" s="334"/>
      <c r="KN245" s="334"/>
      <c r="KO245" s="334"/>
      <c r="KP245" s="334"/>
      <c r="KQ245" s="334"/>
      <c r="KR245" s="334"/>
      <c r="KS245" s="334"/>
      <c r="KT245" s="334"/>
    </row>
    <row r="246" spans="1:306" s="33" customFormat="1" ht="63" customHeight="1" x14ac:dyDescent="0.25">
      <c r="A246" s="334"/>
      <c r="B246" s="27" t="s">
        <v>905</v>
      </c>
      <c r="C246" s="344" t="s">
        <v>6018</v>
      </c>
      <c r="D246" s="26" t="s">
        <v>6017</v>
      </c>
      <c r="E246" s="29" t="s">
        <v>1829</v>
      </c>
      <c r="F246" s="26" t="s">
        <v>1</v>
      </c>
      <c r="G246" s="24">
        <v>100</v>
      </c>
      <c r="H246" s="299">
        <v>91600</v>
      </c>
      <c r="I246" s="455">
        <v>169460</v>
      </c>
      <c r="J246" s="347" t="s">
        <v>6186</v>
      </c>
      <c r="K246" s="45"/>
      <c r="L246" s="32"/>
      <c r="M246" s="32"/>
      <c r="N246" s="359"/>
      <c r="BW246" s="334"/>
      <c r="BX246" s="334"/>
      <c r="BY246" s="334"/>
      <c r="BZ246" s="334"/>
      <c r="CA246" s="334"/>
      <c r="CB246" s="334"/>
      <c r="CC246" s="334"/>
      <c r="CD246" s="334"/>
      <c r="CE246" s="334"/>
      <c r="CF246" s="334"/>
      <c r="CG246" s="334"/>
      <c r="CH246" s="334"/>
      <c r="CI246" s="334"/>
      <c r="CJ246" s="334"/>
      <c r="CK246" s="334"/>
      <c r="CL246" s="334"/>
      <c r="CM246" s="334"/>
      <c r="CN246" s="334"/>
      <c r="CO246" s="334"/>
      <c r="CP246" s="334"/>
      <c r="CQ246" s="334"/>
      <c r="CR246" s="334"/>
      <c r="CS246" s="334"/>
      <c r="CT246" s="334"/>
      <c r="CU246" s="334"/>
      <c r="CV246" s="334"/>
      <c r="CW246" s="334"/>
      <c r="CX246" s="334"/>
      <c r="CY246" s="334"/>
      <c r="CZ246" s="334"/>
      <c r="DA246" s="334"/>
      <c r="DB246" s="334"/>
      <c r="DC246" s="334"/>
      <c r="DD246" s="334"/>
      <c r="DE246" s="334"/>
      <c r="DF246" s="334"/>
      <c r="DG246" s="334"/>
      <c r="DH246" s="334"/>
      <c r="DI246" s="334"/>
      <c r="DJ246" s="334"/>
      <c r="DK246" s="334"/>
      <c r="DL246" s="334"/>
      <c r="DM246" s="334"/>
      <c r="DN246" s="334"/>
      <c r="DO246" s="334"/>
      <c r="DP246" s="334"/>
      <c r="DQ246" s="334"/>
      <c r="DR246" s="334"/>
      <c r="DS246" s="334"/>
      <c r="DT246" s="334"/>
      <c r="DU246" s="334"/>
      <c r="DV246" s="334"/>
      <c r="DW246" s="334"/>
      <c r="DX246" s="334"/>
      <c r="DY246" s="334"/>
      <c r="DZ246" s="334"/>
      <c r="EA246" s="334"/>
      <c r="EB246" s="334"/>
      <c r="EC246" s="334"/>
      <c r="ED246" s="334"/>
      <c r="EE246" s="334"/>
      <c r="EF246" s="334"/>
      <c r="EG246" s="334"/>
      <c r="EH246" s="334"/>
      <c r="EI246" s="334"/>
      <c r="EJ246" s="334"/>
      <c r="EK246" s="334"/>
      <c r="EL246" s="334"/>
      <c r="EM246" s="334"/>
      <c r="EN246" s="334"/>
      <c r="EO246" s="334"/>
      <c r="EP246" s="334"/>
      <c r="EQ246" s="334"/>
      <c r="ER246" s="334"/>
      <c r="ES246" s="334"/>
      <c r="ET246" s="334"/>
      <c r="EU246" s="334"/>
      <c r="EV246" s="334"/>
      <c r="EW246" s="334"/>
      <c r="EX246" s="334"/>
      <c r="EY246" s="334"/>
      <c r="EZ246" s="334"/>
      <c r="FA246" s="334"/>
      <c r="FB246" s="334"/>
      <c r="FC246" s="334"/>
      <c r="FD246" s="334"/>
      <c r="FE246" s="334"/>
      <c r="FF246" s="334"/>
      <c r="FG246" s="334"/>
      <c r="FH246" s="334"/>
      <c r="FI246" s="334"/>
      <c r="FJ246" s="334"/>
      <c r="FK246" s="334"/>
      <c r="FL246" s="334"/>
      <c r="FM246" s="334"/>
      <c r="FN246" s="334"/>
      <c r="FO246" s="334"/>
      <c r="FP246" s="334"/>
      <c r="FQ246" s="334"/>
      <c r="FR246" s="334"/>
      <c r="FS246" s="334"/>
      <c r="FT246" s="334"/>
      <c r="FU246" s="334"/>
      <c r="FV246" s="334"/>
      <c r="FW246" s="334"/>
      <c r="FX246" s="334"/>
      <c r="FY246" s="334"/>
      <c r="FZ246" s="334"/>
      <c r="GA246" s="334"/>
      <c r="GB246" s="334"/>
      <c r="GC246" s="334"/>
      <c r="GD246" s="334"/>
      <c r="GE246" s="334"/>
      <c r="GF246" s="334"/>
      <c r="GG246" s="334"/>
      <c r="GH246" s="334"/>
      <c r="GI246" s="334"/>
      <c r="GJ246" s="334"/>
      <c r="GK246" s="334"/>
      <c r="GL246" s="334"/>
      <c r="GM246" s="334"/>
      <c r="GN246" s="334"/>
      <c r="GO246" s="334"/>
      <c r="GP246" s="334"/>
      <c r="GQ246" s="334"/>
      <c r="GR246" s="334"/>
      <c r="GS246" s="334"/>
      <c r="GT246" s="334"/>
      <c r="GU246" s="334"/>
      <c r="GV246" s="334"/>
      <c r="GW246" s="334"/>
      <c r="GX246" s="334"/>
      <c r="GY246" s="334"/>
      <c r="GZ246" s="334"/>
      <c r="HA246" s="334"/>
      <c r="HB246" s="334"/>
      <c r="HC246" s="334"/>
      <c r="HD246" s="334"/>
      <c r="HE246" s="334"/>
      <c r="HF246" s="334"/>
      <c r="HG246" s="334"/>
      <c r="HH246" s="334"/>
      <c r="HI246" s="334"/>
      <c r="HJ246" s="334"/>
      <c r="HK246" s="334"/>
      <c r="HL246" s="334"/>
      <c r="HM246" s="334"/>
      <c r="HN246" s="334"/>
      <c r="HO246" s="334"/>
      <c r="HP246" s="334"/>
      <c r="HQ246" s="334"/>
      <c r="HR246" s="334"/>
      <c r="HS246" s="334"/>
      <c r="HT246" s="334"/>
      <c r="HU246" s="334"/>
      <c r="HV246" s="334"/>
      <c r="HW246" s="334"/>
      <c r="HX246" s="334"/>
      <c r="HY246" s="334"/>
      <c r="HZ246" s="334"/>
      <c r="IA246" s="334"/>
      <c r="IB246" s="334"/>
      <c r="IC246" s="334"/>
      <c r="ID246" s="334"/>
      <c r="IE246" s="334"/>
      <c r="IF246" s="334"/>
      <c r="IG246" s="334"/>
      <c r="IH246" s="334"/>
      <c r="II246" s="334"/>
      <c r="IJ246" s="334"/>
      <c r="IK246" s="334"/>
      <c r="IL246" s="334"/>
      <c r="IM246" s="334"/>
      <c r="IN246" s="334"/>
      <c r="IO246" s="334"/>
      <c r="IP246" s="334"/>
      <c r="IQ246" s="334"/>
      <c r="IR246" s="334"/>
      <c r="IS246" s="334"/>
      <c r="IT246" s="334"/>
      <c r="IU246" s="334"/>
      <c r="IV246" s="334"/>
      <c r="IW246" s="334"/>
      <c r="IX246" s="334"/>
      <c r="IY246" s="334"/>
      <c r="IZ246" s="334"/>
      <c r="JA246" s="334"/>
      <c r="JB246" s="334"/>
      <c r="JC246" s="334"/>
      <c r="JD246" s="334"/>
      <c r="JE246" s="334"/>
      <c r="JF246" s="334"/>
      <c r="JG246" s="334"/>
      <c r="JH246" s="334"/>
      <c r="JI246" s="334"/>
      <c r="JJ246" s="334"/>
      <c r="JK246" s="334"/>
      <c r="JL246" s="334"/>
      <c r="JM246" s="334"/>
      <c r="JN246" s="334"/>
      <c r="JO246" s="334"/>
      <c r="JP246" s="334"/>
      <c r="JQ246" s="334"/>
      <c r="JR246" s="334"/>
      <c r="JS246" s="334"/>
      <c r="JT246" s="334"/>
      <c r="JU246" s="334"/>
      <c r="JV246" s="334"/>
      <c r="JW246" s="334"/>
      <c r="JX246" s="334"/>
      <c r="JY246" s="334"/>
      <c r="JZ246" s="334"/>
      <c r="KA246" s="334"/>
      <c r="KB246" s="334"/>
      <c r="KC246" s="334"/>
      <c r="KD246" s="334"/>
      <c r="KE246" s="334"/>
      <c r="KF246" s="334"/>
      <c r="KG246" s="334"/>
      <c r="KH246" s="334"/>
      <c r="KI246" s="334"/>
      <c r="KJ246" s="334"/>
      <c r="KK246" s="334"/>
      <c r="KL246" s="334"/>
      <c r="KM246" s="334"/>
      <c r="KN246" s="334"/>
      <c r="KO246" s="334"/>
      <c r="KP246" s="334"/>
      <c r="KQ246" s="334"/>
      <c r="KR246" s="334"/>
      <c r="KS246" s="334"/>
      <c r="KT246" s="334"/>
    </row>
    <row r="247" spans="1:306" s="33" customFormat="1" ht="63" customHeight="1" x14ac:dyDescent="0.25">
      <c r="A247" s="334"/>
      <c r="B247" s="27" t="s">
        <v>905</v>
      </c>
      <c r="C247" s="344" t="s">
        <v>6018</v>
      </c>
      <c r="D247" s="26" t="s">
        <v>6017</v>
      </c>
      <c r="E247" s="29" t="s">
        <v>1829</v>
      </c>
      <c r="F247" s="26" t="s">
        <v>1</v>
      </c>
      <c r="G247" s="24">
        <v>100</v>
      </c>
      <c r="H247" s="299">
        <v>91600</v>
      </c>
      <c r="I247" s="455">
        <v>169460</v>
      </c>
      <c r="J247" s="347" t="s">
        <v>6186</v>
      </c>
      <c r="K247" s="45"/>
      <c r="L247" s="32"/>
      <c r="M247" s="32"/>
      <c r="N247" s="359"/>
      <c r="BW247" s="334"/>
      <c r="BX247" s="334"/>
      <c r="BY247" s="334"/>
      <c r="BZ247" s="334"/>
      <c r="CA247" s="334"/>
      <c r="CB247" s="334"/>
      <c r="CC247" s="334"/>
      <c r="CD247" s="334"/>
      <c r="CE247" s="334"/>
      <c r="CF247" s="334"/>
      <c r="CG247" s="334"/>
      <c r="CH247" s="334"/>
      <c r="CI247" s="334"/>
      <c r="CJ247" s="334"/>
      <c r="CK247" s="334"/>
      <c r="CL247" s="334"/>
      <c r="CM247" s="334"/>
      <c r="CN247" s="334"/>
      <c r="CO247" s="334"/>
      <c r="CP247" s="334"/>
      <c r="CQ247" s="334"/>
      <c r="CR247" s="334"/>
      <c r="CS247" s="334"/>
      <c r="CT247" s="334"/>
      <c r="CU247" s="334"/>
      <c r="CV247" s="334"/>
      <c r="CW247" s="334"/>
      <c r="CX247" s="334"/>
      <c r="CY247" s="334"/>
      <c r="CZ247" s="334"/>
      <c r="DA247" s="334"/>
      <c r="DB247" s="334"/>
      <c r="DC247" s="334"/>
      <c r="DD247" s="334"/>
      <c r="DE247" s="334"/>
      <c r="DF247" s="334"/>
      <c r="DG247" s="334"/>
      <c r="DH247" s="334"/>
      <c r="DI247" s="334"/>
      <c r="DJ247" s="334"/>
      <c r="DK247" s="334"/>
      <c r="DL247" s="334"/>
      <c r="DM247" s="334"/>
      <c r="DN247" s="334"/>
      <c r="DO247" s="334"/>
      <c r="DP247" s="334"/>
      <c r="DQ247" s="334"/>
      <c r="DR247" s="334"/>
      <c r="DS247" s="334"/>
      <c r="DT247" s="334"/>
      <c r="DU247" s="334"/>
      <c r="DV247" s="334"/>
      <c r="DW247" s="334"/>
      <c r="DX247" s="334"/>
      <c r="DY247" s="334"/>
      <c r="DZ247" s="334"/>
      <c r="EA247" s="334"/>
      <c r="EB247" s="334"/>
      <c r="EC247" s="334"/>
      <c r="ED247" s="334"/>
      <c r="EE247" s="334"/>
      <c r="EF247" s="334"/>
      <c r="EG247" s="334"/>
      <c r="EH247" s="334"/>
      <c r="EI247" s="334"/>
      <c r="EJ247" s="334"/>
      <c r="EK247" s="334"/>
      <c r="EL247" s="334"/>
      <c r="EM247" s="334"/>
      <c r="EN247" s="334"/>
      <c r="EO247" s="334"/>
      <c r="EP247" s="334"/>
      <c r="EQ247" s="334"/>
      <c r="ER247" s="334"/>
      <c r="ES247" s="334"/>
      <c r="ET247" s="334"/>
      <c r="EU247" s="334"/>
      <c r="EV247" s="334"/>
      <c r="EW247" s="334"/>
      <c r="EX247" s="334"/>
      <c r="EY247" s="334"/>
      <c r="EZ247" s="334"/>
      <c r="FA247" s="334"/>
      <c r="FB247" s="334"/>
      <c r="FC247" s="334"/>
      <c r="FD247" s="334"/>
      <c r="FE247" s="334"/>
      <c r="FF247" s="334"/>
      <c r="FG247" s="334"/>
      <c r="FH247" s="334"/>
      <c r="FI247" s="334"/>
      <c r="FJ247" s="334"/>
      <c r="FK247" s="334"/>
      <c r="FL247" s="334"/>
      <c r="FM247" s="334"/>
      <c r="FN247" s="334"/>
      <c r="FO247" s="334"/>
      <c r="FP247" s="334"/>
      <c r="FQ247" s="334"/>
      <c r="FR247" s="334"/>
      <c r="FS247" s="334"/>
      <c r="FT247" s="334"/>
      <c r="FU247" s="334"/>
      <c r="FV247" s="334"/>
      <c r="FW247" s="334"/>
      <c r="FX247" s="334"/>
      <c r="FY247" s="334"/>
      <c r="FZ247" s="334"/>
      <c r="GA247" s="334"/>
      <c r="GB247" s="334"/>
      <c r="GC247" s="334"/>
      <c r="GD247" s="334"/>
      <c r="GE247" s="334"/>
      <c r="GF247" s="334"/>
      <c r="GG247" s="334"/>
      <c r="GH247" s="334"/>
      <c r="GI247" s="334"/>
      <c r="GJ247" s="334"/>
      <c r="GK247" s="334"/>
      <c r="GL247" s="334"/>
      <c r="GM247" s="334"/>
      <c r="GN247" s="334"/>
      <c r="GO247" s="334"/>
      <c r="GP247" s="334"/>
      <c r="GQ247" s="334"/>
      <c r="GR247" s="334"/>
      <c r="GS247" s="334"/>
      <c r="GT247" s="334"/>
      <c r="GU247" s="334"/>
      <c r="GV247" s="334"/>
      <c r="GW247" s="334"/>
      <c r="GX247" s="334"/>
      <c r="GY247" s="334"/>
      <c r="GZ247" s="334"/>
      <c r="HA247" s="334"/>
      <c r="HB247" s="334"/>
      <c r="HC247" s="334"/>
      <c r="HD247" s="334"/>
      <c r="HE247" s="334"/>
      <c r="HF247" s="334"/>
      <c r="HG247" s="334"/>
      <c r="HH247" s="334"/>
      <c r="HI247" s="334"/>
      <c r="HJ247" s="334"/>
      <c r="HK247" s="334"/>
      <c r="HL247" s="334"/>
      <c r="HM247" s="334"/>
      <c r="HN247" s="334"/>
      <c r="HO247" s="334"/>
      <c r="HP247" s="334"/>
      <c r="HQ247" s="334"/>
      <c r="HR247" s="334"/>
      <c r="HS247" s="334"/>
      <c r="HT247" s="334"/>
      <c r="HU247" s="334"/>
      <c r="HV247" s="334"/>
      <c r="HW247" s="334"/>
      <c r="HX247" s="334"/>
      <c r="HY247" s="334"/>
      <c r="HZ247" s="334"/>
      <c r="IA247" s="334"/>
      <c r="IB247" s="334"/>
      <c r="IC247" s="334"/>
      <c r="ID247" s="334"/>
      <c r="IE247" s="334"/>
      <c r="IF247" s="334"/>
      <c r="IG247" s="334"/>
      <c r="IH247" s="334"/>
      <c r="II247" s="334"/>
      <c r="IJ247" s="334"/>
      <c r="IK247" s="334"/>
      <c r="IL247" s="334"/>
      <c r="IM247" s="334"/>
      <c r="IN247" s="334"/>
      <c r="IO247" s="334"/>
      <c r="IP247" s="334"/>
      <c r="IQ247" s="334"/>
      <c r="IR247" s="334"/>
      <c r="IS247" s="334"/>
      <c r="IT247" s="334"/>
      <c r="IU247" s="334"/>
      <c r="IV247" s="334"/>
      <c r="IW247" s="334"/>
      <c r="IX247" s="334"/>
      <c r="IY247" s="334"/>
      <c r="IZ247" s="334"/>
      <c r="JA247" s="334"/>
      <c r="JB247" s="334"/>
      <c r="JC247" s="334"/>
      <c r="JD247" s="334"/>
      <c r="JE247" s="334"/>
      <c r="JF247" s="334"/>
      <c r="JG247" s="334"/>
      <c r="JH247" s="334"/>
      <c r="JI247" s="334"/>
      <c r="JJ247" s="334"/>
      <c r="JK247" s="334"/>
      <c r="JL247" s="334"/>
      <c r="JM247" s="334"/>
      <c r="JN247" s="334"/>
      <c r="JO247" s="334"/>
      <c r="JP247" s="334"/>
      <c r="JQ247" s="334"/>
      <c r="JR247" s="334"/>
      <c r="JS247" s="334"/>
      <c r="JT247" s="334"/>
      <c r="JU247" s="334"/>
      <c r="JV247" s="334"/>
      <c r="JW247" s="334"/>
      <c r="JX247" s="334"/>
      <c r="JY247" s="334"/>
      <c r="JZ247" s="334"/>
      <c r="KA247" s="334"/>
      <c r="KB247" s="334"/>
      <c r="KC247" s="334"/>
      <c r="KD247" s="334"/>
      <c r="KE247" s="334"/>
      <c r="KF247" s="334"/>
      <c r="KG247" s="334"/>
      <c r="KH247" s="334"/>
      <c r="KI247" s="334"/>
      <c r="KJ247" s="334"/>
      <c r="KK247" s="334"/>
      <c r="KL247" s="334"/>
      <c r="KM247" s="334"/>
      <c r="KN247" s="334"/>
      <c r="KO247" s="334"/>
      <c r="KP247" s="334"/>
      <c r="KQ247" s="334"/>
      <c r="KR247" s="334"/>
      <c r="KS247" s="334"/>
      <c r="KT247" s="334"/>
    </row>
    <row r="248" spans="1:306" s="33" customFormat="1" ht="63" customHeight="1" x14ac:dyDescent="0.25">
      <c r="A248" s="334"/>
      <c r="B248" s="27" t="s">
        <v>905</v>
      </c>
      <c r="C248" s="344" t="s">
        <v>6018</v>
      </c>
      <c r="D248" s="26" t="s">
        <v>6017</v>
      </c>
      <c r="E248" s="29" t="s">
        <v>1829</v>
      </c>
      <c r="F248" s="26" t="s">
        <v>1</v>
      </c>
      <c r="G248" s="24">
        <v>100</v>
      </c>
      <c r="H248" s="299">
        <v>91600</v>
      </c>
      <c r="I248" s="455">
        <v>169460</v>
      </c>
      <c r="J248" s="347" t="s">
        <v>6186</v>
      </c>
      <c r="K248" s="45"/>
      <c r="L248" s="32"/>
      <c r="M248" s="32"/>
      <c r="N248" s="359"/>
      <c r="BW248" s="334"/>
      <c r="BX248" s="334"/>
      <c r="BY248" s="334"/>
      <c r="BZ248" s="334"/>
      <c r="CA248" s="334"/>
      <c r="CB248" s="334"/>
      <c r="CC248" s="334"/>
      <c r="CD248" s="334"/>
      <c r="CE248" s="334"/>
      <c r="CF248" s="334"/>
      <c r="CG248" s="334"/>
      <c r="CH248" s="334"/>
      <c r="CI248" s="334"/>
      <c r="CJ248" s="334"/>
      <c r="CK248" s="334"/>
      <c r="CL248" s="334"/>
      <c r="CM248" s="334"/>
      <c r="CN248" s="334"/>
      <c r="CO248" s="334"/>
      <c r="CP248" s="334"/>
      <c r="CQ248" s="334"/>
      <c r="CR248" s="334"/>
      <c r="CS248" s="334"/>
      <c r="CT248" s="334"/>
      <c r="CU248" s="334"/>
      <c r="CV248" s="334"/>
      <c r="CW248" s="334"/>
      <c r="CX248" s="334"/>
      <c r="CY248" s="334"/>
      <c r="CZ248" s="334"/>
      <c r="DA248" s="334"/>
      <c r="DB248" s="334"/>
      <c r="DC248" s="334"/>
      <c r="DD248" s="334"/>
      <c r="DE248" s="334"/>
      <c r="DF248" s="334"/>
      <c r="DG248" s="334"/>
      <c r="DH248" s="334"/>
      <c r="DI248" s="334"/>
      <c r="DJ248" s="334"/>
      <c r="DK248" s="334"/>
      <c r="DL248" s="334"/>
      <c r="DM248" s="334"/>
      <c r="DN248" s="334"/>
      <c r="DO248" s="334"/>
      <c r="DP248" s="334"/>
      <c r="DQ248" s="334"/>
      <c r="DR248" s="334"/>
      <c r="DS248" s="334"/>
      <c r="DT248" s="334"/>
      <c r="DU248" s="334"/>
      <c r="DV248" s="334"/>
      <c r="DW248" s="334"/>
      <c r="DX248" s="334"/>
      <c r="DY248" s="334"/>
      <c r="DZ248" s="334"/>
      <c r="EA248" s="334"/>
      <c r="EB248" s="334"/>
      <c r="EC248" s="334"/>
      <c r="ED248" s="334"/>
      <c r="EE248" s="334"/>
      <c r="EF248" s="334"/>
      <c r="EG248" s="334"/>
      <c r="EH248" s="334"/>
      <c r="EI248" s="334"/>
      <c r="EJ248" s="334"/>
      <c r="EK248" s="334"/>
      <c r="EL248" s="334"/>
      <c r="EM248" s="334"/>
      <c r="EN248" s="334"/>
      <c r="EO248" s="334"/>
      <c r="EP248" s="334"/>
      <c r="EQ248" s="334"/>
      <c r="ER248" s="334"/>
      <c r="ES248" s="334"/>
      <c r="ET248" s="334"/>
      <c r="EU248" s="334"/>
      <c r="EV248" s="334"/>
      <c r="EW248" s="334"/>
      <c r="EX248" s="334"/>
      <c r="EY248" s="334"/>
      <c r="EZ248" s="334"/>
      <c r="FA248" s="334"/>
      <c r="FB248" s="334"/>
      <c r="FC248" s="334"/>
      <c r="FD248" s="334"/>
      <c r="FE248" s="334"/>
      <c r="FF248" s="334"/>
      <c r="FG248" s="334"/>
      <c r="FH248" s="334"/>
      <c r="FI248" s="334"/>
      <c r="FJ248" s="334"/>
      <c r="FK248" s="334"/>
      <c r="FL248" s="334"/>
      <c r="FM248" s="334"/>
      <c r="FN248" s="334"/>
      <c r="FO248" s="334"/>
      <c r="FP248" s="334"/>
      <c r="FQ248" s="334"/>
      <c r="FR248" s="334"/>
      <c r="FS248" s="334"/>
      <c r="FT248" s="334"/>
      <c r="FU248" s="334"/>
      <c r="FV248" s="334"/>
      <c r="FW248" s="334"/>
      <c r="FX248" s="334"/>
      <c r="FY248" s="334"/>
      <c r="FZ248" s="334"/>
      <c r="GA248" s="334"/>
      <c r="GB248" s="334"/>
      <c r="GC248" s="334"/>
      <c r="GD248" s="334"/>
      <c r="GE248" s="334"/>
      <c r="GF248" s="334"/>
      <c r="GG248" s="334"/>
      <c r="GH248" s="334"/>
      <c r="GI248" s="334"/>
      <c r="GJ248" s="334"/>
      <c r="GK248" s="334"/>
      <c r="GL248" s="334"/>
      <c r="GM248" s="334"/>
      <c r="GN248" s="334"/>
      <c r="GO248" s="334"/>
      <c r="GP248" s="334"/>
      <c r="GQ248" s="334"/>
      <c r="GR248" s="334"/>
      <c r="GS248" s="334"/>
      <c r="GT248" s="334"/>
      <c r="GU248" s="334"/>
      <c r="GV248" s="334"/>
      <c r="GW248" s="334"/>
      <c r="GX248" s="334"/>
      <c r="GY248" s="334"/>
      <c r="GZ248" s="334"/>
      <c r="HA248" s="334"/>
      <c r="HB248" s="334"/>
      <c r="HC248" s="334"/>
      <c r="HD248" s="334"/>
      <c r="HE248" s="334"/>
      <c r="HF248" s="334"/>
      <c r="HG248" s="334"/>
      <c r="HH248" s="334"/>
      <c r="HI248" s="334"/>
      <c r="HJ248" s="334"/>
      <c r="HK248" s="334"/>
      <c r="HL248" s="334"/>
      <c r="HM248" s="334"/>
      <c r="HN248" s="334"/>
      <c r="HO248" s="334"/>
      <c r="HP248" s="334"/>
      <c r="HQ248" s="334"/>
      <c r="HR248" s="334"/>
      <c r="HS248" s="334"/>
      <c r="HT248" s="334"/>
      <c r="HU248" s="334"/>
      <c r="HV248" s="334"/>
      <c r="HW248" s="334"/>
      <c r="HX248" s="334"/>
      <c r="HY248" s="334"/>
      <c r="HZ248" s="334"/>
      <c r="IA248" s="334"/>
      <c r="IB248" s="334"/>
      <c r="IC248" s="334"/>
      <c r="ID248" s="334"/>
      <c r="IE248" s="334"/>
      <c r="IF248" s="334"/>
      <c r="IG248" s="334"/>
      <c r="IH248" s="334"/>
      <c r="II248" s="334"/>
      <c r="IJ248" s="334"/>
      <c r="IK248" s="334"/>
      <c r="IL248" s="334"/>
      <c r="IM248" s="334"/>
      <c r="IN248" s="334"/>
      <c r="IO248" s="334"/>
      <c r="IP248" s="334"/>
      <c r="IQ248" s="334"/>
      <c r="IR248" s="334"/>
      <c r="IS248" s="334"/>
      <c r="IT248" s="334"/>
      <c r="IU248" s="334"/>
      <c r="IV248" s="334"/>
      <c r="IW248" s="334"/>
      <c r="IX248" s="334"/>
      <c r="IY248" s="334"/>
      <c r="IZ248" s="334"/>
      <c r="JA248" s="334"/>
      <c r="JB248" s="334"/>
      <c r="JC248" s="334"/>
      <c r="JD248" s="334"/>
      <c r="JE248" s="334"/>
      <c r="JF248" s="334"/>
      <c r="JG248" s="334"/>
      <c r="JH248" s="334"/>
      <c r="JI248" s="334"/>
      <c r="JJ248" s="334"/>
      <c r="JK248" s="334"/>
      <c r="JL248" s="334"/>
      <c r="JM248" s="334"/>
      <c r="JN248" s="334"/>
      <c r="JO248" s="334"/>
      <c r="JP248" s="334"/>
      <c r="JQ248" s="334"/>
      <c r="JR248" s="334"/>
      <c r="JS248" s="334"/>
      <c r="JT248" s="334"/>
      <c r="JU248" s="334"/>
      <c r="JV248" s="334"/>
      <c r="JW248" s="334"/>
      <c r="JX248" s="334"/>
      <c r="JY248" s="334"/>
      <c r="JZ248" s="334"/>
      <c r="KA248" s="334"/>
      <c r="KB248" s="334"/>
      <c r="KC248" s="334"/>
      <c r="KD248" s="334"/>
      <c r="KE248" s="334"/>
      <c r="KF248" s="334"/>
      <c r="KG248" s="334"/>
      <c r="KH248" s="334"/>
      <c r="KI248" s="334"/>
      <c r="KJ248" s="334"/>
      <c r="KK248" s="334"/>
      <c r="KL248" s="334"/>
      <c r="KM248" s="334"/>
      <c r="KN248" s="334"/>
      <c r="KO248" s="334"/>
      <c r="KP248" s="334"/>
      <c r="KQ248" s="334"/>
      <c r="KR248" s="334"/>
      <c r="KS248" s="334"/>
      <c r="KT248" s="334"/>
    </row>
    <row r="249" spans="1:306" s="33" customFormat="1" ht="63" customHeight="1" x14ac:dyDescent="0.25">
      <c r="A249" s="334"/>
      <c r="B249" s="27" t="s">
        <v>905</v>
      </c>
      <c r="C249" s="344" t="s">
        <v>6018</v>
      </c>
      <c r="D249" s="26" t="s">
        <v>6017</v>
      </c>
      <c r="E249" s="29" t="s">
        <v>1829</v>
      </c>
      <c r="F249" s="26" t="s">
        <v>1</v>
      </c>
      <c r="G249" s="24">
        <v>100</v>
      </c>
      <c r="H249" s="299">
        <v>91600</v>
      </c>
      <c r="I249" s="455">
        <v>169460</v>
      </c>
      <c r="J249" s="347" t="s">
        <v>6186</v>
      </c>
      <c r="K249" s="45"/>
      <c r="L249" s="32"/>
      <c r="M249" s="32"/>
      <c r="N249" s="359"/>
      <c r="BW249" s="334"/>
      <c r="BX249" s="334"/>
      <c r="BY249" s="334"/>
      <c r="BZ249" s="334"/>
      <c r="CA249" s="334"/>
      <c r="CB249" s="334"/>
      <c r="CC249" s="334"/>
      <c r="CD249" s="334"/>
      <c r="CE249" s="334"/>
      <c r="CF249" s="334"/>
      <c r="CG249" s="334"/>
      <c r="CH249" s="334"/>
      <c r="CI249" s="334"/>
      <c r="CJ249" s="334"/>
      <c r="CK249" s="334"/>
      <c r="CL249" s="334"/>
      <c r="CM249" s="334"/>
      <c r="CN249" s="334"/>
      <c r="CO249" s="334"/>
      <c r="CP249" s="334"/>
      <c r="CQ249" s="334"/>
      <c r="CR249" s="334"/>
      <c r="CS249" s="334"/>
      <c r="CT249" s="334"/>
      <c r="CU249" s="334"/>
      <c r="CV249" s="334"/>
      <c r="CW249" s="334"/>
      <c r="CX249" s="334"/>
      <c r="CY249" s="334"/>
      <c r="CZ249" s="334"/>
      <c r="DA249" s="334"/>
      <c r="DB249" s="334"/>
      <c r="DC249" s="334"/>
      <c r="DD249" s="334"/>
      <c r="DE249" s="334"/>
      <c r="DF249" s="334"/>
      <c r="DG249" s="334"/>
      <c r="DH249" s="334"/>
      <c r="DI249" s="334"/>
      <c r="DJ249" s="334"/>
      <c r="DK249" s="334"/>
      <c r="DL249" s="334"/>
      <c r="DM249" s="334"/>
      <c r="DN249" s="334"/>
      <c r="DO249" s="334"/>
      <c r="DP249" s="334"/>
      <c r="DQ249" s="334"/>
      <c r="DR249" s="334"/>
      <c r="DS249" s="334"/>
      <c r="DT249" s="334"/>
      <c r="DU249" s="334"/>
      <c r="DV249" s="334"/>
      <c r="DW249" s="334"/>
      <c r="DX249" s="334"/>
      <c r="DY249" s="334"/>
      <c r="DZ249" s="334"/>
      <c r="EA249" s="334"/>
      <c r="EB249" s="334"/>
      <c r="EC249" s="334"/>
      <c r="ED249" s="334"/>
      <c r="EE249" s="334"/>
      <c r="EF249" s="334"/>
      <c r="EG249" s="334"/>
      <c r="EH249" s="334"/>
      <c r="EI249" s="334"/>
      <c r="EJ249" s="334"/>
      <c r="EK249" s="334"/>
      <c r="EL249" s="334"/>
      <c r="EM249" s="334"/>
      <c r="EN249" s="334"/>
      <c r="EO249" s="334"/>
      <c r="EP249" s="334"/>
      <c r="EQ249" s="334"/>
      <c r="ER249" s="334"/>
      <c r="ES249" s="334"/>
      <c r="ET249" s="334"/>
      <c r="EU249" s="334"/>
      <c r="EV249" s="334"/>
      <c r="EW249" s="334"/>
      <c r="EX249" s="334"/>
      <c r="EY249" s="334"/>
      <c r="EZ249" s="334"/>
      <c r="FA249" s="334"/>
      <c r="FB249" s="334"/>
      <c r="FC249" s="334"/>
      <c r="FD249" s="334"/>
      <c r="FE249" s="334"/>
      <c r="FF249" s="334"/>
      <c r="FG249" s="334"/>
      <c r="FH249" s="334"/>
      <c r="FI249" s="334"/>
      <c r="FJ249" s="334"/>
      <c r="FK249" s="334"/>
      <c r="FL249" s="334"/>
      <c r="FM249" s="334"/>
      <c r="FN249" s="334"/>
      <c r="FO249" s="334"/>
      <c r="FP249" s="334"/>
      <c r="FQ249" s="334"/>
      <c r="FR249" s="334"/>
      <c r="FS249" s="334"/>
      <c r="FT249" s="334"/>
      <c r="FU249" s="334"/>
      <c r="FV249" s="334"/>
      <c r="FW249" s="334"/>
      <c r="FX249" s="334"/>
      <c r="FY249" s="334"/>
      <c r="FZ249" s="334"/>
      <c r="GA249" s="334"/>
      <c r="GB249" s="334"/>
      <c r="GC249" s="334"/>
      <c r="GD249" s="334"/>
      <c r="GE249" s="334"/>
      <c r="GF249" s="334"/>
      <c r="GG249" s="334"/>
      <c r="GH249" s="334"/>
      <c r="GI249" s="334"/>
      <c r="GJ249" s="334"/>
      <c r="GK249" s="334"/>
      <c r="GL249" s="334"/>
      <c r="GM249" s="334"/>
      <c r="GN249" s="334"/>
      <c r="GO249" s="334"/>
      <c r="GP249" s="334"/>
      <c r="GQ249" s="334"/>
      <c r="GR249" s="334"/>
      <c r="GS249" s="334"/>
      <c r="GT249" s="334"/>
      <c r="GU249" s="334"/>
      <c r="GV249" s="334"/>
      <c r="GW249" s="334"/>
      <c r="GX249" s="334"/>
      <c r="GY249" s="334"/>
      <c r="GZ249" s="334"/>
      <c r="HA249" s="334"/>
      <c r="HB249" s="334"/>
      <c r="HC249" s="334"/>
      <c r="HD249" s="334"/>
      <c r="HE249" s="334"/>
      <c r="HF249" s="334"/>
      <c r="HG249" s="334"/>
      <c r="HH249" s="334"/>
      <c r="HI249" s="334"/>
      <c r="HJ249" s="334"/>
      <c r="HK249" s="334"/>
      <c r="HL249" s="334"/>
      <c r="HM249" s="334"/>
      <c r="HN249" s="334"/>
      <c r="HO249" s="334"/>
      <c r="HP249" s="334"/>
      <c r="HQ249" s="334"/>
      <c r="HR249" s="334"/>
      <c r="HS249" s="334"/>
      <c r="HT249" s="334"/>
      <c r="HU249" s="334"/>
      <c r="HV249" s="334"/>
      <c r="HW249" s="334"/>
      <c r="HX249" s="334"/>
      <c r="HY249" s="334"/>
      <c r="HZ249" s="334"/>
      <c r="IA249" s="334"/>
      <c r="IB249" s="334"/>
      <c r="IC249" s="334"/>
      <c r="ID249" s="334"/>
      <c r="IE249" s="334"/>
      <c r="IF249" s="334"/>
      <c r="IG249" s="334"/>
      <c r="IH249" s="334"/>
      <c r="II249" s="334"/>
      <c r="IJ249" s="334"/>
      <c r="IK249" s="334"/>
      <c r="IL249" s="334"/>
      <c r="IM249" s="334"/>
      <c r="IN249" s="334"/>
      <c r="IO249" s="334"/>
      <c r="IP249" s="334"/>
      <c r="IQ249" s="334"/>
      <c r="IR249" s="334"/>
      <c r="IS249" s="334"/>
      <c r="IT249" s="334"/>
      <c r="IU249" s="334"/>
      <c r="IV249" s="334"/>
      <c r="IW249" s="334"/>
      <c r="IX249" s="334"/>
      <c r="IY249" s="334"/>
      <c r="IZ249" s="334"/>
      <c r="JA249" s="334"/>
      <c r="JB249" s="334"/>
      <c r="JC249" s="334"/>
      <c r="JD249" s="334"/>
      <c r="JE249" s="334"/>
      <c r="JF249" s="334"/>
      <c r="JG249" s="334"/>
      <c r="JH249" s="334"/>
      <c r="JI249" s="334"/>
      <c r="JJ249" s="334"/>
      <c r="JK249" s="334"/>
      <c r="JL249" s="334"/>
      <c r="JM249" s="334"/>
      <c r="JN249" s="334"/>
      <c r="JO249" s="334"/>
      <c r="JP249" s="334"/>
      <c r="JQ249" s="334"/>
      <c r="JR249" s="334"/>
      <c r="JS249" s="334"/>
      <c r="JT249" s="334"/>
      <c r="JU249" s="334"/>
      <c r="JV249" s="334"/>
      <c r="JW249" s="334"/>
      <c r="JX249" s="334"/>
      <c r="JY249" s="334"/>
      <c r="JZ249" s="334"/>
      <c r="KA249" s="334"/>
      <c r="KB249" s="334"/>
      <c r="KC249" s="334"/>
      <c r="KD249" s="334"/>
      <c r="KE249" s="334"/>
      <c r="KF249" s="334"/>
      <c r="KG249" s="334"/>
      <c r="KH249" s="334"/>
      <c r="KI249" s="334"/>
      <c r="KJ249" s="334"/>
      <c r="KK249" s="334"/>
      <c r="KL249" s="334"/>
      <c r="KM249" s="334"/>
      <c r="KN249" s="334"/>
      <c r="KO249" s="334"/>
      <c r="KP249" s="334"/>
      <c r="KQ249" s="334"/>
      <c r="KR249" s="334"/>
      <c r="KS249" s="334"/>
      <c r="KT249" s="334"/>
    </row>
    <row r="250" spans="1:306" s="33" customFormat="1" ht="63" customHeight="1" x14ac:dyDescent="0.25">
      <c r="A250" s="334"/>
      <c r="B250" s="27" t="s">
        <v>905</v>
      </c>
      <c r="C250" s="344" t="s">
        <v>6018</v>
      </c>
      <c r="D250" s="26" t="s">
        <v>6017</v>
      </c>
      <c r="E250" s="29" t="s">
        <v>1829</v>
      </c>
      <c r="F250" s="26" t="s">
        <v>1</v>
      </c>
      <c r="G250" s="24">
        <v>100</v>
      </c>
      <c r="H250" s="299">
        <v>91600</v>
      </c>
      <c r="I250" s="455">
        <v>169460</v>
      </c>
      <c r="J250" s="347" t="s">
        <v>6186</v>
      </c>
      <c r="K250" s="45"/>
      <c r="L250" s="32"/>
      <c r="M250" s="32"/>
      <c r="N250" s="359"/>
      <c r="BW250" s="334"/>
      <c r="BX250" s="334"/>
      <c r="BY250" s="334"/>
      <c r="BZ250" s="334"/>
      <c r="CA250" s="334"/>
      <c r="CB250" s="334"/>
      <c r="CC250" s="334"/>
      <c r="CD250" s="334"/>
      <c r="CE250" s="334"/>
      <c r="CF250" s="334"/>
      <c r="CG250" s="334"/>
      <c r="CH250" s="334"/>
      <c r="CI250" s="334"/>
      <c r="CJ250" s="334"/>
      <c r="CK250" s="334"/>
      <c r="CL250" s="334"/>
      <c r="CM250" s="334"/>
      <c r="CN250" s="334"/>
      <c r="CO250" s="334"/>
      <c r="CP250" s="334"/>
      <c r="CQ250" s="334"/>
      <c r="CR250" s="334"/>
      <c r="CS250" s="334"/>
      <c r="CT250" s="334"/>
      <c r="CU250" s="334"/>
      <c r="CV250" s="334"/>
      <c r="CW250" s="334"/>
      <c r="CX250" s="334"/>
      <c r="CY250" s="334"/>
      <c r="CZ250" s="334"/>
      <c r="DA250" s="334"/>
      <c r="DB250" s="334"/>
      <c r="DC250" s="334"/>
      <c r="DD250" s="334"/>
      <c r="DE250" s="334"/>
      <c r="DF250" s="334"/>
      <c r="DG250" s="334"/>
      <c r="DH250" s="334"/>
      <c r="DI250" s="334"/>
      <c r="DJ250" s="334"/>
      <c r="DK250" s="334"/>
      <c r="DL250" s="334"/>
      <c r="DM250" s="334"/>
      <c r="DN250" s="334"/>
      <c r="DO250" s="334"/>
      <c r="DP250" s="334"/>
      <c r="DQ250" s="334"/>
      <c r="DR250" s="334"/>
      <c r="DS250" s="334"/>
      <c r="DT250" s="334"/>
      <c r="DU250" s="334"/>
      <c r="DV250" s="334"/>
      <c r="DW250" s="334"/>
      <c r="DX250" s="334"/>
      <c r="DY250" s="334"/>
      <c r="DZ250" s="334"/>
      <c r="EA250" s="334"/>
      <c r="EB250" s="334"/>
      <c r="EC250" s="334"/>
      <c r="ED250" s="334"/>
      <c r="EE250" s="334"/>
      <c r="EF250" s="334"/>
      <c r="EG250" s="334"/>
      <c r="EH250" s="334"/>
      <c r="EI250" s="334"/>
      <c r="EJ250" s="334"/>
      <c r="EK250" s="334"/>
      <c r="EL250" s="334"/>
      <c r="EM250" s="334"/>
      <c r="EN250" s="334"/>
      <c r="EO250" s="334"/>
      <c r="EP250" s="334"/>
      <c r="EQ250" s="334"/>
      <c r="ER250" s="334"/>
      <c r="ES250" s="334"/>
      <c r="ET250" s="334"/>
      <c r="EU250" s="334"/>
      <c r="EV250" s="334"/>
      <c r="EW250" s="334"/>
      <c r="EX250" s="334"/>
      <c r="EY250" s="334"/>
      <c r="EZ250" s="334"/>
      <c r="FA250" s="334"/>
      <c r="FB250" s="334"/>
      <c r="FC250" s="334"/>
      <c r="FD250" s="334"/>
      <c r="FE250" s="334"/>
      <c r="FF250" s="334"/>
      <c r="FG250" s="334"/>
      <c r="FH250" s="334"/>
      <c r="FI250" s="334"/>
      <c r="FJ250" s="334"/>
      <c r="FK250" s="334"/>
      <c r="FL250" s="334"/>
      <c r="FM250" s="334"/>
      <c r="FN250" s="334"/>
      <c r="FO250" s="334"/>
      <c r="FP250" s="334"/>
      <c r="FQ250" s="334"/>
      <c r="FR250" s="334"/>
      <c r="FS250" s="334"/>
      <c r="FT250" s="334"/>
      <c r="FU250" s="334"/>
      <c r="FV250" s="334"/>
      <c r="FW250" s="334"/>
      <c r="FX250" s="334"/>
      <c r="FY250" s="334"/>
      <c r="FZ250" s="334"/>
      <c r="GA250" s="334"/>
      <c r="GB250" s="334"/>
      <c r="GC250" s="334"/>
      <c r="GD250" s="334"/>
      <c r="GE250" s="334"/>
      <c r="GF250" s="334"/>
      <c r="GG250" s="334"/>
      <c r="GH250" s="334"/>
      <c r="GI250" s="334"/>
      <c r="GJ250" s="334"/>
      <c r="GK250" s="334"/>
      <c r="GL250" s="334"/>
      <c r="GM250" s="334"/>
      <c r="GN250" s="334"/>
      <c r="GO250" s="334"/>
      <c r="GP250" s="334"/>
      <c r="GQ250" s="334"/>
      <c r="GR250" s="334"/>
      <c r="GS250" s="334"/>
      <c r="GT250" s="334"/>
      <c r="GU250" s="334"/>
      <c r="GV250" s="334"/>
      <c r="GW250" s="334"/>
      <c r="GX250" s="334"/>
      <c r="GY250" s="334"/>
      <c r="GZ250" s="334"/>
      <c r="HA250" s="334"/>
      <c r="HB250" s="334"/>
      <c r="HC250" s="334"/>
      <c r="HD250" s="334"/>
      <c r="HE250" s="334"/>
      <c r="HF250" s="334"/>
      <c r="HG250" s="334"/>
      <c r="HH250" s="334"/>
      <c r="HI250" s="334"/>
      <c r="HJ250" s="334"/>
      <c r="HK250" s="334"/>
      <c r="HL250" s="334"/>
      <c r="HM250" s="334"/>
      <c r="HN250" s="334"/>
      <c r="HO250" s="334"/>
      <c r="HP250" s="334"/>
      <c r="HQ250" s="334"/>
      <c r="HR250" s="334"/>
      <c r="HS250" s="334"/>
      <c r="HT250" s="334"/>
      <c r="HU250" s="334"/>
      <c r="HV250" s="334"/>
      <c r="HW250" s="334"/>
      <c r="HX250" s="334"/>
      <c r="HY250" s="334"/>
      <c r="HZ250" s="334"/>
      <c r="IA250" s="334"/>
      <c r="IB250" s="334"/>
      <c r="IC250" s="334"/>
      <c r="ID250" s="334"/>
      <c r="IE250" s="334"/>
      <c r="IF250" s="334"/>
      <c r="IG250" s="334"/>
      <c r="IH250" s="334"/>
      <c r="II250" s="334"/>
      <c r="IJ250" s="334"/>
      <c r="IK250" s="334"/>
      <c r="IL250" s="334"/>
      <c r="IM250" s="334"/>
      <c r="IN250" s="334"/>
      <c r="IO250" s="334"/>
      <c r="IP250" s="334"/>
      <c r="IQ250" s="334"/>
      <c r="IR250" s="334"/>
      <c r="IS250" s="334"/>
      <c r="IT250" s="334"/>
      <c r="IU250" s="334"/>
      <c r="IV250" s="334"/>
      <c r="IW250" s="334"/>
      <c r="IX250" s="334"/>
      <c r="IY250" s="334"/>
      <c r="IZ250" s="334"/>
      <c r="JA250" s="334"/>
      <c r="JB250" s="334"/>
      <c r="JC250" s="334"/>
      <c r="JD250" s="334"/>
      <c r="JE250" s="334"/>
      <c r="JF250" s="334"/>
      <c r="JG250" s="334"/>
      <c r="JH250" s="334"/>
      <c r="JI250" s="334"/>
      <c r="JJ250" s="334"/>
      <c r="JK250" s="334"/>
      <c r="JL250" s="334"/>
      <c r="JM250" s="334"/>
      <c r="JN250" s="334"/>
      <c r="JO250" s="334"/>
      <c r="JP250" s="334"/>
      <c r="JQ250" s="334"/>
      <c r="JR250" s="334"/>
      <c r="JS250" s="334"/>
      <c r="JT250" s="334"/>
      <c r="JU250" s="334"/>
      <c r="JV250" s="334"/>
      <c r="JW250" s="334"/>
      <c r="JX250" s="334"/>
      <c r="JY250" s="334"/>
      <c r="JZ250" s="334"/>
      <c r="KA250" s="334"/>
      <c r="KB250" s="334"/>
      <c r="KC250" s="334"/>
      <c r="KD250" s="334"/>
      <c r="KE250" s="334"/>
      <c r="KF250" s="334"/>
      <c r="KG250" s="334"/>
      <c r="KH250" s="334"/>
      <c r="KI250" s="334"/>
      <c r="KJ250" s="334"/>
      <c r="KK250" s="334"/>
      <c r="KL250" s="334"/>
      <c r="KM250" s="334"/>
      <c r="KN250" s="334"/>
      <c r="KO250" s="334"/>
      <c r="KP250" s="334"/>
      <c r="KQ250" s="334"/>
      <c r="KR250" s="334"/>
      <c r="KS250" s="334"/>
      <c r="KT250" s="334"/>
    </row>
    <row r="251" spans="1:306" s="33" customFormat="1" ht="63" customHeight="1" x14ac:dyDescent="0.25">
      <c r="A251" s="334"/>
      <c r="B251" s="27" t="s">
        <v>905</v>
      </c>
      <c r="C251" s="344" t="s">
        <v>6018</v>
      </c>
      <c r="D251" s="26" t="s">
        <v>6017</v>
      </c>
      <c r="E251" s="29" t="s">
        <v>1829</v>
      </c>
      <c r="F251" s="26" t="s">
        <v>1</v>
      </c>
      <c r="G251" s="24">
        <v>100</v>
      </c>
      <c r="H251" s="299">
        <v>91600</v>
      </c>
      <c r="I251" s="455">
        <v>169460</v>
      </c>
      <c r="J251" s="347" t="s">
        <v>6186</v>
      </c>
      <c r="K251" s="45"/>
      <c r="L251" s="32"/>
      <c r="M251" s="32"/>
      <c r="N251" s="359"/>
      <c r="BW251" s="334"/>
      <c r="BX251" s="334"/>
      <c r="BY251" s="334"/>
      <c r="BZ251" s="334"/>
      <c r="CA251" s="334"/>
      <c r="CB251" s="334"/>
      <c r="CC251" s="334"/>
      <c r="CD251" s="334"/>
      <c r="CE251" s="334"/>
      <c r="CF251" s="334"/>
      <c r="CG251" s="334"/>
      <c r="CH251" s="334"/>
      <c r="CI251" s="334"/>
      <c r="CJ251" s="334"/>
      <c r="CK251" s="334"/>
      <c r="CL251" s="334"/>
      <c r="CM251" s="334"/>
      <c r="CN251" s="334"/>
      <c r="CO251" s="334"/>
      <c r="CP251" s="334"/>
      <c r="CQ251" s="334"/>
      <c r="CR251" s="334"/>
      <c r="CS251" s="334"/>
      <c r="CT251" s="334"/>
      <c r="CU251" s="334"/>
      <c r="CV251" s="334"/>
      <c r="CW251" s="334"/>
      <c r="CX251" s="334"/>
      <c r="CY251" s="334"/>
      <c r="CZ251" s="334"/>
      <c r="DA251" s="334"/>
      <c r="DB251" s="334"/>
      <c r="DC251" s="334"/>
      <c r="DD251" s="334"/>
      <c r="DE251" s="334"/>
      <c r="DF251" s="334"/>
      <c r="DG251" s="334"/>
      <c r="DH251" s="334"/>
      <c r="DI251" s="334"/>
      <c r="DJ251" s="334"/>
      <c r="DK251" s="334"/>
      <c r="DL251" s="334"/>
      <c r="DM251" s="334"/>
      <c r="DN251" s="334"/>
      <c r="DO251" s="334"/>
      <c r="DP251" s="334"/>
      <c r="DQ251" s="334"/>
      <c r="DR251" s="334"/>
      <c r="DS251" s="334"/>
      <c r="DT251" s="334"/>
      <c r="DU251" s="334"/>
      <c r="DV251" s="334"/>
      <c r="DW251" s="334"/>
      <c r="DX251" s="334"/>
      <c r="DY251" s="334"/>
      <c r="DZ251" s="334"/>
      <c r="EA251" s="334"/>
      <c r="EB251" s="334"/>
      <c r="EC251" s="334"/>
      <c r="ED251" s="334"/>
      <c r="EE251" s="334"/>
      <c r="EF251" s="334"/>
      <c r="EG251" s="334"/>
      <c r="EH251" s="334"/>
      <c r="EI251" s="334"/>
      <c r="EJ251" s="334"/>
      <c r="EK251" s="334"/>
      <c r="EL251" s="334"/>
      <c r="EM251" s="334"/>
      <c r="EN251" s="334"/>
      <c r="EO251" s="334"/>
      <c r="EP251" s="334"/>
      <c r="EQ251" s="334"/>
      <c r="ER251" s="334"/>
      <c r="ES251" s="334"/>
      <c r="ET251" s="334"/>
      <c r="EU251" s="334"/>
      <c r="EV251" s="334"/>
      <c r="EW251" s="334"/>
      <c r="EX251" s="334"/>
      <c r="EY251" s="334"/>
      <c r="EZ251" s="334"/>
      <c r="FA251" s="334"/>
      <c r="FB251" s="334"/>
      <c r="FC251" s="334"/>
      <c r="FD251" s="334"/>
      <c r="FE251" s="334"/>
      <c r="FF251" s="334"/>
      <c r="FG251" s="334"/>
      <c r="FH251" s="334"/>
      <c r="FI251" s="334"/>
      <c r="FJ251" s="334"/>
      <c r="FK251" s="334"/>
      <c r="FL251" s="334"/>
      <c r="FM251" s="334"/>
      <c r="FN251" s="334"/>
      <c r="FO251" s="334"/>
      <c r="FP251" s="334"/>
      <c r="FQ251" s="334"/>
      <c r="FR251" s="334"/>
      <c r="FS251" s="334"/>
      <c r="FT251" s="334"/>
      <c r="FU251" s="334"/>
      <c r="FV251" s="334"/>
      <c r="FW251" s="334"/>
      <c r="FX251" s="334"/>
      <c r="FY251" s="334"/>
      <c r="FZ251" s="334"/>
      <c r="GA251" s="334"/>
      <c r="GB251" s="334"/>
      <c r="GC251" s="334"/>
      <c r="GD251" s="334"/>
      <c r="GE251" s="334"/>
      <c r="GF251" s="334"/>
      <c r="GG251" s="334"/>
      <c r="GH251" s="334"/>
      <c r="GI251" s="334"/>
      <c r="GJ251" s="334"/>
      <c r="GK251" s="334"/>
      <c r="GL251" s="334"/>
      <c r="GM251" s="334"/>
      <c r="GN251" s="334"/>
      <c r="GO251" s="334"/>
      <c r="GP251" s="334"/>
      <c r="GQ251" s="334"/>
      <c r="GR251" s="334"/>
      <c r="GS251" s="334"/>
      <c r="GT251" s="334"/>
      <c r="GU251" s="334"/>
      <c r="GV251" s="334"/>
      <c r="GW251" s="334"/>
      <c r="GX251" s="334"/>
      <c r="GY251" s="334"/>
      <c r="GZ251" s="334"/>
      <c r="HA251" s="334"/>
      <c r="HB251" s="334"/>
      <c r="HC251" s="334"/>
      <c r="HD251" s="334"/>
      <c r="HE251" s="334"/>
      <c r="HF251" s="334"/>
      <c r="HG251" s="334"/>
      <c r="HH251" s="334"/>
      <c r="HI251" s="334"/>
      <c r="HJ251" s="334"/>
      <c r="HK251" s="334"/>
      <c r="HL251" s="334"/>
      <c r="HM251" s="334"/>
      <c r="HN251" s="334"/>
      <c r="HO251" s="334"/>
      <c r="HP251" s="334"/>
      <c r="HQ251" s="334"/>
      <c r="HR251" s="334"/>
      <c r="HS251" s="334"/>
      <c r="HT251" s="334"/>
      <c r="HU251" s="334"/>
      <c r="HV251" s="334"/>
      <c r="HW251" s="334"/>
      <c r="HX251" s="334"/>
      <c r="HY251" s="334"/>
      <c r="HZ251" s="334"/>
      <c r="IA251" s="334"/>
      <c r="IB251" s="334"/>
      <c r="IC251" s="334"/>
      <c r="ID251" s="334"/>
      <c r="IE251" s="334"/>
      <c r="IF251" s="334"/>
      <c r="IG251" s="334"/>
      <c r="IH251" s="334"/>
      <c r="II251" s="334"/>
      <c r="IJ251" s="334"/>
      <c r="IK251" s="334"/>
      <c r="IL251" s="334"/>
      <c r="IM251" s="334"/>
      <c r="IN251" s="334"/>
      <c r="IO251" s="334"/>
      <c r="IP251" s="334"/>
      <c r="IQ251" s="334"/>
      <c r="IR251" s="334"/>
      <c r="IS251" s="334"/>
      <c r="IT251" s="334"/>
      <c r="IU251" s="334"/>
      <c r="IV251" s="334"/>
      <c r="IW251" s="334"/>
      <c r="IX251" s="334"/>
      <c r="IY251" s="334"/>
      <c r="IZ251" s="334"/>
      <c r="JA251" s="334"/>
      <c r="JB251" s="334"/>
      <c r="JC251" s="334"/>
      <c r="JD251" s="334"/>
      <c r="JE251" s="334"/>
      <c r="JF251" s="334"/>
      <c r="JG251" s="334"/>
      <c r="JH251" s="334"/>
      <c r="JI251" s="334"/>
      <c r="JJ251" s="334"/>
      <c r="JK251" s="334"/>
      <c r="JL251" s="334"/>
      <c r="JM251" s="334"/>
      <c r="JN251" s="334"/>
      <c r="JO251" s="334"/>
      <c r="JP251" s="334"/>
      <c r="JQ251" s="334"/>
      <c r="JR251" s="334"/>
      <c r="JS251" s="334"/>
      <c r="JT251" s="334"/>
      <c r="JU251" s="334"/>
      <c r="JV251" s="334"/>
      <c r="JW251" s="334"/>
      <c r="JX251" s="334"/>
      <c r="JY251" s="334"/>
      <c r="JZ251" s="334"/>
      <c r="KA251" s="334"/>
      <c r="KB251" s="334"/>
      <c r="KC251" s="334"/>
      <c r="KD251" s="334"/>
      <c r="KE251" s="334"/>
      <c r="KF251" s="334"/>
      <c r="KG251" s="334"/>
      <c r="KH251" s="334"/>
      <c r="KI251" s="334"/>
      <c r="KJ251" s="334"/>
      <c r="KK251" s="334"/>
      <c r="KL251" s="334"/>
      <c r="KM251" s="334"/>
      <c r="KN251" s="334"/>
      <c r="KO251" s="334"/>
      <c r="KP251" s="334"/>
      <c r="KQ251" s="334"/>
      <c r="KR251" s="334"/>
      <c r="KS251" s="334"/>
      <c r="KT251" s="334"/>
    </row>
    <row r="252" spans="1:306" s="33" customFormat="1" ht="63" customHeight="1" x14ac:dyDescent="0.25">
      <c r="A252" s="334"/>
      <c r="B252" s="27" t="s">
        <v>905</v>
      </c>
      <c r="C252" s="344" t="s">
        <v>6018</v>
      </c>
      <c r="D252" s="26" t="s">
        <v>6017</v>
      </c>
      <c r="E252" s="29" t="s">
        <v>1829</v>
      </c>
      <c r="F252" s="26" t="s">
        <v>1</v>
      </c>
      <c r="G252" s="24">
        <v>100</v>
      </c>
      <c r="H252" s="299">
        <v>91600</v>
      </c>
      <c r="I252" s="455">
        <v>169460</v>
      </c>
      <c r="J252" s="347" t="s">
        <v>6186</v>
      </c>
      <c r="K252" s="45"/>
      <c r="L252" s="32"/>
      <c r="M252" s="32"/>
      <c r="N252" s="359"/>
      <c r="BW252" s="334"/>
      <c r="BX252" s="334"/>
      <c r="BY252" s="334"/>
      <c r="BZ252" s="334"/>
      <c r="CA252" s="334"/>
      <c r="CB252" s="334"/>
      <c r="CC252" s="334"/>
      <c r="CD252" s="334"/>
      <c r="CE252" s="334"/>
      <c r="CF252" s="334"/>
      <c r="CG252" s="334"/>
      <c r="CH252" s="334"/>
      <c r="CI252" s="334"/>
      <c r="CJ252" s="334"/>
      <c r="CK252" s="334"/>
      <c r="CL252" s="334"/>
      <c r="CM252" s="334"/>
      <c r="CN252" s="334"/>
      <c r="CO252" s="334"/>
      <c r="CP252" s="334"/>
      <c r="CQ252" s="334"/>
      <c r="CR252" s="334"/>
      <c r="CS252" s="334"/>
      <c r="CT252" s="334"/>
      <c r="CU252" s="334"/>
      <c r="CV252" s="334"/>
      <c r="CW252" s="334"/>
      <c r="CX252" s="334"/>
      <c r="CY252" s="334"/>
      <c r="CZ252" s="334"/>
      <c r="DA252" s="334"/>
      <c r="DB252" s="334"/>
      <c r="DC252" s="334"/>
      <c r="DD252" s="334"/>
      <c r="DE252" s="334"/>
      <c r="DF252" s="334"/>
      <c r="DG252" s="334"/>
      <c r="DH252" s="334"/>
      <c r="DI252" s="334"/>
      <c r="DJ252" s="334"/>
      <c r="DK252" s="334"/>
      <c r="DL252" s="334"/>
      <c r="DM252" s="334"/>
      <c r="DN252" s="334"/>
      <c r="DO252" s="334"/>
      <c r="DP252" s="334"/>
      <c r="DQ252" s="334"/>
      <c r="DR252" s="334"/>
      <c r="DS252" s="334"/>
      <c r="DT252" s="334"/>
      <c r="DU252" s="334"/>
      <c r="DV252" s="334"/>
      <c r="DW252" s="334"/>
      <c r="DX252" s="334"/>
      <c r="DY252" s="334"/>
      <c r="DZ252" s="334"/>
      <c r="EA252" s="334"/>
      <c r="EB252" s="334"/>
      <c r="EC252" s="334"/>
      <c r="ED252" s="334"/>
      <c r="EE252" s="334"/>
      <c r="EF252" s="334"/>
      <c r="EG252" s="334"/>
      <c r="EH252" s="334"/>
      <c r="EI252" s="334"/>
      <c r="EJ252" s="334"/>
      <c r="EK252" s="334"/>
      <c r="EL252" s="334"/>
      <c r="EM252" s="334"/>
      <c r="EN252" s="334"/>
      <c r="EO252" s="334"/>
      <c r="EP252" s="334"/>
      <c r="EQ252" s="334"/>
      <c r="ER252" s="334"/>
      <c r="ES252" s="334"/>
      <c r="ET252" s="334"/>
      <c r="EU252" s="334"/>
      <c r="EV252" s="334"/>
      <c r="EW252" s="334"/>
      <c r="EX252" s="334"/>
      <c r="EY252" s="334"/>
      <c r="EZ252" s="334"/>
      <c r="FA252" s="334"/>
      <c r="FB252" s="334"/>
      <c r="FC252" s="334"/>
      <c r="FD252" s="334"/>
      <c r="FE252" s="334"/>
      <c r="FF252" s="334"/>
      <c r="FG252" s="334"/>
      <c r="FH252" s="334"/>
      <c r="FI252" s="334"/>
      <c r="FJ252" s="334"/>
      <c r="FK252" s="334"/>
      <c r="FL252" s="334"/>
      <c r="FM252" s="334"/>
      <c r="FN252" s="334"/>
      <c r="FO252" s="334"/>
      <c r="FP252" s="334"/>
      <c r="FQ252" s="334"/>
      <c r="FR252" s="334"/>
      <c r="FS252" s="334"/>
      <c r="FT252" s="334"/>
      <c r="FU252" s="334"/>
      <c r="FV252" s="334"/>
      <c r="FW252" s="334"/>
      <c r="FX252" s="334"/>
      <c r="FY252" s="334"/>
      <c r="FZ252" s="334"/>
      <c r="GA252" s="334"/>
      <c r="GB252" s="334"/>
      <c r="GC252" s="334"/>
      <c r="GD252" s="334"/>
      <c r="GE252" s="334"/>
      <c r="GF252" s="334"/>
      <c r="GG252" s="334"/>
      <c r="GH252" s="334"/>
      <c r="GI252" s="334"/>
      <c r="GJ252" s="334"/>
      <c r="GK252" s="334"/>
      <c r="GL252" s="334"/>
      <c r="GM252" s="334"/>
      <c r="GN252" s="334"/>
      <c r="GO252" s="334"/>
      <c r="GP252" s="334"/>
      <c r="GQ252" s="334"/>
      <c r="GR252" s="334"/>
      <c r="GS252" s="334"/>
      <c r="GT252" s="334"/>
      <c r="GU252" s="334"/>
      <c r="GV252" s="334"/>
      <c r="GW252" s="334"/>
      <c r="GX252" s="334"/>
      <c r="GY252" s="334"/>
      <c r="GZ252" s="334"/>
      <c r="HA252" s="334"/>
      <c r="HB252" s="334"/>
      <c r="HC252" s="334"/>
      <c r="HD252" s="334"/>
      <c r="HE252" s="334"/>
      <c r="HF252" s="334"/>
      <c r="HG252" s="334"/>
      <c r="HH252" s="334"/>
      <c r="HI252" s="334"/>
      <c r="HJ252" s="334"/>
      <c r="HK252" s="334"/>
      <c r="HL252" s="334"/>
      <c r="HM252" s="334"/>
      <c r="HN252" s="334"/>
      <c r="HO252" s="334"/>
      <c r="HP252" s="334"/>
      <c r="HQ252" s="334"/>
      <c r="HR252" s="334"/>
      <c r="HS252" s="334"/>
      <c r="HT252" s="334"/>
      <c r="HU252" s="334"/>
      <c r="HV252" s="334"/>
      <c r="HW252" s="334"/>
      <c r="HX252" s="334"/>
      <c r="HY252" s="334"/>
      <c r="HZ252" s="334"/>
      <c r="IA252" s="334"/>
      <c r="IB252" s="334"/>
      <c r="IC252" s="334"/>
      <c r="ID252" s="334"/>
      <c r="IE252" s="334"/>
      <c r="IF252" s="334"/>
      <c r="IG252" s="334"/>
      <c r="IH252" s="334"/>
      <c r="II252" s="334"/>
      <c r="IJ252" s="334"/>
      <c r="IK252" s="334"/>
      <c r="IL252" s="334"/>
      <c r="IM252" s="334"/>
      <c r="IN252" s="334"/>
      <c r="IO252" s="334"/>
      <c r="IP252" s="334"/>
      <c r="IQ252" s="334"/>
      <c r="IR252" s="334"/>
      <c r="IS252" s="334"/>
      <c r="IT252" s="334"/>
      <c r="IU252" s="334"/>
      <c r="IV252" s="334"/>
      <c r="IW252" s="334"/>
      <c r="IX252" s="334"/>
      <c r="IY252" s="334"/>
      <c r="IZ252" s="334"/>
      <c r="JA252" s="334"/>
      <c r="JB252" s="334"/>
      <c r="JC252" s="334"/>
      <c r="JD252" s="334"/>
      <c r="JE252" s="334"/>
      <c r="JF252" s="334"/>
      <c r="JG252" s="334"/>
      <c r="JH252" s="334"/>
      <c r="JI252" s="334"/>
      <c r="JJ252" s="334"/>
      <c r="JK252" s="334"/>
      <c r="JL252" s="334"/>
      <c r="JM252" s="334"/>
      <c r="JN252" s="334"/>
      <c r="JO252" s="334"/>
      <c r="JP252" s="334"/>
      <c r="JQ252" s="334"/>
      <c r="JR252" s="334"/>
      <c r="JS252" s="334"/>
      <c r="JT252" s="334"/>
      <c r="JU252" s="334"/>
      <c r="JV252" s="334"/>
      <c r="JW252" s="334"/>
      <c r="JX252" s="334"/>
      <c r="JY252" s="334"/>
      <c r="JZ252" s="334"/>
      <c r="KA252" s="334"/>
      <c r="KB252" s="334"/>
      <c r="KC252" s="334"/>
      <c r="KD252" s="334"/>
      <c r="KE252" s="334"/>
      <c r="KF252" s="334"/>
      <c r="KG252" s="334"/>
      <c r="KH252" s="334"/>
      <c r="KI252" s="334"/>
      <c r="KJ252" s="334"/>
      <c r="KK252" s="334"/>
      <c r="KL252" s="334"/>
      <c r="KM252" s="334"/>
      <c r="KN252" s="334"/>
      <c r="KO252" s="334"/>
      <c r="KP252" s="334"/>
      <c r="KQ252" s="334"/>
      <c r="KR252" s="334"/>
      <c r="KS252" s="334"/>
      <c r="KT252" s="334"/>
    </row>
    <row r="253" spans="1:306" s="33" customFormat="1" ht="63" customHeight="1" x14ac:dyDescent="0.25">
      <c r="A253" s="334"/>
      <c r="B253" s="27" t="s">
        <v>905</v>
      </c>
      <c r="C253" s="344" t="s">
        <v>6018</v>
      </c>
      <c r="D253" s="26" t="s">
        <v>6017</v>
      </c>
      <c r="E253" s="29" t="s">
        <v>1829</v>
      </c>
      <c r="F253" s="26" t="s">
        <v>1</v>
      </c>
      <c r="G253" s="24">
        <v>100</v>
      </c>
      <c r="H253" s="299">
        <v>91600</v>
      </c>
      <c r="I253" s="455">
        <v>169460</v>
      </c>
      <c r="J253" s="347" t="s">
        <v>6186</v>
      </c>
      <c r="K253" s="45"/>
      <c r="L253" s="32"/>
      <c r="M253" s="32"/>
      <c r="N253" s="359"/>
      <c r="BW253" s="334"/>
      <c r="BX253" s="334"/>
      <c r="BY253" s="334"/>
      <c r="BZ253" s="334"/>
      <c r="CA253" s="334"/>
      <c r="CB253" s="334"/>
      <c r="CC253" s="334"/>
      <c r="CD253" s="334"/>
      <c r="CE253" s="334"/>
      <c r="CF253" s="334"/>
      <c r="CG253" s="334"/>
      <c r="CH253" s="334"/>
      <c r="CI253" s="334"/>
      <c r="CJ253" s="334"/>
      <c r="CK253" s="334"/>
      <c r="CL253" s="334"/>
      <c r="CM253" s="334"/>
      <c r="CN253" s="334"/>
      <c r="CO253" s="334"/>
      <c r="CP253" s="334"/>
      <c r="CQ253" s="334"/>
      <c r="CR253" s="334"/>
      <c r="CS253" s="334"/>
      <c r="CT253" s="334"/>
      <c r="CU253" s="334"/>
      <c r="CV253" s="334"/>
      <c r="CW253" s="334"/>
      <c r="CX253" s="334"/>
      <c r="CY253" s="334"/>
      <c r="CZ253" s="334"/>
      <c r="DA253" s="334"/>
      <c r="DB253" s="334"/>
      <c r="DC253" s="334"/>
      <c r="DD253" s="334"/>
      <c r="DE253" s="334"/>
      <c r="DF253" s="334"/>
      <c r="DG253" s="334"/>
      <c r="DH253" s="334"/>
      <c r="DI253" s="334"/>
      <c r="DJ253" s="334"/>
      <c r="DK253" s="334"/>
      <c r="DL253" s="334"/>
      <c r="DM253" s="334"/>
      <c r="DN253" s="334"/>
      <c r="DO253" s="334"/>
      <c r="DP253" s="334"/>
      <c r="DQ253" s="334"/>
      <c r="DR253" s="334"/>
      <c r="DS253" s="334"/>
      <c r="DT253" s="334"/>
      <c r="DU253" s="334"/>
      <c r="DV253" s="334"/>
      <c r="DW253" s="334"/>
      <c r="DX253" s="334"/>
      <c r="DY253" s="334"/>
      <c r="DZ253" s="334"/>
      <c r="EA253" s="334"/>
      <c r="EB253" s="334"/>
      <c r="EC253" s="334"/>
      <c r="ED253" s="334"/>
      <c r="EE253" s="334"/>
      <c r="EF253" s="334"/>
      <c r="EG253" s="334"/>
      <c r="EH253" s="334"/>
      <c r="EI253" s="334"/>
      <c r="EJ253" s="334"/>
      <c r="EK253" s="334"/>
      <c r="EL253" s="334"/>
      <c r="EM253" s="334"/>
      <c r="EN253" s="334"/>
      <c r="EO253" s="334"/>
      <c r="EP253" s="334"/>
      <c r="EQ253" s="334"/>
      <c r="ER253" s="334"/>
      <c r="ES253" s="334"/>
      <c r="ET253" s="334"/>
      <c r="EU253" s="334"/>
      <c r="EV253" s="334"/>
      <c r="EW253" s="334"/>
      <c r="EX253" s="334"/>
      <c r="EY253" s="334"/>
      <c r="EZ253" s="334"/>
      <c r="FA253" s="334"/>
      <c r="FB253" s="334"/>
      <c r="FC253" s="334"/>
      <c r="FD253" s="334"/>
      <c r="FE253" s="334"/>
      <c r="FF253" s="334"/>
      <c r="FG253" s="334"/>
      <c r="FH253" s="334"/>
      <c r="FI253" s="334"/>
      <c r="FJ253" s="334"/>
      <c r="FK253" s="334"/>
      <c r="FL253" s="334"/>
      <c r="FM253" s="334"/>
      <c r="FN253" s="334"/>
      <c r="FO253" s="334"/>
      <c r="FP253" s="334"/>
      <c r="FQ253" s="334"/>
      <c r="FR253" s="334"/>
      <c r="FS253" s="334"/>
      <c r="FT253" s="334"/>
      <c r="FU253" s="334"/>
      <c r="FV253" s="334"/>
      <c r="FW253" s="334"/>
      <c r="FX253" s="334"/>
      <c r="FY253" s="334"/>
      <c r="FZ253" s="334"/>
      <c r="GA253" s="334"/>
      <c r="GB253" s="334"/>
      <c r="GC253" s="334"/>
      <c r="GD253" s="334"/>
      <c r="GE253" s="334"/>
      <c r="GF253" s="334"/>
      <c r="GG253" s="334"/>
      <c r="GH253" s="334"/>
      <c r="GI253" s="334"/>
      <c r="GJ253" s="334"/>
      <c r="GK253" s="334"/>
      <c r="GL253" s="334"/>
      <c r="GM253" s="334"/>
      <c r="GN253" s="334"/>
      <c r="GO253" s="334"/>
      <c r="GP253" s="334"/>
      <c r="GQ253" s="334"/>
      <c r="GR253" s="334"/>
      <c r="GS253" s="334"/>
      <c r="GT253" s="334"/>
      <c r="GU253" s="334"/>
      <c r="GV253" s="334"/>
      <c r="GW253" s="334"/>
      <c r="GX253" s="334"/>
      <c r="GY253" s="334"/>
      <c r="GZ253" s="334"/>
      <c r="HA253" s="334"/>
      <c r="HB253" s="334"/>
      <c r="HC253" s="334"/>
      <c r="HD253" s="334"/>
      <c r="HE253" s="334"/>
      <c r="HF253" s="334"/>
      <c r="HG253" s="334"/>
      <c r="HH253" s="334"/>
      <c r="HI253" s="334"/>
      <c r="HJ253" s="334"/>
      <c r="HK253" s="334"/>
      <c r="HL253" s="334"/>
      <c r="HM253" s="334"/>
      <c r="HN253" s="334"/>
      <c r="HO253" s="334"/>
      <c r="HP253" s="334"/>
      <c r="HQ253" s="334"/>
      <c r="HR253" s="334"/>
      <c r="HS253" s="334"/>
      <c r="HT253" s="334"/>
      <c r="HU253" s="334"/>
      <c r="HV253" s="334"/>
      <c r="HW253" s="334"/>
      <c r="HX253" s="334"/>
      <c r="HY253" s="334"/>
      <c r="HZ253" s="334"/>
      <c r="IA253" s="334"/>
      <c r="IB253" s="334"/>
      <c r="IC253" s="334"/>
      <c r="ID253" s="334"/>
      <c r="IE253" s="334"/>
      <c r="IF253" s="334"/>
      <c r="IG253" s="334"/>
      <c r="IH253" s="334"/>
      <c r="II253" s="334"/>
      <c r="IJ253" s="334"/>
      <c r="IK253" s="334"/>
      <c r="IL253" s="334"/>
      <c r="IM253" s="334"/>
      <c r="IN253" s="334"/>
      <c r="IO253" s="334"/>
      <c r="IP253" s="334"/>
      <c r="IQ253" s="334"/>
      <c r="IR253" s="334"/>
      <c r="IS253" s="334"/>
      <c r="IT253" s="334"/>
      <c r="IU253" s="334"/>
      <c r="IV253" s="334"/>
      <c r="IW253" s="334"/>
      <c r="IX253" s="334"/>
      <c r="IY253" s="334"/>
      <c r="IZ253" s="334"/>
      <c r="JA253" s="334"/>
      <c r="JB253" s="334"/>
      <c r="JC253" s="334"/>
      <c r="JD253" s="334"/>
      <c r="JE253" s="334"/>
      <c r="JF253" s="334"/>
      <c r="JG253" s="334"/>
      <c r="JH253" s="334"/>
      <c r="JI253" s="334"/>
      <c r="JJ253" s="334"/>
      <c r="JK253" s="334"/>
      <c r="JL253" s="334"/>
      <c r="JM253" s="334"/>
      <c r="JN253" s="334"/>
      <c r="JO253" s="334"/>
      <c r="JP253" s="334"/>
      <c r="JQ253" s="334"/>
      <c r="JR253" s="334"/>
      <c r="JS253" s="334"/>
      <c r="JT253" s="334"/>
      <c r="JU253" s="334"/>
      <c r="JV253" s="334"/>
      <c r="JW253" s="334"/>
      <c r="JX253" s="334"/>
      <c r="JY253" s="334"/>
      <c r="JZ253" s="334"/>
      <c r="KA253" s="334"/>
      <c r="KB253" s="334"/>
      <c r="KC253" s="334"/>
      <c r="KD253" s="334"/>
      <c r="KE253" s="334"/>
      <c r="KF253" s="334"/>
      <c r="KG253" s="334"/>
      <c r="KH253" s="334"/>
      <c r="KI253" s="334"/>
      <c r="KJ253" s="334"/>
      <c r="KK253" s="334"/>
      <c r="KL253" s="334"/>
      <c r="KM253" s="334"/>
      <c r="KN253" s="334"/>
      <c r="KO253" s="334"/>
      <c r="KP253" s="334"/>
      <c r="KQ253" s="334"/>
      <c r="KR253" s="334"/>
      <c r="KS253" s="334"/>
      <c r="KT253" s="334"/>
    </row>
    <row r="254" spans="1:306" s="33" customFormat="1" ht="63" customHeight="1" x14ac:dyDescent="0.25">
      <c r="A254" s="334"/>
      <c r="B254" s="27" t="s">
        <v>905</v>
      </c>
      <c r="C254" s="344" t="s">
        <v>6018</v>
      </c>
      <c r="D254" s="26" t="s">
        <v>6017</v>
      </c>
      <c r="E254" s="29" t="s">
        <v>1829</v>
      </c>
      <c r="F254" s="26" t="s">
        <v>1</v>
      </c>
      <c r="G254" s="24">
        <v>100</v>
      </c>
      <c r="H254" s="299">
        <v>91600</v>
      </c>
      <c r="I254" s="455">
        <v>169460</v>
      </c>
      <c r="J254" s="347" t="s">
        <v>6186</v>
      </c>
      <c r="K254" s="45"/>
      <c r="L254" s="32"/>
      <c r="M254" s="32"/>
      <c r="N254" s="359"/>
      <c r="BW254" s="334"/>
      <c r="BX254" s="334"/>
      <c r="BY254" s="334"/>
      <c r="BZ254" s="334"/>
      <c r="CA254" s="334"/>
      <c r="CB254" s="334"/>
      <c r="CC254" s="334"/>
      <c r="CD254" s="334"/>
      <c r="CE254" s="334"/>
      <c r="CF254" s="334"/>
      <c r="CG254" s="334"/>
      <c r="CH254" s="334"/>
      <c r="CI254" s="334"/>
      <c r="CJ254" s="334"/>
      <c r="CK254" s="334"/>
      <c r="CL254" s="334"/>
      <c r="CM254" s="334"/>
      <c r="CN254" s="334"/>
      <c r="CO254" s="334"/>
      <c r="CP254" s="334"/>
      <c r="CQ254" s="334"/>
      <c r="CR254" s="334"/>
      <c r="CS254" s="334"/>
      <c r="CT254" s="334"/>
      <c r="CU254" s="334"/>
      <c r="CV254" s="334"/>
      <c r="CW254" s="334"/>
      <c r="CX254" s="334"/>
      <c r="CY254" s="334"/>
      <c r="CZ254" s="334"/>
      <c r="DA254" s="334"/>
      <c r="DB254" s="334"/>
      <c r="DC254" s="334"/>
      <c r="DD254" s="334"/>
      <c r="DE254" s="334"/>
      <c r="DF254" s="334"/>
      <c r="DG254" s="334"/>
      <c r="DH254" s="334"/>
      <c r="DI254" s="334"/>
      <c r="DJ254" s="334"/>
      <c r="DK254" s="334"/>
      <c r="DL254" s="334"/>
      <c r="DM254" s="334"/>
      <c r="DN254" s="334"/>
      <c r="DO254" s="334"/>
      <c r="DP254" s="334"/>
      <c r="DQ254" s="334"/>
      <c r="DR254" s="334"/>
      <c r="DS254" s="334"/>
      <c r="DT254" s="334"/>
      <c r="DU254" s="334"/>
      <c r="DV254" s="334"/>
      <c r="DW254" s="334"/>
      <c r="DX254" s="334"/>
      <c r="DY254" s="334"/>
      <c r="DZ254" s="334"/>
      <c r="EA254" s="334"/>
      <c r="EB254" s="334"/>
      <c r="EC254" s="334"/>
      <c r="ED254" s="334"/>
      <c r="EE254" s="334"/>
      <c r="EF254" s="334"/>
      <c r="EG254" s="334"/>
      <c r="EH254" s="334"/>
      <c r="EI254" s="334"/>
      <c r="EJ254" s="334"/>
      <c r="EK254" s="334"/>
      <c r="EL254" s="334"/>
      <c r="EM254" s="334"/>
      <c r="EN254" s="334"/>
      <c r="EO254" s="334"/>
      <c r="EP254" s="334"/>
      <c r="EQ254" s="334"/>
      <c r="ER254" s="334"/>
      <c r="ES254" s="334"/>
      <c r="ET254" s="334"/>
      <c r="EU254" s="334"/>
      <c r="EV254" s="334"/>
      <c r="EW254" s="334"/>
      <c r="EX254" s="334"/>
      <c r="EY254" s="334"/>
      <c r="EZ254" s="334"/>
      <c r="FA254" s="334"/>
      <c r="FB254" s="334"/>
      <c r="FC254" s="334"/>
      <c r="FD254" s="334"/>
      <c r="FE254" s="334"/>
      <c r="FF254" s="334"/>
      <c r="FG254" s="334"/>
      <c r="FH254" s="334"/>
      <c r="FI254" s="334"/>
      <c r="FJ254" s="334"/>
      <c r="FK254" s="334"/>
      <c r="FL254" s="334"/>
      <c r="FM254" s="334"/>
      <c r="FN254" s="334"/>
      <c r="FO254" s="334"/>
      <c r="FP254" s="334"/>
      <c r="FQ254" s="334"/>
      <c r="FR254" s="334"/>
      <c r="FS254" s="334"/>
      <c r="FT254" s="334"/>
      <c r="FU254" s="334"/>
      <c r="FV254" s="334"/>
      <c r="FW254" s="334"/>
      <c r="FX254" s="334"/>
      <c r="FY254" s="334"/>
      <c r="FZ254" s="334"/>
      <c r="GA254" s="334"/>
      <c r="GB254" s="334"/>
      <c r="GC254" s="334"/>
      <c r="GD254" s="334"/>
      <c r="GE254" s="334"/>
      <c r="GF254" s="334"/>
      <c r="GG254" s="334"/>
      <c r="GH254" s="334"/>
      <c r="GI254" s="334"/>
      <c r="GJ254" s="334"/>
      <c r="GK254" s="334"/>
      <c r="GL254" s="334"/>
      <c r="GM254" s="334"/>
      <c r="GN254" s="334"/>
      <c r="GO254" s="334"/>
      <c r="GP254" s="334"/>
      <c r="GQ254" s="334"/>
      <c r="GR254" s="334"/>
      <c r="GS254" s="334"/>
      <c r="GT254" s="334"/>
      <c r="GU254" s="334"/>
      <c r="GV254" s="334"/>
      <c r="GW254" s="334"/>
      <c r="GX254" s="334"/>
      <c r="GY254" s="334"/>
      <c r="GZ254" s="334"/>
      <c r="HA254" s="334"/>
      <c r="HB254" s="334"/>
      <c r="HC254" s="334"/>
      <c r="HD254" s="334"/>
      <c r="HE254" s="334"/>
      <c r="HF254" s="334"/>
      <c r="HG254" s="334"/>
      <c r="HH254" s="334"/>
      <c r="HI254" s="334"/>
      <c r="HJ254" s="334"/>
      <c r="HK254" s="334"/>
      <c r="HL254" s="334"/>
      <c r="HM254" s="334"/>
      <c r="HN254" s="334"/>
      <c r="HO254" s="334"/>
      <c r="HP254" s="334"/>
      <c r="HQ254" s="334"/>
      <c r="HR254" s="334"/>
      <c r="HS254" s="334"/>
      <c r="HT254" s="334"/>
      <c r="HU254" s="334"/>
      <c r="HV254" s="334"/>
      <c r="HW254" s="334"/>
      <c r="HX254" s="334"/>
      <c r="HY254" s="334"/>
      <c r="HZ254" s="334"/>
      <c r="IA254" s="334"/>
      <c r="IB254" s="334"/>
      <c r="IC254" s="334"/>
      <c r="ID254" s="334"/>
      <c r="IE254" s="334"/>
      <c r="IF254" s="334"/>
      <c r="IG254" s="334"/>
      <c r="IH254" s="334"/>
      <c r="II254" s="334"/>
      <c r="IJ254" s="334"/>
      <c r="IK254" s="334"/>
      <c r="IL254" s="334"/>
      <c r="IM254" s="334"/>
      <c r="IN254" s="334"/>
      <c r="IO254" s="334"/>
      <c r="IP254" s="334"/>
      <c r="IQ254" s="334"/>
      <c r="IR254" s="334"/>
      <c r="IS254" s="334"/>
      <c r="IT254" s="334"/>
      <c r="IU254" s="334"/>
      <c r="IV254" s="334"/>
      <c r="IW254" s="334"/>
      <c r="IX254" s="334"/>
      <c r="IY254" s="334"/>
      <c r="IZ254" s="334"/>
      <c r="JA254" s="334"/>
      <c r="JB254" s="334"/>
      <c r="JC254" s="334"/>
      <c r="JD254" s="334"/>
      <c r="JE254" s="334"/>
      <c r="JF254" s="334"/>
      <c r="JG254" s="334"/>
      <c r="JH254" s="334"/>
      <c r="JI254" s="334"/>
      <c r="JJ254" s="334"/>
      <c r="JK254" s="334"/>
      <c r="JL254" s="334"/>
      <c r="JM254" s="334"/>
      <c r="JN254" s="334"/>
      <c r="JO254" s="334"/>
      <c r="JP254" s="334"/>
      <c r="JQ254" s="334"/>
      <c r="JR254" s="334"/>
      <c r="JS254" s="334"/>
      <c r="JT254" s="334"/>
      <c r="JU254" s="334"/>
      <c r="JV254" s="334"/>
      <c r="JW254" s="334"/>
      <c r="JX254" s="334"/>
      <c r="JY254" s="334"/>
      <c r="JZ254" s="334"/>
      <c r="KA254" s="334"/>
      <c r="KB254" s="334"/>
      <c r="KC254" s="334"/>
      <c r="KD254" s="334"/>
      <c r="KE254" s="334"/>
      <c r="KF254" s="334"/>
      <c r="KG254" s="334"/>
      <c r="KH254" s="334"/>
      <c r="KI254" s="334"/>
      <c r="KJ254" s="334"/>
      <c r="KK254" s="334"/>
      <c r="KL254" s="334"/>
      <c r="KM254" s="334"/>
      <c r="KN254" s="334"/>
      <c r="KO254" s="334"/>
      <c r="KP254" s="334"/>
      <c r="KQ254" s="334"/>
      <c r="KR254" s="334"/>
      <c r="KS254" s="334"/>
      <c r="KT254" s="334"/>
    </row>
    <row r="255" spans="1:306" s="33" customFormat="1" ht="63" customHeight="1" x14ac:dyDescent="0.25">
      <c r="A255" s="334"/>
      <c r="B255" s="27" t="s">
        <v>905</v>
      </c>
      <c r="C255" s="344" t="s">
        <v>6018</v>
      </c>
      <c r="D255" s="26" t="s">
        <v>6017</v>
      </c>
      <c r="E255" s="29" t="s">
        <v>1829</v>
      </c>
      <c r="F255" s="26" t="s">
        <v>1</v>
      </c>
      <c r="G255" s="24">
        <v>100</v>
      </c>
      <c r="H255" s="299">
        <v>91600</v>
      </c>
      <c r="I255" s="455">
        <v>169460</v>
      </c>
      <c r="J255" s="347" t="s">
        <v>6186</v>
      </c>
      <c r="K255" s="45"/>
      <c r="L255" s="32"/>
      <c r="M255" s="32"/>
      <c r="N255" s="359"/>
      <c r="BW255" s="334"/>
      <c r="BX255" s="334"/>
      <c r="BY255" s="334"/>
      <c r="BZ255" s="334"/>
      <c r="CA255" s="334"/>
      <c r="CB255" s="334"/>
      <c r="CC255" s="334"/>
      <c r="CD255" s="334"/>
      <c r="CE255" s="334"/>
      <c r="CF255" s="334"/>
      <c r="CG255" s="334"/>
      <c r="CH255" s="334"/>
      <c r="CI255" s="334"/>
      <c r="CJ255" s="334"/>
      <c r="CK255" s="334"/>
      <c r="CL255" s="334"/>
      <c r="CM255" s="334"/>
      <c r="CN255" s="334"/>
      <c r="CO255" s="334"/>
      <c r="CP255" s="334"/>
      <c r="CQ255" s="334"/>
      <c r="CR255" s="334"/>
      <c r="CS255" s="334"/>
      <c r="CT255" s="334"/>
      <c r="CU255" s="334"/>
      <c r="CV255" s="334"/>
      <c r="CW255" s="334"/>
      <c r="CX255" s="334"/>
      <c r="CY255" s="334"/>
      <c r="CZ255" s="334"/>
      <c r="DA255" s="334"/>
      <c r="DB255" s="334"/>
      <c r="DC255" s="334"/>
      <c r="DD255" s="334"/>
      <c r="DE255" s="334"/>
      <c r="DF255" s="334"/>
      <c r="DG255" s="334"/>
      <c r="DH255" s="334"/>
      <c r="DI255" s="334"/>
      <c r="DJ255" s="334"/>
      <c r="DK255" s="334"/>
      <c r="DL255" s="334"/>
      <c r="DM255" s="334"/>
      <c r="DN255" s="334"/>
      <c r="DO255" s="334"/>
      <c r="DP255" s="334"/>
      <c r="DQ255" s="334"/>
      <c r="DR255" s="334"/>
      <c r="DS255" s="334"/>
      <c r="DT255" s="334"/>
      <c r="DU255" s="334"/>
      <c r="DV255" s="334"/>
      <c r="DW255" s="334"/>
      <c r="DX255" s="334"/>
      <c r="DY255" s="334"/>
      <c r="DZ255" s="334"/>
      <c r="EA255" s="334"/>
      <c r="EB255" s="334"/>
      <c r="EC255" s="334"/>
      <c r="ED255" s="334"/>
      <c r="EE255" s="334"/>
      <c r="EF255" s="334"/>
      <c r="EG255" s="334"/>
      <c r="EH255" s="334"/>
      <c r="EI255" s="334"/>
      <c r="EJ255" s="334"/>
      <c r="EK255" s="334"/>
      <c r="EL255" s="334"/>
      <c r="EM255" s="334"/>
      <c r="EN255" s="334"/>
      <c r="EO255" s="334"/>
      <c r="EP255" s="334"/>
      <c r="EQ255" s="334"/>
      <c r="ER255" s="334"/>
      <c r="ES255" s="334"/>
      <c r="ET255" s="334"/>
      <c r="EU255" s="334"/>
      <c r="EV255" s="334"/>
      <c r="EW255" s="334"/>
      <c r="EX255" s="334"/>
      <c r="EY255" s="334"/>
      <c r="EZ255" s="334"/>
      <c r="FA255" s="334"/>
      <c r="FB255" s="334"/>
      <c r="FC255" s="334"/>
      <c r="FD255" s="334"/>
      <c r="FE255" s="334"/>
      <c r="FF255" s="334"/>
      <c r="FG255" s="334"/>
      <c r="FH255" s="334"/>
      <c r="FI255" s="334"/>
      <c r="FJ255" s="334"/>
      <c r="FK255" s="334"/>
      <c r="FL255" s="334"/>
      <c r="FM255" s="334"/>
      <c r="FN255" s="334"/>
      <c r="FO255" s="334"/>
      <c r="FP255" s="334"/>
      <c r="FQ255" s="334"/>
      <c r="FR255" s="334"/>
      <c r="FS255" s="334"/>
      <c r="FT255" s="334"/>
      <c r="FU255" s="334"/>
      <c r="FV255" s="334"/>
      <c r="FW255" s="334"/>
      <c r="FX255" s="334"/>
      <c r="FY255" s="334"/>
      <c r="FZ255" s="334"/>
      <c r="GA255" s="334"/>
      <c r="GB255" s="334"/>
      <c r="GC255" s="334"/>
      <c r="GD255" s="334"/>
      <c r="GE255" s="334"/>
      <c r="GF255" s="334"/>
      <c r="GG255" s="334"/>
      <c r="GH255" s="334"/>
      <c r="GI255" s="334"/>
      <c r="GJ255" s="334"/>
      <c r="GK255" s="334"/>
      <c r="GL255" s="334"/>
      <c r="GM255" s="334"/>
      <c r="GN255" s="334"/>
      <c r="GO255" s="334"/>
      <c r="GP255" s="334"/>
      <c r="GQ255" s="334"/>
      <c r="GR255" s="334"/>
      <c r="GS255" s="334"/>
      <c r="GT255" s="334"/>
      <c r="GU255" s="334"/>
      <c r="GV255" s="334"/>
      <c r="GW255" s="334"/>
      <c r="GX255" s="334"/>
      <c r="GY255" s="334"/>
      <c r="GZ255" s="334"/>
      <c r="HA255" s="334"/>
      <c r="HB255" s="334"/>
      <c r="HC255" s="334"/>
      <c r="HD255" s="334"/>
      <c r="HE255" s="334"/>
      <c r="HF255" s="334"/>
      <c r="HG255" s="334"/>
      <c r="HH255" s="334"/>
      <c r="HI255" s="334"/>
      <c r="HJ255" s="334"/>
      <c r="HK255" s="334"/>
      <c r="HL255" s="334"/>
      <c r="HM255" s="334"/>
      <c r="HN255" s="334"/>
      <c r="HO255" s="334"/>
      <c r="HP255" s="334"/>
      <c r="HQ255" s="334"/>
      <c r="HR255" s="334"/>
      <c r="HS255" s="334"/>
      <c r="HT255" s="334"/>
      <c r="HU255" s="334"/>
      <c r="HV255" s="334"/>
      <c r="HW255" s="334"/>
      <c r="HX255" s="334"/>
      <c r="HY255" s="334"/>
      <c r="HZ255" s="334"/>
      <c r="IA255" s="334"/>
      <c r="IB255" s="334"/>
      <c r="IC255" s="334"/>
      <c r="ID255" s="334"/>
      <c r="IE255" s="334"/>
      <c r="IF255" s="334"/>
      <c r="IG255" s="334"/>
      <c r="IH255" s="334"/>
      <c r="II255" s="334"/>
      <c r="IJ255" s="334"/>
      <c r="IK255" s="334"/>
      <c r="IL255" s="334"/>
      <c r="IM255" s="334"/>
      <c r="IN255" s="334"/>
      <c r="IO255" s="334"/>
      <c r="IP255" s="334"/>
      <c r="IQ255" s="334"/>
      <c r="IR255" s="334"/>
      <c r="IS255" s="334"/>
      <c r="IT255" s="334"/>
      <c r="IU255" s="334"/>
      <c r="IV255" s="334"/>
      <c r="IW255" s="334"/>
      <c r="IX255" s="334"/>
      <c r="IY255" s="334"/>
      <c r="IZ255" s="334"/>
      <c r="JA255" s="334"/>
      <c r="JB255" s="334"/>
      <c r="JC255" s="334"/>
      <c r="JD255" s="334"/>
      <c r="JE255" s="334"/>
      <c r="JF255" s="334"/>
      <c r="JG255" s="334"/>
      <c r="JH255" s="334"/>
      <c r="JI255" s="334"/>
      <c r="JJ255" s="334"/>
      <c r="JK255" s="334"/>
      <c r="JL255" s="334"/>
      <c r="JM255" s="334"/>
      <c r="JN255" s="334"/>
      <c r="JO255" s="334"/>
      <c r="JP255" s="334"/>
      <c r="JQ255" s="334"/>
      <c r="JR255" s="334"/>
      <c r="JS255" s="334"/>
      <c r="JT255" s="334"/>
      <c r="JU255" s="334"/>
      <c r="JV255" s="334"/>
      <c r="JW255" s="334"/>
      <c r="JX255" s="334"/>
      <c r="JY255" s="334"/>
      <c r="JZ255" s="334"/>
      <c r="KA255" s="334"/>
      <c r="KB255" s="334"/>
      <c r="KC255" s="334"/>
      <c r="KD255" s="334"/>
      <c r="KE255" s="334"/>
      <c r="KF255" s="334"/>
      <c r="KG255" s="334"/>
      <c r="KH255" s="334"/>
      <c r="KI255" s="334"/>
      <c r="KJ255" s="334"/>
      <c r="KK255" s="334"/>
      <c r="KL255" s="334"/>
      <c r="KM255" s="334"/>
      <c r="KN255" s="334"/>
      <c r="KO255" s="334"/>
      <c r="KP255" s="334"/>
      <c r="KQ255" s="334"/>
      <c r="KR255" s="334"/>
      <c r="KS255" s="334"/>
      <c r="KT255" s="334"/>
    </row>
    <row r="256" spans="1:306" s="33" customFormat="1" ht="63" customHeight="1" x14ac:dyDescent="0.25">
      <c r="A256" s="334"/>
      <c r="B256" s="27" t="s">
        <v>905</v>
      </c>
      <c r="C256" s="344" t="s">
        <v>6018</v>
      </c>
      <c r="D256" s="26" t="s">
        <v>6017</v>
      </c>
      <c r="E256" s="29" t="s">
        <v>1829</v>
      </c>
      <c r="F256" s="26" t="s">
        <v>1</v>
      </c>
      <c r="G256" s="24">
        <v>100</v>
      </c>
      <c r="H256" s="299">
        <v>91600</v>
      </c>
      <c r="I256" s="455">
        <v>169460</v>
      </c>
      <c r="J256" s="347" t="s">
        <v>6186</v>
      </c>
      <c r="K256" s="45"/>
      <c r="L256" s="32"/>
      <c r="M256" s="32"/>
      <c r="N256" s="359"/>
      <c r="BW256" s="334"/>
      <c r="BX256" s="334"/>
      <c r="BY256" s="334"/>
      <c r="BZ256" s="334"/>
      <c r="CA256" s="334"/>
      <c r="CB256" s="334"/>
      <c r="CC256" s="334"/>
      <c r="CD256" s="334"/>
      <c r="CE256" s="334"/>
      <c r="CF256" s="334"/>
      <c r="CG256" s="334"/>
      <c r="CH256" s="334"/>
      <c r="CI256" s="334"/>
      <c r="CJ256" s="334"/>
      <c r="CK256" s="334"/>
      <c r="CL256" s="334"/>
      <c r="CM256" s="334"/>
      <c r="CN256" s="334"/>
      <c r="CO256" s="334"/>
      <c r="CP256" s="334"/>
      <c r="CQ256" s="334"/>
      <c r="CR256" s="334"/>
      <c r="CS256" s="334"/>
      <c r="CT256" s="334"/>
      <c r="CU256" s="334"/>
      <c r="CV256" s="334"/>
      <c r="CW256" s="334"/>
      <c r="CX256" s="334"/>
      <c r="CY256" s="334"/>
      <c r="CZ256" s="334"/>
      <c r="DA256" s="334"/>
      <c r="DB256" s="334"/>
      <c r="DC256" s="334"/>
      <c r="DD256" s="334"/>
      <c r="DE256" s="334"/>
      <c r="DF256" s="334"/>
      <c r="DG256" s="334"/>
      <c r="DH256" s="334"/>
      <c r="DI256" s="334"/>
      <c r="DJ256" s="334"/>
      <c r="DK256" s="334"/>
      <c r="DL256" s="334"/>
      <c r="DM256" s="334"/>
      <c r="DN256" s="334"/>
      <c r="DO256" s="334"/>
      <c r="DP256" s="334"/>
      <c r="DQ256" s="334"/>
      <c r="DR256" s="334"/>
      <c r="DS256" s="334"/>
      <c r="DT256" s="334"/>
      <c r="DU256" s="334"/>
      <c r="DV256" s="334"/>
      <c r="DW256" s="334"/>
      <c r="DX256" s="334"/>
      <c r="DY256" s="334"/>
      <c r="DZ256" s="334"/>
      <c r="EA256" s="334"/>
      <c r="EB256" s="334"/>
      <c r="EC256" s="334"/>
      <c r="ED256" s="334"/>
      <c r="EE256" s="334"/>
      <c r="EF256" s="334"/>
      <c r="EG256" s="334"/>
      <c r="EH256" s="334"/>
      <c r="EI256" s="334"/>
      <c r="EJ256" s="334"/>
      <c r="EK256" s="334"/>
      <c r="EL256" s="334"/>
      <c r="EM256" s="334"/>
      <c r="EN256" s="334"/>
      <c r="EO256" s="334"/>
      <c r="EP256" s="334"/>
      <c r="EQ256" s="334"/>
      <c r="ER256" s="334"/>
      <c r="ES256" s="334"/>
      <c r="ET256" s="334"/>
      <c r="EU256" s="334"/>
      <c r="EV256" s="334"/>
      <c r="EW256" s="334"/>
      <c r="EX256" s="334"/>
      <c r="EY256" s="334"/>
      <c r="EZ256" s="334"/>
      <c r="FA256" s="334"/>
      <c r="FB256" s="334"/>
      <c r="FC256" s="334"/>
      <c r="FD256" s="334"/>
      <c r="FE256" s="334"/>
      <c r="FF256" s="334"/>
      <c r="FG256" s="334"/>
      <c r="FH256" s="334"/>
      <c r="FI256" s="334"/>
      <c r="FJ256" s="334"/>
      <c r="FK256" s="334"/>
      <c r="FL256" s="334"/>
      <c r="FM256" s="334"/>
      <c r="FN256" s="334"/>
      <c r="FO256" s="334"/>
      <c r="FP256" s="334"/>
      <c r="FQ256" s="334"/>
      <c r="FR256" s="334"/>
      <c r="FS256" s="334"/>
      <c r="FT256" s="334"/>
      <c r="FU256" s="334"/>
      <c r="FV256" s="334"/>
      <c r="FW256" s="334"/>
      <c r="FX256" s="334"/>
      <c r="FY256" s="334"/>
      <c r="FZ256" s="334"/>
      <c r="GA256" s="334"/>
      <c r="GB256" s="334"/>
      <c r="GC256" s="334"/>
      <c r="GD256" s="334"/>
      <c r="GE256" s="334"/>
      <c r="GF256" s="334"/>
      <c r="GG256" s="334"/>
      <c r="GH256" s="334"/>
      <c r="GI256" s="334"/>
      <c r="GJ256" s="334"/>
      <c r="GK256" s="334"/>
      <c r="GL256" s="334"/>
      <c r="GM256" s="334"/>
      <c r="GN256" s="334"/>
      <c r="GO256" s="334"/>
      <c r="GP256" s="334"/>
      <c r="GQ256" s="334"/>
      <c r="GR256" s="334"/>
      <c r="GS256" s="334"/>
      <c r="GT256" s="334"/>
      <c r="GU256" s="334"/>
      <c r="GV256" s="334"/>
      <c r="GW256" s="334"/>
      <c r="GX256" s="334"/>
      <c r="GY256" s="334"/>
      <c r="GZ256" s="334"/>
      <c r="HA256" s="334"/>
      <c r="HB256" s="334"/>
      <c r="HC256" s="334"/>
      <c r="HD256" s="334"/>
      <c r="HE256" s="334"/>
      <c r="HF256" s="334"/>
      <c r="HG256" s="334"/>
      <c r="HH256" s="334"/>
      <c r="HI256" s="334"/>
      <c r="HJ256" s="334"/>
      <c r="HK256" s="334"/>
      <c r="HL256" s="334"/>
      <c r="HM256" s="334"/>
      <c r="HN256" s="334"/>
      <c r="HO256" s="334"/>
      <c r="HP256" s="334"/>
      <c r="HQ256" s="334"/>
      <c r="HR256" s="334"/>
      <c r="HS256" s="334"/>
      <c r="HT256" s="334"/>
      <c r="HU256" s="334"/>
      <c r="HV256" s="334"/>
      <c r="HW256" s="334"/>
      <c r="HX256" s="334"/>
      <c r="HY256" s="334"/>
      <c r="HZ256" s="334"/>
      <c r="IA256" s="334"/>
      <c r="IB256" s="334"/>
      <c r="IC256" s="334"/>
      <c r="ID256" s="334"/>
      <c r="IE256" s="334"/>
      <c r="IF256" s="334"/>
      <c r="IG256" s="334"/>
      <c r="IH256" s="334"/>
      <c r="II256" s="334"/>
      <c r="IJ256" s="334"/>
      <c r="IK256" s="334"/>
      <c r="IL256" s="334"/>
      <c r="IM256" s="334"/>
      <c r="IN256" s="334"/>
      <c r="IO256" s="334"/>
      <c r="IP256" s="334"/>
      <c r="IQ256" s="334"/>
      <c r="IR256" s="334"/>
      <c r="IS256" s="334"/>
      <c r="IT256" s="334"/>
      <c r="IU256" s="334"/>
      <c r="IV256" s="334"/>
      <c r="IW256" s="334"/>
      <c r="IX256" s="334"/>
      <c r="IY256" s="334"/>
      <c r="IZ256" s="334"/>
      <c r="JA256" s="334"/>
      <c r="JB256" s="334"/>
      <c r="JC256" s="334"/>
      <c r="JD256" s="334"/>
      <c r="JE256" s="334"/>
      <c r="JF256" s="334"/>
      <c r="JG256" s="334"/>
      <c r="JH256" s="334"/>
      <c r="JI256" s="334"/>
      <c r="JJ256" s="334"/>
      <c r="JK256" s="334"/>
      <c r="JL256" s="334"/>
      <c r="JM256" s="334"/>
      <c r="JN256" s="334"/>
      <c r="JO256" s="334"/>
      <c r="JP256" s="334"/>
      <c r="JQ256" s="334"/>
      <c r="JR256" s="334"/>
      <c r="JS256" s="334"/>
      <c r="JT256" s="334"/>
      <c r="JU256" s="334"/>
      <c r="JV256" s="334"/>
      <c r="JW256" s="334"/>
      <c r="JX256" s="334"/>
      <c r="JY256" s="334"/>
      <c r="JZ256" s="334"/>
      <c r="KA256" s="334"/>
      <c r="KB256" s="334"/>
      <c r="KC256" s="334"/>
      <c r="KD256" s="334"/>
      <c r="KE256" s="334"/>
      <c r="KF256" s="334"/>
      <c r="KG256" s="334"/>
      <c r="KH256" s="334"/>
      <c r="KI256" s="334"/>
      <c r="KJ256" s="334"/>
      <c r="KK256" s="334"/>
      <c r="KL256" s="334"/>
      <c r="KM256" s="334"/>
      <c r="KN256" s="334"/>
      <c r="KO256" s="334"/>
      <c r="KP256" s="334"/>
      <c r="KQ256" s="334"/>
      <c r="KR256" s="334"/>
      <c r="KS256" s="334"/>
      <c r="KT256" s="334"/>
    </row>
    <row r="257" spans="1:306" s="33" customFormat="1" ht="63" customHeight="1" x14ac:dyDescent="0.25">
      <c r="A257" s="334"/>
      <c r="B257" s="27" t="s">
        <v>905</v>
      </c>
      <c r="C257" s="344" t="s">
        <v>6018</v>
      </c>
      <c r="D257" s="26" t="s">
        <v>6017</v>
      </c>
      <c r="E257" s="29" t="s">
        <v>1829</v>
      </c>
      <c r="F257" s="26" t="s">
        <v>1</v>
      </c>
      <c r="G257" s="24">
        <v>100</v>
      </c>
      <c r="H257" s="299">
        <v>91600</v>
      </c>
      <c r="I257" s="455">
        <v>169460</v>
      </c>
      <c r="J257" s="347" t="s">
        <v>6186</v>
      </c>
      <c r="K257" s="45"/>
      <c r="L257" s="32"/>
      <c r="M257" s="32"/>
      <c r="N257" s="359"/>
      <c r="BW257" s="334"/>
      <c r="BX257" s="334"/>
      <c r="BY257" s="334"/>
      <c r="BZ257" s="334"/>
      <c r="CA257" s="334"/>
      <c r="CB257" s="334"/>
      <c r="CC257" s="334"/>
      <c r="CD257" s="334"/>
      <c r="CE257" s="334"/>
      <c r="CF257" s="334"/>
      <c r="CG257" s="334"/>
      <c r="CH257" s="334"/>
      <c r="CI257" s="334"/>
      <c r="CJ257" s="334"/>
      <c r="CK257" s="334"/>
      <c r="CL257" s="334"/>
      <c r="CM257" s="334"/>
      <c r="CN257" s="334"/>
      <c r="CO257" s="334"/>
      <c r="CP257" s="334"/>
      <c r="CQ257" s="334"/>
      <c r="CR257" s="334"/>
      <c r="CS257" s="334"/>
      <c r="CT257" s="334"/>
      <c r="CU257" s="334"/>
      <c r="CV257" s="334"/>
      <c r="CW257" s="334"/>
      <c r="CX257" s="334"/>
      <c r="CY257" s="334"/>
      <c r="CZ257" s="334"/>
      <c r="DA257" s="334"/>
      <c r="DB257" s="334"/>
      <c r="DC257" s="334"/>
      <c r="DD257" s="334"/>
      <c r="DE257" s="334"/>
      <c r="DF257" s="334"/>
      <c r="DG257" s="334"/>
      <c r="DH257" s="334"/>
      <c r="DI257" s="334"/>
      <c r="DJ257" s="334"/>
      <c r="DK257" s="334"/>
      <c r="DL257" s="334"/>
      <c r="DM257" s="334"/>
      <c r="DN257" s="334"/>
      <c r="DO257" s="334"/>
      <c r="DP257" s="334"/>
      <c r="DQ257" s="334"/>
      <c r="DR257" s="334"/>
      <c r="DS257" s="334"/>
      <c r="DT257" s="334"/>
      <c r="DU257" s="334"/>
      <c r="DV257" s="334"/>
      <c r="DW257" s="334"/>
      <c r="DX257" s="334"/>
      <c r="DY257" s="334"/>
      <c r="DZ257" s="334"/>
      <c r="EA257" s="334"/>
      <c r="EB257" s="334"/>
      <c r="EC257" s="334"/>
      <c r="ED257" s="334"/>
      <c r="EE257" s="334"/>
      <c r="EF257" s="334"/>
      <c r="EG257" s="334"/>
      <c r="EH257" s="334"/>
      <c r="EI257" s="334"/>
      <c r="EJ257" s="334"/>
      <c r="EK257" s="334"/>
      <c r="EL257" s="334"/>
      <c r="EM257" s="334"/>
      <c r="EN257" s="334"/>
      <c r="EO257" s="334"/>
      <c r="EP257" s="334"/>
      <c r="EQ257" s="334"/>
      <c r="ER257" s="334"/>
      <c r="ES257" s="334"/>
      <c r="ET257" s="334"/>
      <c r="EU257" s="334"/>
      <c r="EV257" s="334"/>
      <c r="EW257" s="334"/>
      <c r="EX257" s="334"/>
      <c r="EY257" s="334"/>
      <c r="EZ257" s="334"/>
      <c r="FA257" s="334"/>
      <c r="FB257" s="334"/>
      <c r="FC257" s="334"/>
      <c r="FD257" s="334"/>
      <c r="FE257" s="334"/>
      <c r="FF257" s="334"/>
      <c r="FG257" s="334"/>
      <c r="FH257" s="334"/>
      <c r="FI257" s="334"/>
      <c r="FJ257" s="334"/>
      <c r="FK257" s="334"/>
      <c r="FL257" s="334"/>
      <c r="FM257" s="334"/>
      <c r="FN257" s="334"/>
      <c r="FO257" s="334"/>
      <c r="FP257" s="334"/>
      <c r="FQ257" s="334"/>
      <c r="FR257" s="334"/>
      <c r="FS257" s="334"/>
      <c r="FT257" s="334"/>
      <c r="FU257" s="334"/>
      <c r="FV257" s="334"/>
      <c r="FW257" s="334"/>
      <c r="FX257" s="334"/>
      <c r="FY257" s="334"/>
      <c r="FZ257" s="334"/>
      <c r="GA257" s="334"/>
      <c r="GB257" s="334"/>
      <c r="GC257" s="334"/>
      <c r="GD257" s="334"/>
      <c r="GE257" s="334"/>
      <c r="GF257" s="334"/>
      <c r="GG257" s="334"/>
      <c r="GH257" s="334"/>
      <c r="GI257" s="334"/>
      <c r="GJ257" s="334"/>
      <c r="GK257" s="334"/>
      <c r="GL257" s="334"/>
      <c r="GM257" s="334"/>
      <c r="GN257" s="334"/>
      <c r="GO257" s="334"/>
      <c r="GP257" s="334"/>
      <c r="GQ257" s="334"/>
      <c r="GR257" s="334"/>
      <c r="GS257" s="334"/>
      <c r="GT257" s="334"/>
      <c r="GU257" s="334"/>
      <c r="GV257" s="334"/>
      <c r="GW257" s="334"/>
      <c r="GX257" s="334"/>
      <c r="GY257" s="334"/>
      <c r="GZ257" s="334"/>
      <c r="HA257" s="334"/>
      <c r="HB257" s="334"/>
      <c r="HC257" s="334"/>
      <c r="HD257" s="334"/>
      <c r="HE257" s="334"/>
      <c r="HF257" s="334"/>
      <c r="HG257" s="334"/>
      <c r="HH257" s="334"/>
      <c r="HI257" s="334"/>
      <c r="HJ257" s="334"/>
      <c r="HK257" s="334"/>
      <c r="HL257" s="334"/>
      <c r="HM257" s="334"/>
      <c r="HN257" s="334"/>
      <c r="HO257" s="334"/>
      <c r="HP257" s="334"/>
      <c r="HQ257" s="334"/>
      <c r="HR257" s="334"/>
      <c r="HS257" s="334"/>
      <c r="HT257" s="334"/>
      <c r="HU257" s="334"/>
      <c r="HV257" s="334"/>
      <c r="HW257" s="334"/>
      <c r="HX257" s="334"/>
      <c r="HY257" s="334"/>
      <c r="HZ257" s="334"/>
      <c r="IA257" s="334"/>
      <c r="IB257" s="334"/>
      <c r="IC257" s="334"/>
      <c r="ID257" s="334"/>
      <c r="IE257" s="334"/>
      <c r="IF257" s="334"/>
      <c r="IG257" s="334"/>
      <c r="IH257" s="334"/>
      <c r="II257" s="334"/>
      <c r="IJ257" s="334"/>
      <c r="IK257" s="334"/>
      <c r="IL257" s="334"/>
      <c r="IM257" s="334"/>
      <c r="IN257" s="334"/>
      <c r="IO257" s="334"/>
      <c r="IP257" s="334"/>
      <c r="IQ257" s="334"/>
      <c r="IR257" s="334"/>
      <c r="IS257" s="334"/>
      <c r="IT257" s="334"/>
      <c r="IU257" s="334"/>
      <c r="IV257" s="334"/>
      <c r="IW257" s="334"/>
      <c r="IX257" s="334"/>
      <c r="IY257" s="334"/>
      <c r="IZ257" s="334"/>
      <c r="JA257" s="334"/>
      <c r="JB257" s="334"/>
      <c r="JC257" s="334"/>
      <c r="JD257" s="334"/>
      <c r="JE257" s="334"/>
      <c r="JF257" s="334"/>
      <c r="JG257" s="334"/>
      <c r="JH257" s="334"/>
      <c r="JI257" s="334"/>
      <c r="JJ257" s="334"/>
      <c r="JK257" s="334"/>
      <c r="JL257" s="334"/>
      <c r="JM257" s="334"/>
      <c r="JN257" s="334"/>
      <c r="JO257" s="334"/>
      <c r="JP257" s="334"/>
      <c r="JQ257" s="334"/>
      <c r="JR257" s="334"/>
      <c r="JS257" s="334"/>
      <c r="JT257" s="334"/>
      <c r="JU257" s="334"/>
      <c r="JV257" s="334"/>
      <c r="JW257" s="334"/>
      <c r="JX257" s="334"/>
      <c r="JY257" s="334"/>
      <c r="JZ257" s="334"/>
      <c r="KA257" s="334"/>
      <c r="KB257" s="334"/>
      <c r="KC257" s="334"/>
      <c r="KD257" s="334"/>
      <c r="KE257" s="334"/>
      <c r="KF257" s="334"/>
      <c r="KG257" s="334"/>
      <c r="KH257" s="334"/>
      <c r="KI257" s="334"/>
      <c r="KJ257" s="334"/>
      <c r="KK257" s="334"/>
      <c r="KL257" s="334"/>
      <c r="KM257" s="334"/>
      <c r="KN257" s="334"/>
      <c r="KO257" s="334"/>
      <c r="KP257" s="334"/>
      <c r="KQ257" s="334"/>
      <c r="KR257" s="334"/>
      <c r="KS257" s="334"/>
      <c r="KT257" s="334"/>
    </row>
    <row r="258" spans="1:306" s="33" customFormat="1" ht="63" customHeight="1" x14ac:dyDescent="0.25">
      <c r="A258" s="334"/>
      <c r="B258" s="27" t="s">
        <v>905</v>
      </c>
      <c r="C258" s="344" t="s">
        <v>6018</v>
      </c>
      <c r="D258" s="26" t="s">
        <v>6017</v>
      </c>
      <c r="E258" s="29" t="s">
        <v>1829</v>
      </c>
      <c r="F258" s="26" t="s">
        <v>1</v>
      </c>
      <c r="G258" s="24">
        <v>100</v>
      </c>
      <c r="H258" s="299">
        <v>91600</v>
      </c>
      <c r="I258" s="455">
        <v>169460</v>
      </c>
      <c r="J258" s="347" t="s">
        <v>6186</v>
      </c>
      <c r="K258" s="45"/>
      <c r="L258" s="32"/>
      <c r="M258" s="32"/>
      <c r="N258" s="359"/>
      <c r="BW258" s="334"/>
      <c r="BX258" s="334"/>
      <c r="BY258" s="334"/>
      <c r="BZ258" s="334"/>
      <c r="CA258" s="334"/>
      <c r="CB258" s="334"/>
      <c r="CC258" s="334"/>
      <c r="CD258" s="334"/>
      <c r="CE258" s="334"/>
      <c r="CF258" s="334"/>
      <c r="CG258" s="334"/>
      <c r="CH258" s="334"/>
      <c r="CI258" s="334"/>
      <c r="CJ258" s="334"/>
      <c r="CK258" s="334"/>
      <c r="CL258" s="334"/>
      <c r="CM258" s="334"/>
      <c r="CN258" s="334"/>
      <c r="CO258" s="334"/>
      <c r="CP258" s="334"/>
      <c r="CQ258" s="334"/>
      <c r="CR258" s="334"/>
      <c r="CS258" s="334"/>
      <c r="CT258" s="334"/>
      <c r="CU258" s="334"/>
      <c r="CV258" s="334"/>
      <c r="CW258" s="334"/>
      <c r="CX258" s="334"/>
      <c r="CY258" s="334"/>
      <c r="CZ258" s="334"/>
      <c r="DA258" s="334"/>
      <c r="DB258" s="334"/>
      <c r="DC258" s="334"/>
      <c r="DD258" s="334"/>
      <c r="DE258" s="334"/>
      <c r="DF258" s="334"/>
      <c r="DG258" s="334"/>
      <c r="DH258" s="334"/>
      <c r="DI258" s="334"/>
      <c r="DJ258" s="334"/>
      <c r="DK258" s="334"/>
      <c r="DL258" s="334"/>
      <c r="DM258" s="334"/>
      <c r="DN258" s="334"/>
      <c r="DO258" s="334"/>
      <c r="DP258" s="334"/>
      <c r="DQ258" s="334"/>
      <c r="DR258" s="334"/>
      <c r="DS258" s="334"/>
      <c r="DT258" s="334"/>
      <c r="DU258" s="334"/>
      <c r="DV258" s="334"/>
      <c r="DW258" s="334"/>
      <c r="DX258" s="334"/>
      <c r="DY258" s="334"/>
      <c r="DZ258" s="334"/>
      <c r="EA258" s="334"/>
      <c r="EB258" s="334"/>
      <c r="EC258" s="334"/>
      <c r="ED258" s="334"/>
      <c r="EE258" s="334"/>
      <c r="EF258" s="334"/>
      <c r="EG258" s="334"/>
      <c r="EH258" s="334"/>
      <c r="EI258" s="334"/>
      <c r="EJ258" s="334"/>
      <c r="EK258" s="334"/>
      <c r="EL258" s="334"/>
      <c r="EM258" s="334"/>
      <c r="EN258" s="334"/>
      <c r="EO258" s="334"/>
      <c r="EP258" s="334"/>
      <c r="EQ258" s="334"/>
      <c r="ER258" s="334"/>
      <c r="ES258" s="334"/>
      <c r="ET258" s="334"/>
      <c r="EU258" s="334"/>
      <c r="EV258" s="334"/>
      <c r="EW258" s="334"/>
      <c r="EX258" s="334"/>
      <c r="EY258" s="334"/>
      <c r="EZ258" s="334"/>
      <c r="FA258" s="334"/>
      <c r="FB258" s="334"/>
      <c r="FC258" s="334"/>
      <c r="FD258" s="334"/>
      <c r="FE258" s="334"/>
      <c r="FF258" s="334"/>
      <c r="FG258" s="334"/>
      <c r="FH258" s="334"/>
      <c r="FI258" s="334"/>
      <c r="FJ258" s="334"/>
      <c r="FK258" s="334"/>
      <c r="FL258" s="334"/>
      <c r="FM258" s="334"/>
      <c r="FN258" s="334"/>
      <c r="FO258" s="334"/>
      <c r="FP258" s="334"/>
      <c r="FQ258" s="334"/>
      <c r="FR258" s="334"/>
      <c r="FS258" s="334"/>
      <c r="FT258" s="334"/>
      <c r="FU258" s="334"/>
      <c r="FV258" s="334"/>
      <c r="FW258" s="334"/>
      <c r="FX258" s="334"/>
      <c r="FY258" s="334"/>
      <c r="FZ258" s="334"/>
      <c r="GA258" s="334"/>
      <c r="GB258" s="334"/>
      <c r="GC258" s="334"/>
      <c r="GD258" s="334"/>
      <c r="GE258" s="334"/>
      <c r="GF258" s="334"/>
      <c r="GG258" s="334"/>
      <c r="GH258" s="334"/>
      <c r="GI258" s="334"/>
      <c r="GJ258" s="334"/>
      <c r="GK258" s="334"/>
      <c r="GL258" s="334"/>
      <c r="GM258" s="334"/>
      <c r="GN258" s="334"/>
      <c r="GO258" s="334"/>
      <c r="GP258" s="334"/>
      <c r="GQ258" s="334"/>
      <c r="GR258" s="334"/>
      <c r="GS258" s="334"/>
      <c r="GT258" s="334"/>
      <c r="GU258" s="334"/>
      <c r="GV258" s="334"/>
      <c r="GW258" s="334"/>
      <c r="GX258" s="334"/>
      <c r="GY258" s="334"/>
      <c r="GZ258" s="334"/>
      <c r="HA258" s="334"/>
      <c r="HB258" s="334"/>
      <c r="HC258" s="334"/>
      <c r="HD258" s="334"/>
      <c r="HE258" s="334"/>
      <c r="HF258" s="334"/>
      <c r="HG258" s="334"/>
      <c r="HH258" s="334"/>
      <c r="HI258" s="334"/>
      <c r="HJ258" s="334"/>
      <c r="HK258" s="334"/>
      <c r="HL258" s="334"/>
      <c r="HM258" s="334"/>
      <c r="HN258" s="334"/>
      <c r="HO258" s="334"/>
      <c r="HP258" s="334"/>
      <c r="HQ258" s="334"/>
      <c r="HR258" s="334"/>
      <c r="HS258" s="334"/>
      <c r="HT258" s="334"/>
      <c r="HU258" s="334"/>
      <c r="HV258" s="334"/>
      <c r="HW258" s="334"/>
      <c r="HX258" s="334"/>
      <c r="HY258" s="334"/>
      <c r="HZ258" s="334"/>
      <c r="IA258" s="334"/>
      <c r="IB258" s="334"/>
      <c r="IC258" s="334"/>
      <c r="ID258" s="334"/>
      <c r="IE258" s="334"/>
      <c r="IF258" s="334"/>
      <c r="IG258" s="334"/>
      <c r="IH258" s="334"/>
      <c r="II258" s="334"/>
      <c r="IJ258" s="334"/>
      <c r="IK258" s="334"/>
      <c r="IL258" s="334"/>
      <c r="IM258" s="334"/>
      <c r="IN258" s="334"/>
      <c r="IO258" s="334"/>
      <c r="IP258" s="334"/>
      <c r="IQ258" s="334"/>
      <c r="IR258" s="334"/>
      <c r="IS258" s="334"/>
      <c r="IT258" s="334"/>
      <c r="IU258" s="334"/>
      <c r="IV258" s="334"/>
      <c r="IW258" s="334"/>
      <c r="IX258" s="334"/>
      <c r="IY258" s="334"/>
      <c r="IZ258" s="334"/>
      <c r="JA258" s="334"/>
      <c r="JB258" s="334"/>
      <c r="JC258" s="334"/>
      <c r="JD258" s="334"/>
      <c r="JE258" s="334"/>
      <c r="JF258" s="334"/>
      <c r="JG258" s="334"/>
      <c r="JH258" s="334"/>
      <c r="JI258" s="334"/>
      <c r="JJ258" s="334"/>
      <c r="JK258" s="334"/>
      <c r="JL258" s="334"/>
      <c r="JM258" s="334"/>
      <c r="JN258" s="334"/>
      <c r="JO258" s="334"/>
      <c r="JP258" s="334"/>
      <c r="JQ258" s="334"/>
      <c r="JR258" s="334"/>
      <c r="JS258" s="334"/>
      <c r="JT258" s="334"/>
      <c r="JU258" s="334"/>
      <c r="JV258" s="334"/>
      <c r="JW258" s="334"/>
      <c r="JX258" s="334"/>
      <c r="JY258" s="334"/>
      <c r="JZ258" s="334"/>
      <c r="KA258" s="334"/>
      <c r="KB258" s="334"/>
      <c r="KC258" s="334"/>
      <c r="KD258" s="334"/>
      <c r="KE258" s="334"/>
      <c r="KF258" s="334"/>
      <c r="KG258" s="334"/>
      <c r="KH258" s="334"/>
      <c r="KI258" s="334"/>
      <c r="KJ258" s="334"/>
      <c r="KK258" s="334"/>
      <c r="KL258" s="334"/>
      <c r="KM258" s="334"/>
      <c r="KN258" s="334"/>
      <c r="KO258" s="334"/>
      <c r="KP258" s="334"/>
      <c r="KQ258" s="334"/>
      <c r="KR258" s="334"/>
      <c r="KS258" s="334"/>
      <c r="KT258" s="334"/>
    </row>
    <row r="259" spans="1:306" s="33" customFormat="1" ht="63" customHeight="1" x14ac:dyDescent="0.25">
      <c r="A259" s="334"/>
      <c r="B259" s="27" t="s">
        <v>905</v>
      </c>
      <c r="C259" s="344" t="s">
        <v>6018</v>
      </c>
      <c r="D259" s="26" t="s">
        <v>6017</v>
      </c>
      <c r="E259" s="29" t="s">
        <v>1829</v>
      </c>
      <c r="F259" s="26" t="s">
        <v>1</v>
      </c>
      <c r="G259" s="24">
        <v>100</v>
      </c>
      <c r="H259" s="299">
        <v>91600</v>
      </c>
      <c r="I259" s="455">
        <v>169460</v>
      </c>
      <c r="J259" s="347" t="s">
        <v>6186</v>
      </c>
      <c r="K259" s="45"/>
      <c r="L259" s="32"/>
      <c r="M259" s="32"/>
      <c r="N259" s="359"/>
      <c r="BW259" s="334"/>
      <c r="BX259" s="334"/>
      <c r="BY259" s="334"/>
      <c r="BZ259" s="334"/>
      <c r="CA259" s="334"/>
      <c r="CB259" s="334"/>
      <c r="CC259" s="334"/>
      <c r="CD259" s="334"/>
      <c r="CE259" s="334"/>
      <c r="CF259" s="334"/>
      <c r="CG259" s="334"/>
      <c r="CH259" s="334"/>
      <c r="CI259" s="334"/>
      <c r="CJ259" s="334"/>
      <c r="CK259" s="334"/>
      <c r="CL259" s="334"/>
      <c r="CM259" s="334"/>
      <c r="CN259" s="334"/>
      <c r="CO259" s="334"/>
      <c r="CP259" s="334"/>
      <c r="CQ259" s="334"/>
      <c r="CR259" s="334"/>
      <c r="CS259" s="334"/>
      <c r="CT259" s="334"/>
      <c r="CU259" s="334"/>
      <c r="CV259" s="334"/>
      <c r="CW259" s="334"/>
      <c r="CX259" s="334"/>
      <c r="CY259" s="334"/>
      <c r="CZ259" s="334"/>
      <c r="DA259" s="334"/>
      <c r="DB259" s="334"/>
      <c r="DC259" s="334"/>
      <c r="DD259" s="334"/>
      <c r="DE259" s="334"/>
      <c r="DF259" s="334"/>
      <c r="DG259" s="334"/>
      <c r="DH259" s="334"/>
      <c r="DI259" s="334"/>
      <c r="DJ259" s="334"/>
      <c r="DK259" s="334"/>
      <c r="DL259" s="334"/>
      <c r="DM259" s="334"/>
      <c r="DN259" s="334"/>
      <c r="DO259" s="334"/>
      <c r="DP259" s="334"/>
      <c r="DQ259" s="334"/>
      <c r="DR259" s="334"/>
      <c r="DS259" s="334"/>
      <c r="DT259" s="334"/>
      <c r="DU259" s="334"/>
      <c r="DV259" s="334"/>
      <c r="DW259" s="334"/>
      <c r="DX259" s="334"/>
      <c r="DY259" s="334"/>
      <c r="DZ259" s="334"/>
      <c r="EA259" s="334"/>
      <c r="EB259" s="334"/>
      <c r="EC259" s="334"/>
      <c r="ED259" s="334"/>
      <c r="EE259" s="334"/>
      <c r="EF259" s="334"/>
      <c r="EG259" s="334"/>
      <c r="EH259" s="334"/>
      <c r="EI259" s="334"/>
      <c r="EJ259" s="334"/>
      <c r="EK259" s="334"/>
      <c r="EL259" s="334"/>
      <c r="EM259" s="334"/>
      <c r="EN259" s="334"/>
      <c r="EO259" s="334"/>
      <c r="EP259" s="334"/>
      <c r="EQ259" s="334"/>
      <c r="ER259" s="334"/>
      <c r="ES259" s="334"/>
      <c r="ET259" s="334"/>
      <c r="EU259" s="334"/>
      <c r="EV259" s="334"/>
      <c r="EW259" s="334"/>
      <c r="EX259" s="334"/>
      <c r="EY259" s="334"/>
      <c r="EZ259" s="334"/>
      <c r="FA259" s="334"/>
      <c r="FB259" s="334"/>
      <c r="FC259" s="334"/>
      <c r="FD259" s="334"/>
      <c r="FE259" s="334"/>
      <c r="FF259" s="334"/>
      <c r="FG259" s="334"/>
      <c r="FH259" s="334"/>
      <c r="FI259" s="334"/>
      <c r="FJ259" s="334"/>
      <c r="FK259" s="334"/>
      <c r="FL259" s="334"/>
      <c r="FM259" s="334"/>
      <c r="FN259" s="334"/>
      <c r="FO259" s="334"/>
      <c r="FP259" s="334"/>
      <c r="FQ259" s="334"/>
      <c r="FR259" s="334"/>
      <c r="FS259" s="334"/>
      <c r="FT259" s="334"/>
      <c r="FU259" s="334"/>
      <c r="FV259" s="334"/>
      <c r="FW259" s="334"/>
      <c r="FX259" s="334"/>
      <c r="FY259" s="334"/>
      <c r="FZ259" s="334"/>
      <c r="GA259" s="334"/>
      <c r="GB259" s="334"/>
      <c r="GC259" s="334"/>
      <c r="GD259" s="334"/>
      <c r="GE259" s="334"/>
      <c r="GF259" s="334"/>
      <c r="GG259" s="334"/>
      <c r="GH259" s="334"/>
      <c r="GI259" s="334"/>
      <c r="GJ259" s="334"/>
      <c r="GK259" s="334"/>
      <c r="GL259" s="334"/>
      <c r="GM259" s="334"/>
      <c r="GN259" s="334"/>
      <c r="GO259" s="334"/>
      <c r="GP259" s="334"/>
      <c r="GQ259" s="334"/>
      <c r="GR259" s="334"/>
      <c r="GS259" s="334"/>
      <c r="GT259" s="334"/>
      <c r="GU259" s="334"/>
      <c r="GV259" s="334"/>
      <c r="GW259" s="334"/>
      <c r="GX259" s="334"/>
      <c r="GY259" s="334"/>
      <c r="GZ259" s="334"/>
      <c r="HA259" s="334"/>
      <c r="HB259" s="334"/>
      <c r="HC259" s="334"/>
      <c r="HD259" s="334"/>
      <c r="HE259" s="334"/>
      <c r="HF259" s="334"/>
      <c r="HG259" s="334"/>
      <c r="HH259" s="334"/>
      <c r="HI259" s="334"/>
      <c r="HJ259" s="334"/>
      <c r="HK259" s="334"/>
      <c r="HL259" s="334"/>
      <c r="HM259" s="334"/>
      <c r="HN259" s="334"/>
      <c r="HO259" s="334"/>
      <c r="HP259" s="334"/>
      <c r="HQ259" s="334"/>
      <c r="HR259" s="334"/>
      <c r="HS259" s="334"/>
      <c r="HT259" s="334"/>
      <c r="HU259" s="334"/>
      <c r="HV259" s="334"/>
      <c r="HW259" s="334"/>
      <c r="HX259" s="334"/>
      <c r="HY259" s="334"/>
      <c r="HZ259" s="334"/>
      <c r="IA259" s="334"/>
      <c r="IB259" s="334"/>
      <c r="IC259" s="334"/>
      <c r="ID259" s="334"/>
      <c r="IE259" s="334"/>
      <c r="IF259" s="334"/>
      <c r="IG259" s="334"/>
      <c r="IH259" s="334"/>
      <c r="II259" s="334"/>
      <c r="IJ259" s="334"/>
      <c r="IK259" s="334"/>
      <c r="IL259" s="334"/>
      <c r="IM259" s="334"/>
      <c r="IN259" s="334"/>
      <c r="IO259" s="334"/>
      <c r="IP259" s="334"/>
      <c r="IQ259" s="334"/>
      <c r="IR259" s="334"/>
      <c r="IS259" s="334"/>
      <c r="IT259" s="334"/>
      <c r="IU259" s="334"/>
      <c r="IV259" s="334"/>
      <c r="IW259" s="334"/>
      <c r="IX259" s="334"/>
      <c r="IY259" s="334"/>
      <c r="IZ259" s="334"/>
      <c r="JA259" s="334"/>
      <c r="JB259" s="334"/>
      <c r="JC259" s="334"/>
      <c r="JD259" s="334"/>
      <c r="JE259" s="334"/>
      <c r="JF259" s="334"/>
      <c r="JG259" s="334"/>
      <c r="JH259" s="334"/>
      <c r="JI259" s="334"/>
      <c r="JJ259" s="334"/>
      <c r="JK259" s="334"/>
      <c r="JL259" s="334"/>
      <c r="JM259" s="334"/>
      <c r="JN259" s="334"/>
      <c r="JO259" s="334"/>
      <c r="JP259" s="334"/>
      <c r="JQ259" s="334"/>
      <c r="JR259" s="334"/>
      <c r="JS259" s="334"/>
      <c r="JT259" s="334"/>
      <c r="JU259" s="334"/>
      <c r="JV259" s="334"/>
      <c r="JW259" s="334"/>
      <c r="JX259" s="334"/>
      <c r="JY259" s="334"/>
      <c r="JZ259" s="334"/>
      <c r="KA259" s="334"/>
      <c r="KB259" s="334"/>
      <c r="KC259" s="334"/>
      <c r="KD259" s="334"/>
      <c r="KE259" s="334"/>
      <c r="KF259" s="334"/>
      <c r="KG259" s="334"/>
      <c r="KH259" s="334"/>
      <c r="KI259" s="334"/>
      <c r="KJ259" s="334"/>
      <c r="KK259" s="334"/>
      <c r="KL259" s="334"/>
      <c r="KM259" s="334"/>
      <c r="KN259" s="334"/>
      <c r="KO259" s="334"/>
      <c r="KP259" s="334"/>
      <c r="KQ259" s="334"/>
      <c r="KR259" s="334"/>
      <c r="KS259" s="334"/>
      <c r="KT259" s="334"/>
    </row>
    <row r="260" spans="1:306" s="33" customFormat="1" ht="63" customHeight="1" x14ac:dyDescent="0.25">
      <c r="A260" s="334"/>
      <c r="B260" s="27" t="s">
        <v>905</v>
      </c>
      <c r="C260" s="344" t="s">
        <v>6018</v>
      </c>
      <c r="D260" s="26" t="s">
        <v>6017</v>
      </c>
      <c r="E260" s="29" t="s">
        <v>1829</v>
      </c>
      <c r="F260" s="26" t="s">
        <v>1</v>
      </c>
      <c r="G260" s="24">
        <v>100</v>
      </c>
      <c r="H260" s="299">
        <v>91600</v>
      </c>
      <c r="I260" s="455">
        <v>169460</v>
      </c>
      <c r="J260" s="347" t="s">
        <v>6186</v>
      </c>
      <c r="K260" s="45"/>
      <c r="L260" s="32"/>
      <c r="M260" s="32"/>
      <c r="N260" s="359"/>
      <c r="BW260" s="334"/>
      <c r="BX260" s="334"/>
      <c r="BY260" s="334"/>
      <c r="BZ260" s="334"/>
      <c r="CA260" s="334"/>
      <c r="CB260" s="334"/>
      <c r="CC260" s="334"/>
      <c r="CD260" s="334"/>
      <c r="CE260" s="334"/>
      <c r="CF260" s="334"/>
      <c r="CG260" s="334"/>
      <c r="CH260" s="334"/>
      <c r="CI260" s="334"/>
      <c r="CJ260" s="334"/>
      <c r="CK260" s="334"/>
      <c r="CL260" s="334"/>
      <c r="CM260" s="334"/>
      <c r="CN260" s="334"/>
      <c r="CO260" s="334"/>
      <c r="CP260" s="334"/>
      <c r="CQ260" s="334"/>
      <c r="CR260" s="334"/>
      <c r="CS260" s="334"/>
      <c r="CT260" s="334"/>
      <c r="CU260" s="334"/>
      <c r="CV260" s="334"/>
      <c r="CW260" s="334"/>
      <c r="CX260" s="334"/>
      <c r="CY260" s="334"/>
      <c r="CZ260" s="334"/>
      <c r="DA260" s="334"/>
      <c r="DB260" s="334"/>
      <c r="DC260" s="334"/>
      <c r="DD260" s="334"/>
      <c r="DE260" s="334"/>
      <c r="DF260" s="334"/>
      <c r="DG260" s="334"/>
      <c r="DH260" s="334"/>
      <c r="DI260" s="334"/>
      <c r="DJ260" s="334"/>
      <c r="DK260" s="334"/>
      <c r="DL260" s="334"/>
      <c r="DM260" s="334"/>
      <c r="DN260" s="334"/>
      <c r="DO260" s="334"/>
      <c r="DP260" s="334"/>
      <c r="DQ260" s="334"/>
      <c r="DR260" s="334"/>
      <c r="DS260" s="334"/>
      <c r="DT260" s="334"/>
      <c r="DU260" s="334"/>
      <c r="DV260" s="334"/>
      <c r="DW260" s="334"/>
      <c r="DX260" s="334"/>
      <c r="DY260" s="334"/>
      <c r="DZ260" s="334"/>
      <c r="EA260" s="334"/>
      <c r="EB260" s="334"/>
      <c r="EC260" s="334"/>
      <c r="ED260" s="334"/>
      <c r="EE260" s="334"/>
      <c r="EF260" s="334"/>
      <c r="EG260" s="334"/>
      <c r="EH260" s="334"/>
      <c r="EI260" s="334"/>
      <c r="EJ260" s="334"/>
      <c r="EK260" s="334"/>
      <c r="EL260" s="334"/>
      <c r="EM260" s="334"/>
      <c r="EN260" s="334"/>
      <c r="EO260" s="334"/>
      <c r="EP260" s="334"/>
      <c r="EQ260" s="334"/>
      <c r="ER260" s="334"/>
      <c r="ES260" s="334"/>
      <c r="ET260" s="334"/>
      <c r="EU260" s="334"/>
      <c r="EV260" s="334"/>
      <c r="EW260" s="334"/>
      <c r="EX260" s="334"/>
      <c r="EY260" s="334"/>
      <c r="EZ260" s="334"/>
      <c r="FA260" s="334"/>
      <c r="FB260" s="334"/>
      <c r="FC260" s="334"/>
      <c r="FD260" s="334"/>
      <c r="FE260" s="334"/>
      <c r="FF260" s="334"/>
      <c r="FG260" s="334"/>
      <c r="FH260" s="334"/>
      <c r="FI260" s="334"/>
      <c r="FJ260" s="334"/>
      <c r="FK260" s="334"/>
      <c r="FL260" s="334"/>
      <c r="FM260" s="334"/>
      <c r="FN260" s="334"/>
      <c r="FO260" s="334"/>
      <c r="FP260" s="334"/>
      <c r="FQ260" s="334"/>
      <c r="FR260" s="334"/>
      <c r="FS260" s="334"/>
      <c r="FT260" s="334"/>
      <c r="FU260" s="334"/>
      <c r="FV260" s="334"/>
      <c r="FW260" s="334"/>
      <c r="FX260" s="334"/>
      <c r="FY260" s="334"/>
      <c r="FZ260" s="334"/>
      <c r="GA260" s="334"/>
      <c r="GB260" s="334"/>
      <c r="GC260" s="334"/>
      <c r="GD260" s="334"/>
      <c r="GE260" s="334"/>
      <c r="GF260" s="334"/>
      <c r="GG260" s="334"/>
      <c r="GH260" s="334"/>
      <c r="GI260" s="334"/>
      <c r="GJ260" s="334"/>
      <c r="GK260" s="334"/>
      <c r="GL260" s="334"/>
      <c r="GM260" s="334"/>
      <c r="GN260" s="334"/>
      <c r="GO260" s="334"/>
      <c r="GP260" s="334"/>
      <c r="GQ260" s="334"/>
      <c r="GR260" s="334"/>
      <c r="GS260" s="334"/>
      <c r="GT260" s="334"/>
      <c r="GU260" s="334"/>
      <c r="GV260" s="334"/>
      <c r="GW260" s="334"/>
      <c r="GX260" s="334"/>
      <c r="GY260" s="334"/>
      <c r="GZ260" s="334"/>
      <c r="HA260" s="334"/>
      <c r="HB260" s="334"/>
      <c r="HC260" s="334"/>
      <c r="HD260" s="334"/>
      <c r="HE260" s="334"/>
      <c r="HF260" s="334"/>
      <c r="HG260" s="334"/>
      <c r="HH260" s="334"/>
      <c r="HI260" s="334"/>
      <c r="HJ260" s="334"/>
      <c r="HK260" s="334"/>
      <c r="HL260" s="334"/>
      <c r="HM260" s="334"/>
      <c r="HN260" s="334"/>
      <c r="HO260" s="334"/>
      <c r="HP260" s="334"/>
      <c r="HQ260" s="334"/>
      <c r="HR260" s="334"/>
      <c r="HS260" s="334"/>
      <c r="HT260" s="334"/>
      <c r="HU260" s="334"/>
      <c r="HV260" s="334"/>
      <c r="HW260" s="334"/>
      <c r="HX260" s="334"/>
      <c r="HY260" s="334"/>
      <c r="HZ260" s="334"/>
      <c r="IA260" s="334"/>
      <c r="IB260" s="334"/>
      <c r="IC260" s="334"/>
      <c r="ID260" s="334"/>
      <c r="IE260" s="334"/>
      <c r="IF260" s="334"/>
      <c r="IG260" s="334"/>
      <c r="IH260" s="334"/>
      <c r="II260" s="334"/>
      <c r="IJ260" s="334"/>
      <c r="IK260" s="334"/>
      <c r="IL260" s="334"/>
      <c r="IM260" s="334"/>
      <c r="IN260" s="334"/>
      <c r="IO260" s="334"/>
      <c r="IP260" s="334"/>
      <c r="IQ260" s="334"/>
      <c r="IR260" s="334"/>
      <c r="IS260" s="334"/>
      <c r="IT260" s="334"/>
      <c r="IU260" s="334"/>
      <c r="IV260" s="334"/>
      <c r="IW260" s="334"/>
      <c r="IX260" s="334"/>
      <c r="IY260" s="334"/>
      <c r="IZ260" s="334"/>
      <c r="JA260" s="334"/>
      <c r="JB260" s="334"/>
      <c r="JC260" s="334"/>
      <c r="JD260" s="334"/>
      <c r="JE260" s="334"/>
      <c r="JF260" s="334"/>
      <c r="JG260" s="334"/>
      <c r="JH260" s="334"/>
      <c r="JI260" s="334"/>
      <c r="JJ260" s="334"/>
      <c r="JK260" s="334"/>
      <c r="JL260" s="334"/>
      <c r="JM260" s="334"/>
      <c r="JN260" s="334"/>
      <c r="JO260" s="334"/>
      <c r="JP260" s="334"/>
      <c r="JQ260" s="334"/>
      <c r="JR260" s="334"/>
      <c r="JS260" s="334"/>
      <c r="JT260" s="334"/>
      <c r="JU260" s="334"/>
      <c r="JV260" s="334"/>
      <c r="JW260" s="334"/>
      <c r="JX260" s="334"/>
      <c r="JY260" s="334"/>
      <c r="JZ260" s="334"/>
      <c r="KA260" s="334"/>
      <c r="KB260" s="334"/>
      <c r="KC260" s="334"/>
      <c r="KD260" s="334"/>
      <c r="KE260" s="334"/>
      <c r="KF260" s="334"/>
      <c r="KG260" s="334"/>
      <c r="KH260" s="334"/>
      <c r="KI260" s="334"/>
      <c r="KJ260" s="334"/>
      <c r="KK260" s="334"/>
      <c r="KL260" s="334"/>
      <c r="KM260" s="334"/>
      <c r="KN260" s="334"/>
      <c r="KO260" s="334"/>
      <c r="KP260" s="334"/>
      <c r="KQ260" s="334"/>
      <c r="KR260" s="334"/>
      <c r="KS260" s="334"/>
      <c r="KT260" s="334"/>
    </row>
    <row r="261" spans="1:306" s="33" customFormat="1" ht="63" customHeight="1" x14ac:dyDescent="0.25">
      <c r="A261" s="334"/>
      <c r="B261" s="27" t="s">
        <v>905</v>
      </c>
      <c r="C261" s="344" t="s">
        <v>6018</v>
      </c>
      <c r="D261" s="26" t="s">
        <v>6017</v>
      </c>
      <c r="E261" s="29" t="s">
        <v>1829</v>
      </c>
      <c r="F261" s="26" t="s">
        <v>1</v>
      </c>
      <c r="G261" s="24">
        <v>100</v>
      </c>
      <c r="H261" s="299">
        <v>91600</v>
      </c>
      <c r="I261" s="455">
        <v>169460</v>
      </c>
      <c r="J261" s="347" t="s">
        <v>6186</v>
      </c>
      <c r="K261" s="45"/>
      <c r="L261" s="32"/>
      <c r="M261" s="32"/>
      <c r="N261" s="359"/>
      <c r="BW261" s="334"/>
      <c r="BX261" s="334"/>
      <c r="BY261" s="334"/>
      <c r="BZ261" s="334"/>
      <c r="CA261" s="334"/>
      <c r="CB261" s="334"/>
      <c r="CC261" s="334"/>
      <c r="CD261" s="334"/>
      <c r="CE261" s="334"/>
      <c r="CF261" s="334"/>
      <c r="CG261" s="334"/>
      <c r="CH261" s="334"/>
      <c r="CI261" s="334"/>
      <c r="CJ261" s="334"/>
      <c r="CK261" s="334"/>
      <c r="CL261" s="334"/>
      <c r="CM261" s="334"/>
      <c r="CN261" s="334"/>
      <c r="CO261" s="334"/>
      <c r="CP261" s="334"/>
      <c r="CQ261" s="334"/>
      <c r="CR261" s="334"/>
      <c r="CS261" s="334"/>
      <c r="CT261" s="334"/>
      <c r="CU261" s="334"/>
      <c r="CV261" s="334"/>
      <c r="CW261" s="334"/>
      <c r="CX261" s="334"/>
      <c r="CY261" s="334"/>
      <c r="CZ261" s="334"/>
      <c r="DA261" s="334"/>
      <c r="DB261" s="334"/>
      <c r="DC261" s="334"/>
      <c r="DD261" s="334"/>
      <c r="DE261" s="334"/>
      <c r="DF261" s="334"/>
      <c r="DG261" s="334"/>
      <c r="DH261" s="334"/>
      <c r="DI261" s="334"/>
      <c r="DJ261" s="334"/>
      <c r="DK261" s="334"/>
      <c r="DL261" s="334"/>
      <c r="DM261" s="334"/>
      <c r="DN261" s="334"/>
      <c r="DO261" s="334"/>
      <c r="DP261" s="334"/>
      <c r="DQ261" s="334"/>
      <c r="DR261" s="334"/>
      <c r="DS261" s="334"/>
      <c r="DT261" s="334"/>
      <c r="DU261" s="334"/>
      <c r="DV261" s="334"/>
      <c r="DW261" s="334"/>
      <c r="DX261" s="334"/>
      <c r="DY261" s="334"/>
      <c r="DZ261" s="334"/>
      <c r="EA261" s="334"/>
      <c r="EB261" s="334"/>
      <c r="EC261" s="334"/>
      <c r="ED261" s="334"/>
      <c r="EE261" s="334"/>
      <c r="EF261" s="334"/>
      <c r="EG261" s="334"/>
      <c r="EH261" s="334"/>
      <c r="EI261" s="334"/>
      <c r="EJ261" s="334"/>
      <c r="EK261" s="334"/>
      <c r="EL261" s="334"/>
      <c r="EM261" s="334"/>
      <c r="EN261" s="334"/>
      <c r="EO261" s="334"/>
      <c r="EP261" s="334"/>
      <c r="EQ261" s="334"/>
      <c r="ER261" s="334"/>
      <c r="ES261" s="334"/>
      <c r="ET261" s="334"/>
      <c r="EU261" s="334"/>
      <c r="EV261" s="334"/>
      <c r="EW261" s="334"/>
      <c r="EX261" s="334"/>
      <c r="EY261" s="334"/>
      <c r="EZ261" s="334"/>
      <c r="FA261" s="334"/>
      <c r="FB261" s="334"/>
      <c r="FC261" s="334"/>
      <c r="FD261" s="334"/>
      <c r="FE261" s="334"/>
      <c r="FF261" s="334"/>
      <c r="FG261" s="334"/>
      <c r="FH261" s="334"/>
      <c r="FI261" s="334"/>
      <c r="FJ261" s="334"/>
      <c r="FK261" s="334"/>
      <c r="FL261" s="334"/>
      <c r="FM261" s="334"/>
      <c r="FN261" s="334"/>
      <c r="FO261" s="334"/>
      <c r="FP261" s="334"/>
      <c r="FQ261" s="334"/>
      <c r="FR261" s="334"/>
      <c r="FS261" s="334"/>
      <c r="FT261" s="334"/>
      <c r="FU261" s="334"/>
      <c r="FV261" s="334"/>
      <c r="FW261" s="334"/>
      <c r="FX261" s="334"/>
      <c r="FY261" s="334"/>
      <c r="FZ261" s="334"/>
      <c r="GA261" s="334"/>
      <c r="GB261" s="334"/>
      <c r="GC261" s="334"/>
      <c r="GD261" s="334"/>
      <c r="GE261" s="334"/>
      <c r="GF261" s="334"/>
      <c r="GG261" s="334"/>
      <c r="GH261" s="334"/>
      <c r="GI261" s="334"/>
      <c r="GJ261" s="334"/>
      <c r="GK261" s="334"/>
      <c r="GL261" s="334"/>
      <c r="GM261" s="334"/>
      <c r="GN261" s="334"/>
      <c r="GO261" s="334"/>
      <c r="GP261" s="334"/>
      <c r="GQ261" s="334"/>
      <c r="GR261" s="334"/>
      <c r="GS261" s="334"/>
      <c r="GT261" s="334"/>
      <c r="GU261" s="334"/>
      <c r="GV261" s="334"/>
      <c r="GW261" s="334"/>
      <c r="GX261" s="334"/>
      <c r="GY261" s="334"/>
      <c r="GZ261" s="334"/>
      <c r="HA261" s="334"/>
      <c r="HB261" s="334"/>
      <c r="HC261" s="334"/>
      <c r="HD261" s="334"/>
      <c r="HE261" s="334"/>
      <c r="HF261" s="334"/>
      <c r="HG261" s="334"/>
      <c r="HH261" s="334"/>
      <c r="HI261" s="334"/>
      <c r="HJ261" s="334"/>
      <c r="HK261" s="334"/>
      <c r="HL261" s="334"/>
      <c r="HM261" s="334"/>
      <c r="HN261" s="334"/>
      <c r="HO261" s="334"/>
      <c r="HP261" s="334"/>
      <c r="HQ261" s="334"/>
      <c r="HR261" s="334"/>
      <c r="HS261" s="334"/>
      <c r="HT261" s="334"/>
      <c r="HU261" s="334"/>
      <c r="HV261" s="334"/>
      <c r="HW261" s="334"/>
      <c r="HX261" s="334"/>
      <c r="HY261" s="334"/>
      <c r="HZ261" s="334"/>
      <c r="IA261" s="334"/>
      <c r="IB261" s="334"/>
      <c r="IC261" s="334"/>
      <c r="ID261" s="334"/>
      <c r="IE261" s="334"/>
      <c r="IF261" s="334"/>
      <c r="IG261" s="334"/>
      <c r="IH261" s="334"/>
      <c r="II261" s="334"/>
      <c r="IJ261" s="334"/>
      <c r="IK261" s="334"/>
      <c r="IL261" s="334"/>
      <c r="IM261" s="334"/>
      <c r="IN261" s="334"/>
      <c r="IO261" s="334"/>
      <c r="IP261" s="334"/>
      <c r="IQ261" s="334"/>
      <c r="IR261" s="334"/>
      <c r="IS261" s="334"/>
      <c r="IT261" s="334"/>
      <c r="IU261" s="334"/>
      <c r="IV261" s="334"/>
      <c r="IW261" s="334"/>
      <c r="IX261" s="334"/>
      <c r="IY261" s="334"/>
      <c r="IZ261" s="334"/>
      <c r="JA261" s="334"/>
      <c r="JB261" s="334"/>
      <c r="JC261" s="334"/>
      <c r="JD261" s="334"/>
      <c r="JE261" s="334"/>
      <c r="JF261" s="334"/>
      <c r="JG261" s="334"/>
      <c r="JH261" s="334"/>
      <c r="JI261" s="334"/>
      <c r="JJ261" s="334"/>
      <c r="JK261" s="334"/>
      <c r="JL261" s="334"/>
      <c r="JM261" s="334"/>
      <c r="JN261" s="334"/>
      <c r="JO261" s="334"/>
      <c r="JP261" s="334"/>
      <c r="JQ261" s="334"/>
      <c r="JR261" s="334"/>
      <c r="JS261" s="334"/>
      <c r="JT261" s="334"/>
      <c r="JU261" s="334"/>
      <c r="JV261" s="334"/>
      <c r="JW261" s="334"/>
      <c r="JX261" s="334"/>
      <c r="JY261" s="334"/>
      <c r="JZ261" s="334"/>
      <c r="KA261" s="334"/>
      <c r="KB261" s="334"/>
      <c r="KC261" s="334"/>
      <c r="KD261" s="334"/>
      <c r="KE261" s="334"/>
      <c r="KF261" s="334"/>
      <c r="KG261" s="334"/>
      <c r="KH261" s="334"/>
      <c r="KI261" s="334"/>
      <c r="KJ261" s="334"/>
      <c r="KK261" s="334"/>
      <c r="KL261" s="334"/>
      <c r="KM261" s="334"/>
      <c r="KN261" s="334"/>
      <c r="KO261" s="334"/>
      <c r="KP261" s="334"/>
      <c r="KQ261" s="334"/>
      <c r="KR261" s="334"/>
      <c r="KS261" s="334"/>
      <c r="KT261" s="334"/>
    </row>
    <row r="262" spans="1:306" s="33" customFormat="1" ht="63" customHeight="1" x14ac:dyDescent="0.25">
      <c r="A262" s="334"/>
      <c r="B262" s="27" t="s">
        <v>905</v>
      </c>
      <c r="C262" s="344" t="s">
        <v>6018</v>
      </c>
      <c r="D262" s="26" t="s">
        <v>6017</v>
      </c>
      <c r="E262" s="29" t="s">
        <v>1829</v>
      </c>
      <c r="F262" s="26" t="s">
        <v>1</v>
      </c>
      <c r="G262" s="24">
        <v>100</v>
      </c>
      <c r="H262" s="299">
        <v>91600</v>
      </c>
      <c r="I262" s="455">
        <v>169460</v>
      </c>
      <c r="J262" s="347" t="s">
        <v>6186</v>
      </c>
      <c r="K262" s="45"/>
      <c r="L262" s="32"/>
      <c r="M262" s="32"/>
      <c r="N262" s="359"/>
      <c r="BW262" s="334"/>
      <c r="BX262" s="334"/>
      <c r="BY262" s="334"/>
      <c r="BZ262" s="334"/>
      <c r="CA262" s="334"/>
      <c r="CB262" s="334"/>
      <c r="CC262" s="334"/>
      <c r="CD262" s="334"/>
      <c r="CE262" s="334"/>
      <c r="CF262" s="334"/>
      <c r="CG262" s="334"/>
      <c r="CH262" s="334"/>
      <c r="CI262" s="334"/>
      <c r="CJ262" s="334"/>
      <c r="CK262" s="334"/>
      <c r="CL262" s="334"/>
      <c r="CM262" s="334"/>
      <c r="CN262" s="334"/>
      <c r="CO262" s="334"/>
      <c r="CP262" s="334"/>
      <c r="CQ262" s="334"/>
      <c r="CR262" s="334"/>
      <c r="CS262" s="334"/>
      <c r="CT262" s="334"/>
      <c r="CU262" s="334"/>
      <c r="CV262" s="334"/>
      <c r="CW262" s="334"/>
      <c r="CX262" s="334"/>
      <c r="CY262" s="334"/>
      <c r="CZ262" s="334"/>
      <c r="DA262" s="334"/>
      <c r="DB262" s="334"/>
      <c r="DC262" s="334"/>
      <c r="DD262" s="334"/>
      <c r="DE262" s="334"/>
      <c r="DF262" s="334"/>
      <c r="DG262" s="334"/>
      <c r="DH262" s="334"/>
      <c r="DI262" s="334"/>
      <c r="DJ262" s="334"/>
      <c r="DK262" s="334"/>
      <c r="DL262" s="334"/>
      <c r="DM262" s="334"/>
      <c r="DN262" s="334"/>
      <c r="DO262" s="334"/>
      <c r="DP262" s="334"/>
      <c r="DQ262" s="334"/>
      <c r="DR262" s="334"/>
      <c r="DS262" s="334"/>
      <c r="DT262" s="334"/>
      <c r="DU262" s="334"/>
      <c r="DV262" s="334"/>
      <c r="DW262" s="334"/>
      <c r="DX262" s="334"/>
      <c r="DY262" s="334"/>
      <c r="DZ262" s="334"/>
      <c r="EA262" s="334"/>
      <c r="EB262" s="334"/>
      <c r="EC262" s="334"/>
      <c r="ED262" s="334"/>
      <c r="EE262" s="334"/>
      <c r="EF262" s="334"/>
      <c r="EG262" s="334"/>
      <c r="EH262" s="334"/>
      <c r="EI262" s="334"/>
      <c r="EJ262" s="334"/>
      <c r="EK262" s="334"/>
      <c r="EL262" s="334"/>
      <c r="EM262" s="334"/>
      <c r="EN262" s="334"/>
      <c r="EO262" s="334"/>
      <c r="EP262" s="334"/>
      <c r="EQ262" s="334"/>
      <c r="ER262" s="334"/>
      <c r="ES262" s="334"/>
      <c r="ET262" s="334"/>
      <c r="EU262" s="334"/>
      <c r="EV262" s="334"/>
      <c r="EW262" s="334"/>
      <c r="EX262" s="334"/>
      <c r="EY262" s="334"/>
      <c r="EZ262" s="334"/>
      <c r="FA262" s="334"/>
      <c r="FB262" s="334"/>
      <c r="FC262" s="334"/>
      <c r="FD262" s="334"/>
      <c r="FE262" s="334"/>
      <c r="FF262" s="334"/>
      <c r="FG262" s="334"/>
      <c r="FH262" s="334"/>
      <c r="FI262" s="334"/>
      <c r="FJ262" s="334"/>
      <c r="FK262" s="334"/>
      <c r="FL262" s="334"/>
      <c r="FM262" s="334"/>
      <c r="FN262" s="334"/>
      <c r="FO262" s="334"/>
      <c r="FP262" s="334"/>
      <c r="FQ262" s="334"/>
      <c r="FR262" s="334"/>
      <c r="FS262" s="334"/>
      <c r="FT262" s="334"/>
      <c r="FU262" s="334"/>
      <c r="FV262" s="334"/>
      <c r="FW262" s="334"/>
      <c r="FX262" s="334"/>
      <c r="FY262" s="334"/>
      <c r="FZ262" s="334"/>
      <c r="GA262" s="334"/>
      <c r="GB262" s="334"/>
      <c r="GC262" s="334"/>
      <c r="GD262" s="334"/>
      <c r="GE262" s="334"/>
      <c r="GF262" s="334"/>
      <c r="GG262" s="334"/>
      <c r="GH262" s="334"/>
      <c r="GI262" s="334"/>
      <c r="GJ262" s="334"/>
      <c r="GK262" s="334"/>
      <c r="GL262" s="334"/>
      <c r="GM262" s="334"/>
      <c r="GN262" s="334"/>
      <c r="GO262" s="334"/>
      <c r="GP262" s="334"/>
      <c r="GQ262" s="334"/>
      <c r="GR262" s="334"/>
      <c r="GS262" s="334"/>
      <c r="GT262" s="334"/>
      <c r="GU262" s="334"/>
      <c r="GV262" s="334"/>
      <c r="GW262" s="334"/>
      <c r="GX262" s="334"/>
      <c r="GY262" s="334"/>
      <c r="GZ262" s="334"/>
      <c r="HA262" s="334"/>
      <c r="HB262" s="334"/>
      <c r="HC262" s="334"/>
      <c r="HD262" s="334"/>
      <c r="HE262" s="334"/>
      <c r="HF262" s="334"/>
      <c r="HG262" s="334"/>
      <c r="HH262" s="334"/>
      <c r="HI262" s="334"/>
      <c r="HJ262" s="334"/>
      <c r="HK262" s="334"/>
      <c r="HL262" s="334"/>
      <c r="HM262" s="334"/>
      <c r="HN262" s="334"/>
      <c r="HO262" s="334"/>
      <c r="HP262" s="334"/>
      <c r="HQ262" s="334"/>
      <c r="HR262" s="334"/>
      <c r="HS262" s="334"/>
      <c r="HT262" s="334"/>
      <c r="HU262" s="334"/>
      <c r="HV262" s="334"/>
      <c r="HW262" s="334"/>
      <c r="HX262" s="334"/>
      <c r="HY262" s="334"/>
      <c r="HZ262" s="334"/>
      <c r="IA262" s="334"/>
      <c r="IB262" s="334"/>
      <c r="IC262" s="334"/>
      <c r="ID262" s="334"/>
      <c r="IE262" s="334"/>
      <c r="IF262" s="334"/>
      <c r="IG262" s="334"/>
      <c r="IH262" s="334"/>
      <c r="II262" s="334"/>
      <c r="IJ262" s="334"/>
      <c r="IK262" s="334"/>
      <c r="IL262" s="334"/>
      <c r="IM262" s="334"/>
      <c r="IN262" s="334"/>
      <c r="IO262" s="334"/>
      <c r="IP262" s="334"/>
      <c r="IQ262" s="334"/>
      <c r="IR262" s="334"/>
      <c r="IS262" s="334"/>
      <c r="IT262" s="334"/>
      <c r="IU262" s="334"/>
      <c r="IV262" s="334"/>
      <c r="IW262" s="334"/>
      <c r="IX262" s="334"/>
      <c r="IY262" s="334"/>
      <c r="IZ262" s="334"/>
      <c r="JA262" s="334"/>
      <c r="JB262" s="334"/>
      <c r="JC262" s="334"/>
      <c r="JD262" s="334"/>
      <c r="JE262" s="334"/>
      <c r="JF262" s="334"/>
      <c r="JG262" s="334"/>
      <c r="JH262" s="334"/>
      <c r="JI262" s="334"/>
      <c r="JJ262" s="334"/>
      <c r="JK262" s="334"/>
      <c r="JL262" s="334"/>
      <c r="JM262" s="334"/>
      <c r="JN262" s="334"/>
      <c r="JO262" s="334"/>
      <c r="JP262" s="334"/>
      <c r="JQ262" s="334"/>
      <c r="JR262" s="334"/>
      <c r="JS262" s="334"/>
      <c r="JT262" s="334"/>
      <c r="JU262" s="334"/>
      <c r="JV262" s="334"/>
      <c r="JW262" s="334"/>
      <c r="JX262" s="334"/>
      <c r="JY262" s="334"/>
      <c r="JZ262" s="334"/>
      <c r="KA262" s="334"/>
      <c r="KB262" s="334"/>
      <c r="KC262" s="334"/>
      <c r="KD262" s="334"/>
      <c r="KE262" s="334"/>
      <c r="KF262" s="334"/>
      <c r="KG262" s="334"/>
      <c r="KH262" s="334"/>
      <c r="KI262" s="334"/>
      <c r="KJ262" s="334"/>
      <c r="KK262" s="334"/>
      <c r="KL262" s="334"/>
      <c r="KM262" s="334"/>
      <c r="KN262" s="334"/>
      <c r="KO262" s="334"/>
      <c r="KP262" s="334"/>
      <c r="KQ262" s="334"/>
      <c r="KR262" s="334"/>
      <c r="KS262" s="334"/>
      <c r="KT262" s="334"/>
    </row>
    <row r="263" spans="1:306" s="33" customFormat="1" ht="63" customHeight="1" x14ac:dyDescent="0.25">
      <c r="A263" s="334"/>
      <c r="B263" s="27" t="s">
        <v>905</v>
      </c>
      <c r="C263" s="344" t="s">
        <v>6018</v>
      </c>
      <c r="D263" s="26" t="s">
        <v>6017</v>
      </c>
      <c r="E263" s="29" t="s">
        <v>1829</v>
      </c>
      <c r="F263" s="26" t="s">
        <v>1</v>
      </c>
      <c r="G263" s="24">
        <v>100</v>
      </c>
      <c r="H263" s="299">
        <v>91600</v>
      </c>
      <c r="I263" s="455">
        <v>169460</v>
      </c>
      <c r="J263" s="347" t="s">
        <v>6186</v>
      </c>
      <c r="K263" s="45"/>
      <c r="L263" s="32"/>
      <c r="M263" s="32"/>
      <c r="N263" s="359"/>
      <c r="BW263" s="334"/>
      <c r="BX263" s="334"/>
      <c r="BY263" s="334"/>
      <c r="BZ263" s="334"/>
      <c r="CA263" s="334"/>
      <c r="CB263" s="334"/>
      <c r="CC263" s="334"/>
      <c r="CD263" s="334"/>
      <c r="CE263" s="334"/>
      <c r="CF263" s="334"/>
      <c r="CG263" s="334"/>
      <c r="CH263" s="334"/>
      <c r="CI263" s="334"/>
      <c r="CJ263" s="334"/>
      <c r="CK263" s="334"/>
      <c r="CL263" s="334"/>
      <c r="CM263" s="334"/>
      <c r="CN263" s="334"/>
      <c r="CO263" s="334"/>
      <c r="CP263" s="334"/>
      <c r="CQ263" s="334"/>
      <c r="CR263" s="334"/>
      <c r="CS263" s="334"/>
      <c r="CT263" s="334"/>
      <c r="CU263" s="334"/>
      <c r="CV263" s="334"/>
      <c r="CW263" s="334"/>
      <c r="CX263" s="334"/>
      <c r="CY263" s="334"/>
      <c r="CZ263" s="334"/>
      <c r="DA263" s="334"/>
      <c r="DB263" s="334"/>
      <c r="DC263" s="334"/>
      <c r="DD263" s="334"/>
      <c r="DE263" s="334"/>
      <c r="DF263" s="334"/>
      <c r="DG263" s="334"/>
      <c r="DH263" s="334"/>
      <c r="DI263" s="334"/>
      <c r="DJ263" s="334"/>
      <c r="DK263" s="334"/>
      <c r="DL263" s="334"/>
      <c r="DM263" s="334"/>
      <c r="DN263" s="334"/>
      <c r="DO263" s="334"/>
      <c r="DP263" s="334"/>
      <c r="DQ263" s="334"/>
      <c r="DR263" s="334"/>
      <c r="DS263" s="334"/>
      <c r="DT263" s="334"/>
      <c r="DU263" s="334"/>
      <c r="DV263" s="334"/>
      <c r="DW263" s="334"/>
      <c r="DX263" s="334"/>
      <c r="DY263" s="334"/>
      <c r="DZ263" s="334"/>
      <c r="EA263" s="334"/>
      <c r="EB263" s="334"/>
      <c r="EC263" s="334"/>
      <c r="ED263" s="334"/>
      <c r="EE263" s="334"/>
      <c r="EF263" s="334"/>
      <c r="EG263" s="334"/>
      <c r="EH263" s="334"/>
      <c r="EI263" s="334"/>
      <c r="EJ263" s="334"/>
      <c r="EK263" s="334"/>
      <c r="EL263" s="334"/>
      <c r="EM263" s="334"/>
      <c r="EN263" s="334"/>
      <c r="EO263" s="334"/>
      <c r="EP263" s="334"/>
      <c r="EQ263" s="334"/>
      <c r="ER263" s="334"/>
      <c r="ES263" s="334"/>
      <c r="ET263" s="334"/>
      <c r="EU263" s="334"/>
      <c r="EV263" s="334"/>
      <c r="EW263" s="334"/>
      <c r="EX263" s="334"/>
      <c r="EY263" s="334"/>
      <c r="EZ263" s="334"/>
      <c r="FA263" s="334"/>
      <c r="FB263" s="334"/>
      <c r="FC263" s="334"/>
      <c r="FD263" s="334"/>
      <c r="FE263" s="334"/>
      <c r="FF263" s="334"/>
      <c r="FG263" s="334"/>
      <c r="FH263" s="334"/>
      <c r="FI263" s="334"/>
      <c r="FJ263" s="334"/>
      <c r="FK263" s="334"/>
      <c r="FL263" s="334"/>
      <c r="FM263" s="334"/>
      <c r="FN263" s="334"/>
      <c r="FO263" s="334"/>
      <c r="FP263" s="334"/>
      <c r="FQ263" s="334"/>
      <c r="FR263" s="334"/>
      <c r="FS263" s="334"/>
      <c r="FT263" s="334"/>
      <c r="FU263" s="334"/>
      <c r="FV263" s="334"/>
      <c r="FW263" s="334"/>
      <c r="FX263" s="334"/>
      <c r="FY263" s="334"/>
      <c r="FZ263" s="334"/>
      <c r="GA263" s="334"/>
      <c r="GB263" s="334"/>
      <c r="GC263" s="334"/>
      <c r="GD263" s="334"/>
      <c r="GE263" s="334"/>
      <c r="GF263" s="334"/>
      <c r="GG263" s="334"/>
      <c r="GH263" s="334"/>
      <c r="GI263" s="334"/>
      <c r="GJ263" s="334"/>
      <c r="GK263" s="334"/>
      <c r="GL263" s="334"/>
      <c r="GM263" s="334"/>
      <c r="GN263" s="334"/>
      <c r="GO263" s="334"/>
      <c r="GP263" s="334"/>
      <c r="GQ263" s="334"/>
      <c r="GR263" s="334"/>
      <c r="GS263" s="334"/>
      <c r="GT263" s="334"/>
      <c r="GU263" s="334"/>
      <c r="GV263" s="334"/>
      <c r="GW263" s="334"/>
      <c r="GX263" s="334"/>
      <c r="GY263" s="334"/>
      <c r="GZ263" s="334"/>
      <c r="HA263" s="334"/>
      <c r="HB263" s="334"/>
      <c r="HC263" s="334"/>
      <c r="HD263" s="334"/>
      <c r="HE263" s="334"/>
      <c r="HF263" s="334"/>
      <c r="HG263" s="334"/>
      <c r="HH263" s="334"/>
      <c r="HI263" s="334"/>
      <c r="HJ263" s="334"/>
      <c r="HK263" s="334"/>
      <c r="HL263" s="334"/>
      <c r="HM263" s="334"/>
      <c r="HN263" s="334"/>
      <c r="HO263" s="334"/>
      <c r="HP263" s="334"/>
      <c r="HQ263" s="334"/>
      <c r="HR263" s="334"/>
      <c r="HS263" s="334"/>
      <c r="HT263" s="334"/>
      <c r="HU263" s="334"/>
      <c r="HV263" s="334"/>
      <c r="HW263" s="334"/>
      <c r="HX263" s="334"/>
      <c r="HY263" s="334"/>
      <c r="HZ263" s="334"/>
      <c r="IA263" s="334"/>
      <c r="IB263" s="334"/>
      <c r="IC263" s="334"/>
      <c r="ID263" s="334"/>
      <c r="IE263" s="334"/>
      <c r="IF263" s="334"/>
      <c r="IG263" s="334"/>
      <c r="IH263" s="334"/>
      <c r="II263" s="334"/>
      <c r="IJ263" s="334"/>
      <c r="IK263" s="334"/>
      <c r="IL263" s="334"/>
      <c r="IM263" s="334"/>
      <c r="IN263" s="334"/>
      <c r="IO263" s="334"/>
      <c r="IP263" s="334"/>
      <c r="IQ263" s="334"/>
      <c r="IR263" s="334"/>
      <c r="IS263" s="334"/>
      <c r="IT263" s="334"/>
      <c r="IU263" s="334"/>
      <c r="IV263" s="334"/>
      <c r="IW263" s="334"/>
      <c r="IX263" s="334"/>
      <c r="IY263" s="334"/>
      <c r="IZ263" s="334"/>
      <c r="JA263" s="334"/>
      <c r="JB263" s="334"/>
      <c r="JC263" s="334"/>
      <c r="JD263" s="334"/>
      <c r="JE263" s="334"/>
      <c r="JF263" s="334"/>
      <c r="JG263" s="334"/>
      <c r="JH263" s="334"/>
      <c r="JI263" s="334"/>
      <c r="JJ263" s="334"/>
      <c r="JK263" s="334"/>
      <c r="JL263" s="334"/>
      <c r="JM263" s="334"/>
      <c r="JN263" s="334"/>
      <c r="JO263" s="334"/>
      <c r="JP263" s="334"/>
      <c r="JQ263" s="334"/>
      <c r="JR263" s="334"/>
      <c r="JS263" s="334"/>
      <c r="JT263" s="334"/>
      <c r="JU263" s="334"/>
      <c r="JV263" s="334"/>
      <c r="JW263" s="334"/>
      <c r="JX263" s="334"/>
      <c r="JY263" s="334"/>
      <c r="JZ263" s="334"/>
      <c r="KA263" s="334"/>
      <c r="KB263" s="334"/>
      <c r="KC263" s="334"/>
      <c r="KD263" s="334"/>
      <c r="KE263" s="334"/>
      <c r="KF263" s="334"/>
      <c r="KG263" s="334"/>
      <c r="KH263" s="334"/>
      <c r="KI263" s="334"/>
      <c r="KJ263" s="334"/>
      <c r="KK263" s="334"/>
      <c r="KL263" s="334"/>
      <c r="KM263" s="334"/>
      <c r="KN263" s="334"/>
      <c r="KO263" s="334"/>
      <c r="KP263" s="334"/>
      <c r="KQ263" s="334"/>
      <c r="KR263" s="334"/>
      <c r="KS263" s="334"/>
      <c r="KT263" s="334"/>
    </row>
    <row r="264" spans="1:306" s="33" customFormat="1" ht="63" customHeight="1" x14ac:dyDescent="0.25">
      <c r="A264" s="334"/>
      <c r="B264" s="27" t="s">
        <v>905</v>
      </c>
      <c r="C264" s="344" t="s">
        <v>6018</v>
      </c>
      <c r="D264" s="26" t="s">
        <v>6017</v>
      </c>
      <c r="E264" s="29" t="s">
        <v>1829</v>
      </c>
      <c r="F264" s="26" t="s">
        <v>1</v>
      </c>
      <c r="G264" s="24">
        <v>100</v>
      </c>
      <c r="H264" s="299">
        <v>91600</v>
      </c>
      <c r="I264" s="455">
        <v>169460</v>
      </c>
      <c r="J264" s="347" t="s">
        <v>6186</v>
      </c>
      <c r="K264" s="45"/>
      <c r="L264" s="32"/>
      <c r="M264" s="32"/>
      <c r="N264" s="359"/>
      <c r="BW264" s="334"/>
      <c r="BX264" s="334"/>
      <c r="BY264" s="334"/>
      <c r="BZ264" s="334"/>
      <c r="CA264" s="334"/>
      <c r="CB264" s="334"/>
      <c r="CC264" s="334"/>
      <c r="CD264" s="334"/>
      <c r="CE264" s="334"/>
      <c r="CF264" s="334"/>
      <c r="CG264" s="334"/>
      <c r="CH264" s="334"/>
      <c r="CI264" s="334"/>
      <c r="CJ264" s="334"/>
      <c r="CK264" s="334"/>
      <c r="CL264" s="334"/>
      <c r="CM264" s="334"/>
      <c r="CN264" s="334"/>
      <c r="CO264" s="334"/>
      <c r="CP264" s="334"/>
      <c r="CQ264" s="334"/>
      <c r="CR264" s="334"/>
      <c r="CS264" s="334"/>
      <c r="CT264" s="334"/>
      <c r="CU264" s="334"/>
      <c r="CV264" s="334"/>
      <c r="CW264" s="334"/>
      <c r="CX264" s="334"/>
      <c r="CY264" s="334"/>
      <c r="CZ264" s="334"/>
      <c r="DA264" s="334"/>
      <c r="DB264" s="334"/>
      <c r="DC264" s="334"/>
      <c r="DD264" s="334"/>
      <c r="DE264" s="334"/>
      <c r="DF264" s="334"/>
      <c r="DG264" s="334"/>
      <c r="DH264" s="334"/>
      <c r="DI264" s="334"/>
      <c r="DJ264" s="334"/>
      <c r="DK264" s="334"/>
      <c r="DL264" s="334"/>
      <c r="DM264" s="334"/>
      <c r="DN264" s="334"/>
      <c r="DO264" s="334"/>
      <c r="DP264" s="334"/>
      <c r="DQ264" s="334"/>
      <c r="DR264" s="334"/>
      <c r="DS264" s="334"/>
      <c r="DT264" s="334"/>
      <c r="DU264" s="334"/>
      <c r="DV264" s="334"/>
      <c r="DW264" s="334"/>
      <c r="DX264" s="334"/>
      <c r="DY264" s="334"/>
      <c r="DZ264" s="334"/>
      <c r="EA264" s="334"/>
      <c r="EB264" s="334"/>
      <c r="EC264" s="334"/>
      <c r="ED264" s="334"/>
      <c r="EE264" s="334"/>
      <c r="EF264" s="334"/>
      <c r="EG264" s="334"/>
      <c r="EH264" s="334"/>
      <c r="EI264" s="334"/>
      <c r="EJ264" s="334"/>
      <c r="EK264" s="334"/>
      <c r="EL264" s="334"/>
      <c r="EM264" s="334"/>
      <c r="EN264" s="334"/>
      <c r="EO264" s="334"/>
      <c r="EP264" s="334"/>
      <c r="EQ264" s="334"/>
      <c r="ER264" s="334"/>
      <c r="ES264" s="334"/>
      <c r="ET264" s="334"/>
      <c r="EU264" s="334"/>
      <c r="EV264" s="334"/>
      <c r="EW264" s="334"/>
      <c r="EX264" s="334"/>
      <c r="EY264" s="334"/>
      <c r="EZ264" s="334"/>
      <c r="FA264" s="334"/>
      <c r="FB264" s="334"/>
      <c r="FC264" s="334"/>
      <c r="FD264" s="334"/>
      <c r="FE264" s="334"/>
      <c r="FF264" s="334"/>
      <c r="FG264" s="334"/>
      <c r="FH264" s="334"/>
      <c r="FI264" s="334"/>
      <c r="FJ264" s="334"/>
      <c r="FK264" s="334"/>
      <c r="FL264" s="334"/>
      <c r="FM264" s="334"/>
      <c r="FN264" s="334"/>
      <c r="FO264" s="334"/>
      <c r="FP264" s="334"/>
      <c r="FQ264" s="334"/>
      <c r="FR264" s="334"/>
      <c r="FS264" s="334"/>
      <c r="FT264" s="334"/>
      <c r="FU264" s="334"/>
      <c r="FV264" s="334"/>
      <c r="FW264" s="334"/>
      <c r="FX264" s="334"/>
      <c r="FY264" s="334"/>
      <c r="FZ264" s="334"/>
      <c r="GA264" s="334"/>
      <c r="GB264" s="334"/>
      <c r="GC264" s="334"/>
      <c r="GD264" s="334"/>
      <c r="GE264" s="334"/>
      <c r="GF264" s="334"/>
      <c r="GG264" s="334"/>
      <c r="GH264" s="334"/>
      <c r="GI264" s="334"/>
      <c r="GJ264" s="334"/>
      <c r="GK264" s="334"/>
      <c r="GL264" s="334"/>
      <c r="GM264" s="334"/>
      <c r="GN264" s="334"/>
      <c r="GO264" s="334"/>
      <c r="GP264" s="334"/>
      <c r="GQ264" s="334"/>
      <c r="GR264" s="334"/>
      <c r="GS264" s="334"/>
      <c r="GT264" s="334"/>
      <c r="GU264" s="334"/>
      <c r="GV264" s="334"/>
      <c r="GW264" s="334"/>
      <c r="GX264" s="334"/>
      <c r="GY264" s="334"/>
      <c r="GZ264" s="334"/>
      <c r="HA264" s="334"/>
      <c r="HB264" s="334"/>
      <c r="HC264" s="334"/>
      <c r="HD264" s="334"/>
      <c r="HE264" s="334"/>
      <c r="HF264" s="334"/>
      <c r="HG264" s="334"/>
      <c r="HH264" s="334"/>
      <c r="HI264" s="334"/>
      <c r="HJ264" s="334"/>
      <c r="HK264" s="334"/>
      <c r="HL264" s="334"/>
      <c r="HM264" s="334"/>
      <c r="HN264" s="334"/>
      <c r="HO264" s="334"/>
      <c r="HP264" s="334"/>
      <c r="HQ264" s="334"/>
      <c r="HR264" s="334"/>
      <c r="HS264" s="334"/>
      <c r="HT264" s="334"/>
      <c r="HU264" s="334"/>
      <c r="HV264" s="334"/>
      <c r="HW264" s="334"/>
      <c r="HX264" s="334"/>
      <c r="HY264" s="334"/>
      <c r="HZ264" s="334"/>
      <c r="IA264" s="334"/>
      <c r="IB264" s="334"/>
      <c r="IC264" s="334"/>
      <c r="ID264" s="334"/>
      <c r="IE264" s="334"/>
      <c r="IF264" s="334"/>
      <c r="IG264" s="334"/>
      <c r="IH264" s="334"/>
      <c r="II264" s="334"/>
      <c r="IJ264" s="334"/>
      <c r="IK264" s="334"/>
      <c r="IL264" s="334"/>
      <c r="IM264" s="334"/>
      <c r="IN264" s="334"/>
      <c r="IO264" s="334"/>
      <c r="IP264" s="334"/>
      <c r="IQ264" s="334"/>
      <c r="IR264" s="334"/>
      <c r="IS264" s="334"/>
      <c r="IT264" s="334"/>
      <c r="IU264" s="334"/>
      <c r="IV264" s="334"/>
      <c r="IW264" s="334"/>
      <c r="IX264" s="334"/>
      <c r="IY264" s="334"/>
      <c r="IZ264" s="334"/>
      <c r="JA264" s="334"/>
      <c r="JB264" s="334"/>
      <c r="JC264" s="334"/>
      <c r="JD264" s="334"/>
      <c r="JE264" s="334"/>
      <c r="JF264" s="334"/>
      <c r="JG264" s="334"/>
      <c r="JH264" s="334"/>
      <c r="JI264" s="334"/>
      <c r="JJ264" s="334"/>
      <c r="JK264" s="334"/>
      <c r="JL264" s="334"/>
      <c r="JM264" s="334"/>
      <c r="JN264" s="334"/>
      <c r="JO264" s="334"/>
      <c r="JP264" s="334"/>
      <c r="JQ264" s="334"/>
      <c r="JR264" s="334"/>
      <c r="JS264" s="334"/>
      <c r="JT264" s="334"/>
      <c r="JU264" s="334"/>
      <c r="JV264" s="334"/>
      <c r="JW264" s="334"/>
      <c r="JX264" s="334"/>
      <c r="JY264" s="334"/>
      <c r="JZ264" s="334"/>
      <c r="KA264" s="334"/>
      <c r="KB264" s="334"/>
      <c r="KC264" s="334"/>
      <c r="KD264" s="334"/>
      <c r="KE264" s="334"/>
      <c r="KF264" s="334"/>
      <c r="KG264" s="334"/>
      <c r="KH264" s="334"/>
      <c r="KI264" s="334"/>
      <c r="KJ264" s="334"/>
      <c r="KK264" s="334"/>
      <c r="KL264" s="334"/>
      <c r="KM264" s="334"/>
      <c r="KN264" s="334"/>
      <c r="KO264" s="334"/>
      <c r="KP264" s="334"/>
      <c r="KQ264" s="334"/>
      <c r="KR264" s="334"/>
      <c r="KS264" s="334"/>
      <c r="KT264" s="334"/>
    </row>
    <row r="265" spans="1:306" s="33" customFormat="1" ht="63" customHeight="1" x14ac:dyDescent="0.25">
      <c r="A265" s="334"/>
      <c r="B265" s="27" t="s">
        <v>905</v>
      </c>
      <c r="C265" s="344" t="s">
        <v>6018</v>
      </c>
      <c r="D265" s="26" t="s">
        <v>6017</v>
      </c>
      <c r="E265" s="29" t="s">
        <v>1829</v>
      </c>
      <c r="F265" s="26" t="s">
        <v>1</v>
      </c>
      <c r="G265" s="24">
        <v>100</v>
      </c>
      <c r="H265" s="299">
        <v>91600</v>
      </c>
      <c r="I265" s="455">
        <v>169460</v>
      </c>
      <c r="J265" s="347" t="s">
        <v>6186</v>
      </c>
      <c r="K265" s="45"/>
      <c r="L265" s="32"/>
      <c r="M265" s="32"/>
      <c r="N265" s="359"/>
      <c r="BW265" s="334"/>
      <c r="BX265" s="334"/>
      <c r="BY265" s="334"/>
      <c r="BZ265" s="334"/>
      <c r="CA265" s="334"/>
      <c r="CB265" s="334"/>
      <c r="CC265" s="334"/>
      <c r="CD265" s="334"/>
      <c r="CE265" s="334"/>
      <c r="CF265" s="334"/>
      <c r="CG265" s="334"/>
      <c r="CH265" s="334"/>
      <c r="CI265" s="334"/>
      <c r="CJ265" s="334"/>
      <c r="CK265" s="334"/>
      <c r="CL265" s="334"/>
      <c r="CM265" s="334"/>
      <c r="CN265" s="334"/>
      <c r="CO265" s="334"/>
      <c r="CP265" s="334"/>
      <c r="CQ265" s="334"/>
      <c r="CR265" s="334"/>
      <c r="CS265" s="334"/>
      <c r="CT265" s="334"/>
      <c r="CU265" s="334"/>
      <c r="CV265" s="334"/>
      <c r="CW265" s="334"/>
      <c r="CX265" s="334"/>
      <c r="CY265" s="334"/>
      <c r="CZ265" s="334"/>
      <c r="DA265" s="334"/>
      <c r="DB265" s="334"/>
      <c r="DC265" s="334"/>
      <c r="DD265" s="334"/>
      <c r="DE265" s="334"/>
      <c r="DF265" s="334"/>
      <c r="DG265" s="334"/>
      <c r="DH265" s="334"/>
      <c r="DI265" s="334"/>
      <c r="DJ265" s="334"/>
      <c r="DK265" s="334"/>
      <c r="DL265" s="334"/>
      <c r="DM265" s="334"/>
      <c r="DN265" s="334"/>
      <c r="DO265" s="334"/>
      <c r="DP265" s="334"/>
      <c r="DQ265" s="334"/>
      <c r="DR265" s="334"/>
      <c r="DS265" s="334"/>
      <c r="DT265" s="334"/>
      <c r="DU265" s="334"/>
      <c r="DV265" s="334"/>
      <c r="DW265" s="334"/>
      <c r="DX265" s="334"/>
      <c r="DY265" s="334"/>
      <c r="DZ265" s="334"/>
      <c r="EA265" s="334"/>
      <c r="EB265" s="334"/>
      <c r="EC265" s="334"/>
      <c r="ED265" s="334"/>
      <c r="EE265" s="334"/>
      <c r="EF265" s="334"/>
      <c r="EG265" s="334"/>
      <c r="EH265" s="334"/>
      <c r="EI265" s="334"/>
      <c r="EJ265" s="334"/>
      <c r="EK265" s="334"/>
      <c r="EL265" s="334"/>
      <c r="EM265" s="334"/>
      <c r="EN265" s="334"/>
      <c r="EO265" s="334"/>
      <c r="EP265" s="334"/>
      <c r="EQ265" s="334"/>
      <c r="ER265" s="334"/>
      <c r="ES265" s="334"/>
      <c r="ET265" s="334"/>
      <c r="EU265" s="334"/>
      <c r="EV265" s="334"/>
      <c r="EW265" s="334"/>
      <c r="EX265" s="334"/>
      <c r="EY265" s="334"/>
      <c r="EZ265" s="334"/>
      <c r="FA265" s="334"/>
      <c r="FB265" s="334"/>
      <c r="FC265" s="334"/>
      <c r="FD265" s="334"/>
      <c r="FE265" s="334"/>
      <c r="FF265" s="334"/>
      <c r="FG265" s="334"/>
      <c r="FH265" s="334"/>
      <c r="FI265" s="334"/>
      <c r="FJ265" s="334"/>
      <c r="FK265" s="334"/>
      <c r="FL265" s="334"/>
      <c r="FM265" s="334"/>
      <c r="FN265" s="334"/>
      <c r="FO265" s="334"/>
      <c r="FP265" s="334"/>
      <c r="FQ265" s="334"/>
      <c r="FR265" s="334"/>
      <c r="FS265" s="334"/>
      <c r="FT265" s="334"/>
      <c r="FU265" s="334"/>
      <c r="FV265" s="334"/>
      <c r="FW265" s="334"/>
      <c r="FX265" s="334"/>
      <c r="FY265" s="334"/>
      <c r="FZ265" s="334"/>
      <c r="GA265" s="334"/>
      <c r="GB265" s="334"/>
      <c r="GC265" s="334"/>
      <c r="GD265" s="334"/>
      <c r="GE265" s="334"/>
      <c r="GF265" s="334"/>
      <c r="GG265" s="334"/>
      <c r="GH265" s="334"/>
      <c r="GI265" s="334"/>
      <c r="GJ265" s="334"/>
      <c r="GK265" s="334"/>
      <c r="GL265" s="334"/>
      <c r="GM265" s="334"/>
      <c r="GN265" s="334"/>
      <c r="GO265" s="334"/>
      <c r="GP265" s="334"/>
      <c r="GQ265" s="334"/>
      <c r="GR265" s="334"/>
      <c r="GS265" s="334"/>
      <c r="GT265" s="334"/>
      <c r="GU265" s="334"/>
      <c r="GV265" s="334"/>
      <c r="GW265" s="334"/>
      <c r="GX265" s="334"/>
      <c r="GY265" s="334"/>
      <c r="GZ265" s="334"/>
      <c r="HA265" s="334"/>
      <c r="HB265" s="334"/>
      <c r="HC265" s="334"/>
      <c r="HD265" s="334"/>
      <c r="HE265" s="334"/>
      <c r="HF265" s="334"/>
      <c r="HG265" s="334"/>
      <c r="HH265" s="334"/>
      <c r="HI265" s="334"/>
      <c r="HJ265" s="334"/>
      <c r="HK265" s="334"/>
      <c r="HL265" s="334"/>
      <c r="HM265" s="334"/>
      <c r="HN265" s="334"/>
      <c r="HO265" s="334"/>
      <c r="HP265" s="334"/>
      <c r="HQ265" s="334"/>
      <c r="HR265" s="334"/>
      <c r="HS265" s="334"/>
      <c r="HT265" s="334"/>
      <c r="HU265" s="334"/>
      <c r="HV265" s="334"/>
      <c r="HW265" s="334"/>
      <c r="HX265" s="334"/>
      <c r="HY265" s="334"/>
      <c r="HZ265" s="334"/>
      <c r="IA265" s="334"/>
      <c r="IB265" s="334"/>
      <c r="IC265" s="334"/>
      <c r="ID265" s="334"/>
      <c r="IE265" s="334"/>
      <c r="IF265" s="334"/>
      <c r="IG265" s="334"/>
      <c r="IH265" s="334"/>
      <c r="II265" s="334"/>
      <c r="IJ265" s="334"/>
      <c r="IK265" s="334"/>
      <c r="IL265" s="334"/>
      <c r="IM265" s="334"/>
      <c r="IN265" s="334"/>
      <c r="IO265" s="334"/>
      <c r="IP265" s="334"/>
      <c r="IQ265" s="334"/>
      <c r="IR265" s="334"/>
      <c r="IS265" s="334"/>
      <c r="IT265" s="334"/>
      <c r="IU265" s="334"/>
      <c r="IV265" s="334"/>
      <c r="IW265" s="334"/>
      <c r="IX265" s="334"/>
      <c r="IY265" s="334"/>
      <c r="IZ265" s="334"/>
      <c r="JA265" s="334"/>
      <c r="JB265" s="334"/>
      <c r="JC265" s="334"/>
      <c r="JD265" s="334"/>
      <c r="JE265" s="334"/>
      <c r="JF265" s="334"/>
      <c r="JG265" s="334"/>
      <c r="JH265" s="334"/>
      <c r="JI265" s="334"/>
      <c r="JJ265" s="334"/>
      <c r="JK265" s="334"/>
      <c r="JL265" s="334"/>
      <c r="JM265" s="334"/>
      <c r="JN265" s="334"/>
      <c r="JO265" s="334"/>
      <c r="JP265" s="334"/>
      <c r="JQ265" s="334"/>
      <c r="JR265" s="334"/>
      <c r="JS265" s="334"/>
      <c r="JT265" s="334"/>
      <c r="JU265" s="334"/>
      <c r="JV265" s="334"/>
      <c r="JW265" s="334"/>
      <c r="JX265" s="334"/>
      <c r="JY265" s="334"/>
      <c r="JZ265" s="334"/>
      <c r="KA265" s="334"/>
      <c r="KB265" s="334"/>
      <c r="KC265" s="334"/>
      <c r="KD265" s="334"/>
      <c r="KE265" s="334"/>
      <c r="KF265" s="334"/>
      <c r="KG265" s="334"/>
      <c r="KH265" s="334"/>
      <c r="KI265" s="334"/>
      <c r="KJ265" s="334"/>
      <c r="KK265" s="334"/>
      <c r="KL265" s="334"/>
      <c r="KM265" s="334"/>
      <c r="KN265" s="334"/>
      <c r="KO265" s="334"/>
      <c r="KP265" s="334"/>
      <c r="KQ265" s="334"/>
      <c r="KR265" s="334"/>
      <c r="KS265" s="334"/>
      <c r="KT265" s="334"/>
    </row>
    <row r="266" spans="1:306" s="33" customFormat="1" ht="63" customHeight="1" x14ac:dyDescent="0.25">
      <c r="A266" s="334"/>
      <c r="B266" s="27" t="s">
        <v>905</v>
      </c>
      <c r="C266" s="344" t="s">
        <v>6018</v>
      </c>
      <c r="D266" s="26" t="s">
        <v>6017</v>
      </c>
      <c r="E266" s="29" t="s">
        <v>1829</v>
      </c>
      <c r="F266" s="26" t="s">
        <v>1</v>
      </c>
      <c r="G266" s="24">
        <v>100</v>
      </c>
      <c r="H266" s="299">
        <v>91600</v>
      </c>
      <c r="I266" s="455">
        <v>169460</v>
      </c>
      <c r="J266" s="347" t="s">
        <v>6186</v>
      </c>
      <c r="K266" s="45"/>
      <c r="L266" s="32"/>
      <c r="M266" s="32"/>
      <c r="N266" s="359"/>
      <c r="BW266" s="334"/>
      <c r="BX266" s="334"/>
      <c r="BY266" s="334"/>
      <c r="BZ266" s="334"/>
      <c r="CA266" s="334"/>
      <c r="CB266" s="334"/>
      <c r="CC266" s="334"/>
      <c r="CD266" s="334"/>
      <c r="CE266" s="334"/>
      <c r="CF266" s="334"/>
      <c r="CG266" s="334"/>
      <c r="CH266" s="334"/>
      <c r="CI266" s="334"/>
      <c r="CJ266" s="334"/>
      <c r="CK266" s="334"/>
      <c r="CL266" s="334"/>
      <c r="CM266" s="334"/>
      <c r="CN266" s="334"/>
      <c r="CO266" s="334"/>
      <c r="CP266" s="334"/>
      <c r="CQ266" s="334"/>
      <c r="CR266" s="334"/>
      <c r="CS266" s="334"/>
      <c r="CT266" s="334"/>
      <c r="CU266" s="334"/>
      <c r="CV266" s="334"/>
      <c r="CW266" s="334"/>
      <c r="CX266" s="334"/>
      <c r="CY266" s="334"/>
      <c r="CZ266" s="334"/>
      <c r="DA266" s="334"/>
      <c r="DB266" s="334"/>
      <c r="DC266" s="334"/>
      <c r="DD266" s="334"/>
      <c r="DE266" s="334"/>
      <c r="DF266" s="334"/>
      <c r="DG266" s="334"/>
      <c r="DH266" s="334"/>
      <c r="DI266" s="334"/>
      <c r="DJ266" s="334"/>
      <c r="DK266" s="334"/>
      <c r="DL266" s="334"/>
      <c r="DM266" s="334"/>
      <c r="DN266" s="334"/>
      <c r="DO266" s="334"/>
      <c r="DP266" s="334"/>
      <c r="DQ266" s="334"/>
      <c r="DR266" s="334"/>
      <c r="DS266" s="334"/>
      <c r="DT266" s="334"/>
      <c r="DU266" s="334"/>
      <c r="DV266" s="334"/>
      <c r="DW266" s="334"/>
      <c r="DX266" s="334"/>
      <c r="DY266" s="334"/>
      <c r="DZ266" s="334"/>
      <c r="EA266" s="334"/>
      <c r="EB266" s="334"/>
      <c r="EC266" s="334"/>
      <c r="ED266" s="334"/>
      <c r="EE266" s="334"/>
      <c r="EF266" s="334"/>
      <c r="EG266" s="334"/>
      <c r="EH266" s="334"/>
      <c r="EI266" s="334"/>
      <c r="EJ266" s="334"/>
      <c r="EK266" s="334"/>
      <c r="EL266" s="334"/>
      <c r="EM266" s="334"/>
      <c r="EN266" s="334"/>
      <c r="EO266" s="334"/>
      <c r="EP266" s="334"/>
      <c r="EQ266" s="334"/>
      <c r="ER266" s="334"/>
      <c r="ES266" s="334"/>
      <c r="ET266" s="334"/>
      <c r="EU266" s="334"/>
      <c r="EV266" s="334"/>
      <c r="EW266" s="334"/>
      <c r="EX266" s="334"/>
      <c r="EY266" s="334"/>
      <c r="EZ266" s="334"/>
      <c r="FA266" s="334"/>
      <c r="FB266" s="334"/>
      <c r="FC266" s="334"/>
      <c r="FD266" s="334"/>
      <c r="FE266" s="334"/>
      <c r="FF266" s="334"/>
      <c r="FG266" s="334"/>
      <c r="FH266" s="334"/>
      <c r="FI266" s="334"/>
      <c r="FJ266" s="334"/>
      <c r="FK266" s="334"/>
      <c r="FL266" s="334"/>
      <c r="FM266" s="334"/>
      <c r="FN266" s="334"/>
      <c r="FO266" s="334"/>
      <c r="FP266" s="334"/>
      <c r="FQ266" s="334"/>
      <c r="FR266" s="334"/>
      <c r="FS266" s="334"/>
      <c r="FT266" s="334"/>
      <c r="FU266" s="334"/>
      <c r="FV266" s="334"/>
      <c r="FW266" s="334"/>
      <c r="FX266" s="334"/>
      <c r="FY266" s="334"/>
      <c r="FZ266" s="334"/>
      <c r="GA266" s="334"/>
      <c r="GB266" s="334"/>
      <c r="GC266" s="334"/>
      <c r="GD266" s="334"/>
      <c r="GE266" s="334"/>
      <c r="GF266" s="334"/>
      <c r="GG266" s="334"/>
      <c r="GH266" s="334"/>
      <c r="GI266" s="334"/>
      <c r="GJ266" s="334"/>
      <c r="GK266" s="334"/>
      <c r="GL266" s="334"/>
      <c r="GM266" s="334"/>
      <c r="GN266" s="334"/>
      <c r="GO266" s="334"/>
      <c r="GP266" s="334"/>
      <c r="GQ266" s="334"/>
      <c r="GR266" s="334"/>
      <c r="GS266" s="334"/>
      <c r="GT266" s="334"/>
      <c r="GU266" s="334"/>
      <c r="GV266" s="334"/>
      <c r="GW266" s="334"/>
      <c r="GX266" s="334"/>
      <c r="GY266" s="334"/>
      <c r="GZ266" s="334"/>
      <c r="HA266" s="334"/>
      <c r="HB266" s="334"/>
      <c r="HC266" s="334"/>
      <c r="HD266" s="334"/>
      <c r="HE266" s="334"/>
      <c r="HF266" s="334"/>
      <c r="HG266" s="334"/>
      <c r="HH266" s="334"/>
      <c r="HI266" s="334"/>
      <c r="HJ266" s="334"/>
      <c r="HK266" s="334"/>
      <c r="HL266" s="334"/>
      <c r="HM266" s="334"/>
      <c r="HN266" s="334"/>
      <c r="HO266" s="334"/>
      <c r="HP266" s="334"/>
      <c r="HQ266" s="334"/>
      <c r="HR266" s="334"/>
      <c r="HS266" s="334"/>
      <c r="HT266" s="334"/>
      <c r="HU266" s="334"/>
      <c r="HV266" s="334"/>
      <c r="HW266" s="334"/>
      <c r="HX266" s="334"/>
      <c r="HY266" s="334"/>
      <c r="HZ266" s="334"/>
      <c r="IA266" s="334"/>
      <c r="IB266" s="334"/>
      <c r="IC266" s="334"/>
      <c r="ID266" s="334"/>
      <c r="IE266" s="334"/>
      <c r="IF266" s="334"/>
      <c r="IG266" s="334"/>
      <c r="IH266" s="334"/>
      <c r="II266" s="334"/>
      <c r="IJ266" s="334"/>
      <c r="IK266" s="334"/>
      <c r="IL266" s="334"/>
      <c r="IM266" s="334"/>
      <c r="IN266" s="334"/>
      <c r="IO266" s="334"/>
      <c r="IP266" s="334"/>
      <c r="IQ266" s="334"/>
      <c r="IR266" s="334"/>
      <c r="IS266" s="334"/>
      <c r="IT266" s="334"/>
      <c r="IU266" s="334"/>
      <c r="IV266" s="334"/>
      <c r="IW266" s="334"/>
      <c r="IX266" s="334"/>
      <c r="IY266" s="334"/>
      <c r="IZ266" s="334"/>
      <c r="JA266" s="334"/>
      <c r="JB266" s="334"/>
      <c r="JC266" s="334"/>
      <c r="JD266" s="334"/>
      <c r="JE266" s="334"/>
      <c r="JF266" s="334"/>
      <c r="JG266" s="334"/>
      <c r="JH266" s="334"/>
      <c r="JI266" s="334"/>
      <c r="JJ266" s="334"/>
      <c r="JK266" s="334"/>
      <c r="JL266" s="334"/>
      <c r="JM266" s="334"/>
      <c r="JN266" s="334"/>
      <c r="JO266" s="334"/>
      <c r="JP266" s="334"/>
      <c r="JQ266" s="334"/>
      <c r="JR266" s="334"/>
      <c r="JS266" s="334"/>
      <c r="JT266" s="334"/>
      <c r="JU266" s="334"/>
      <c r="JV266" s="334"/>
      <c r="JW266" s="334"/>
      <c r="JX266" s="334"/>
      <c r="JY266" s="334"/>
      <c r="JZ266" s="334"/>
      <c r="KA266" s="334"/>
      <c r="KB266" s="334"/>
      <c r="KC266" s="334"/>
      <c r="KD266" s="334"/>
      <c r="KE266" s="334"/>
      <c r="KF266" s="334"/>
      <c r="KG266" s="334"/>
      <c r="KH266" s="334"/>
      <c r="KI266" s="334"/>
      <c r="KJ266" s="334"/>
      <c r="KK266" s="334"/>
      <c r="KL266" s="334"/>
      <c r="KM266" s="334"/>
      <c r="KN266" s="334"/>
      <c r="KO266" s="334"/>
      <c r="KP266" s="334"/>
      <c r="KQ266" s="334"/>
      <c r="KR266" s="334"/>
      <c r="KS266" s="334"/>
      <c r="KT266" s="334"/>
    </row>
    <row r="267" spans="1:306" s="33" customFormat="1" ht="63" customHeight="1" x14ac:dyDescent="0.25">
      <c r="A267" s="334"/>
      <c r="B267" s="27" t="s">
        <v>905</v>
      </c>
      <c r="C267" s="344" t="s">
        <v>6018</v>
      </c>
      <c r="D267" s="26" t="s">
        <v>6017</v>
      </c>
      <c r="E267" s="29" t="s">
        <v>1829</v>
      </c>
      <c r="F267" s="26" t="s">
        <v>1</v>
      </c>
      <c r="G267" s="24">
        <v>100</v>
      </c>
      <c r="H267" s="299">
        <v>91600</v>
      </c>
      <c r="I267" s="455">
        <v>169460</v>
      </c>
      <c r="J267" s="347" t="s">
        <v>6186</v>
      </c>
      <c r="K267" s="45"/>
      <c r="L267" s="32"/>
      <c r="M267" s="32"/>
      <c r="N267" s="359"/>
      <c r="BW267" s="334"/>
      <c r="BX267" s="334"/>
      <c r="BY267" s="334"/>
      <c r="BZ267" s="334"/>
      <c r="CA267" s="334"/>
      <c r="CB267" s="334"/>
      <c r="CC267" s="334"/>
      <c r="CD267" s="334"/>
      <c r="CE267" s="334"/>
      <c r="CF267" s="334"/>
      <c r="CG267" s="334"/>
      <c r="CH267" s="334"/>
      <c r="CI267" s="334"/>
      <c r="CJ267" s="334"/>
      <c r="CK267" s="334"/>
      <c r="CL267" s="334"/>
      <c r="CM267" s="334"/>
      <c r="CN267" s="334"/>
      <c r="CO267" s="334"/>
      <c r="CP267" s="334"/>
      <c r="CQ267" s="334"/>
      <c r="CR267" s="334"/>
      <c r="CS267" s="334"/>
      <c r="CT267" s="334"/>
      <c r="CU267" s="334"/>
      <c r="CV267" s="334"/>
      <c r="CW267" s="334"/>
      <c r="CX267" s="334"/>
      <c r="CY267" s="334"/>
      <c r="CZ267" s="334"/>
      <c r="DA267" s="334"/>
      <c r="DB267" s="334"/>
      <c r="DC267" s="334"/>
      <c r="DD267" s="334"/>
      <c r="DE267" s="334"/>
      <c r="DF267" s="334"/>
      <c r="DG267" s="334"/>
      <c r="DH267" s="334"/>
      <c r="DI267" s="334"/>
      <c r="DJ267" s="334"/>
      <c r="DK267" s="334"/>
      <c r="DL267" s="334"/>
      <c r="DM267" s="334"/>
      <c r="DN267" s="334"/>
      <c r="DO267" s="334"/>
      <c r="DP267" s="334"/>
      <c r="DQ267" s="334"/>
      <c r="DR267" s="334"/>
      <c r="DS267" s="334"/>
      <c r="DT267" s="334"/>
      <c r="DU267" s="334"/>
      <c r="DV267" s="334"/>
      <c r="DW267" s="334"/>
      <c r="DX267" s="334"/>
      <c r="DY267" s="334"/>
      <c r="DZ267" s="334"/>
      <c r="EA267" s="334"/>
      <c r="EB267" s="334"/>
      <c r="EC267" s="334"/>
      <c r="ED267" s="334"/>
      <c r="EE267" s="334"/>
      <c r="EF267" s="334"/>
      <c r="EG267" s="334"/>
      <c r="EH267" s="334"/>
      <c r="EI267" s="334"/>
      <c r="EJ267" s="334"/>
      <c r="EK267" s="334"/>
      <c r="EL267" s="334"/>
      <c r="EM267" s="334"/>
      <c r="EN267" s="334"/>
      <c r="EO267" s="334"/>
      <c r="EP267" s="334"/>
      <c r="EQ267" s="334"/>
      <c r="ER267" s="334"/>
      <c r="ES267" s="334"/>
      <c r="ET267" s="334"/>
      <c r="EU267" s="334"/>
      <c r="EV267" s="334"/>
      <c r="EW267" s="334"/>
      <c r="EX267" s="334"/>
      <c r="EY267" s="334"/>
      <c r="EZ267" s="334"/>
      <c r="FA267" s="334"/>
      <c r="FB267" s="334"/>
      <c r="FC267" s="334"/>
      <c r="FD267" s="334"/>
      <c r="FE267" s="334"/>
      <c r="FF267" s="334"/>
      <c r="FG267" s="334"/>
      <c r="FH267" s="334"/>
      <c r="FI267" s="334"/>
      <c r="FJ267" s="334"/>
      <c r="FK267" s="334"/>
      <c r="FL267" s="334"/>
      <c r="FM267" s="334"/>
      <c r="FN267" s="334"/>
      <c r="FO267" s="334"/>
      <c r="FP267" s="334"/>
      <c r="FQ267" s="334"/>
      <c r="FR267" s="334"/>
      <c r="FS267" s="334"/>
      <c r="FT267" s="334"/>
      <c r="FU267" s="334"/>
      <c r="FV267" s="334"/>
      <c r="FW267" s="334"/>
      <c r="FX267" s="334"/>
      <c r="FY267" s="334"/>
      <c r="FZ267" s="334"/>
      <c r="GA267" s="334"/>
      <c r="GB267" s="334"/>
      <c r="GC267" s="334"/>
      <c r="GD267" s="334"/>
      <c r="GE267" s="334"/>
      <c r="GF267" s="334"/>
      <c r="GG267" s="334"/>
      <c r="GH267" s="334"/>
      <c r="GI267" s="334"/>
      <c r="GJ267" s="334"/>
      <c r="GK267" s="334"/>
      <c r="GL267" s="334"/>
      <c r="GM267" s="334"/>
      <c r="GN267" s="334"/>
      <c r="GO267" s="334"/>
      <c r="GP267" s="334"/>
      <c r="GQ267" s="334"/>
      <c r="GR267" s="334"/>
      <c r="GS267" s="334"/>
      <c r="GT267" s="334"/>
      <c r="GU267" s="334"/>
      <c r="GV267" s="334"/>
      <c r="GW267" s="334"/>
      <c r="GX267" s="334"/>
      <c r="GY267" s="334"/>
      <c r="GZ267" s="334"/>
      <c r="HA267" s="334"/>
      <c r="HB267" s="334"/>
      <c r="HC267" s="334"/>
      <c r="HD267" s="334"/>
      <c r="HE267" s="334"/>
      <c r="HF267" s="334"/>
      <c r="HG267" s="334"/>
      <c r="HH267" s="334"/>
      <c r="HI267" s="334"/>
      <c r="HJ267" s="334"/>
      <c r="HK267" s="334"/>
      <c r="HL267" s="334"/>
      <c r="HM267" s="334"/>
      <c r="HN267" s="334"/>
      <c r="HO267" s="334"/>
      <c r="HP267" s="334"/>
      <c r="HQ267" s="334"/>
      <c r="HR267" s="334"/>
      <c r="HS267" s="334"/>
      <c r="HT267" s="334"/>
      <c r="HU267" s="334"/>
      <c r="HV267" s="334"/>
      <c r="HW267" s="334"/>
      <c r="HX267" s="334"/>
      <c r="HY267" s="334"/>
      <c r="HZ267" s="334"/>
      <c r="IA267" s="334"/>
      <c r="IB267" s="334"/>
      <c r="IC267" s="334"/>
      <c r="ID267" s="334"/>
      <c r="IE267" s="334"/>
      <c r="IF267" s="334"/>
      <c r="IG267" s="334"/>
      <c r="IH267" s="334"/>
      <c r="II267" s="334"/>
      <c r="IJ267" s="334"/>
      <c r="IK267" s="334"/>
      <c r="IL267" s="334"/>
      <c r="IM267" s="334"/>
      <c r="IN267" s="334"/>
      <c r="IO267" s="334"/>
      <c r="IP267" s="334"/>
      <c r="IQ267" s="334"/>
      <c r="IR267" s="334"/>
      <c r="IS267" s="334"/>
      <c r="IT267" s="334"/>
      <c r="IU267" s="334"/>
      <c r="IV267" s="334"/>
      <c r="IW267" s="334"/>
      <c r="IX267" s="334"/>
      <c r="IY267" s="334"/>
      <c r="IZ267" s="334"/>
      <c r="JA267" s="334"/>
      <c r="JB267" s="334"/>
      <c r="JC267" s="334"/>
      <c r="JD267" s="334"/>
      <c r="JE267" s="334"/>
      <c r="JF267" s="334"/>
      <c r="JG267" s="334"/>
      <c r="JH267" s="334"/>
      <c r="JI267" s="334"/>
      <c r="JJ267" s="334"/>
      <c r="JK267" s="334"/>
      <c r="JL267" s="334"/>
      <c r="JM267" s="334"/>
      <c r="JN267" s="334"/>
      <c r="JO267" s="334"/>
      <c r="JP267" s="334"/>
      <c r="JQ267" s="334"/>
      <c r="JR267" s="334"/>
      <c r="JS267" s="334"/>
      <c r="JT267" s="334"/>
      <c r="JU267" s="334"/>
      <c r="JV267" s="334"/>
      <c r="JW267" s="334"/>
      <c r="JX267" s="334"/>
      <c r="JY267" s="334"/>
      <c r="JZ267" s="334"/>
      <c r="KA267" s="334"/>
      <c r="KB267" s="334"/>
      <c r="KC267" s="334"/>
      <c r="KD267" s="334"/>
      <c r="KE267" s="334"/>
      <c r="KF267" s="334"/>
      <c r="KG267" s="334"/>
      <c r="KH267" s="334"/>
      <c r="KI267" s="334"/>
      <c r="KJ267" s="334"/>
      <c r="KK267" s="334"/>
      <c r="KL267" s="334"/>
      <c r="KM267" s="334"/>
      <c r="KN267" s="334"/>
      <c r="KO267" s="334"/>
      <c r="KP267" s="334"/>
      <c r="KQ267" s="334"/>
      <c r="KR267" s="334"/>
      <c r="KS267" s="334"/>
      <c r="KT267" s="334"/>
    </row>
    <row r="268" spans="1:306" s="33" customFormat="1" ht="63" customHeight="1" x14ac:dyDescent="0.25">
      <c r="A268" s="334"/>
      <c r="B268" s="27" t="s">
        <v>905</v>
      </c>
      <c r="C268" s="344" t="s">
        <v>6018</v>
      </c>
      <c r="D268" s="26" t="s">
        <v>6017</v>
      </c>
      <c r="E268" s="29" t="s">
        <v>1829</v>
      </c>
      <c r="F268" s="26" t="s">
        <v>1</v>
      </c>
      <c r="G268" s="24">
        <v>100</v>
      </c>
      <c r="H268" s="299">
        <v>91600</v>
      </c>
      <c r="I268" s="455">
        <v>169460</v>
      </c>
      <c r="J268" s="347" t="s">
        <v>6186</v>
      </c>
      <c r="K268" s="45"/>
      <c r="L268" s="32"/>
      <c r="M268" s="32"/>
      <c r="N268" s="359"/>
      <c r="BW268" s="334"/>
      <c r="BX268" s="334"/>
      <c r="BY268" s="334"/>
      <c r="BZ268" s="334"/>
      <c r="CA268" s="334"/>
      <c r="CB268" s="334"/>
      <c r="CC268" s="334"/>
      <c r="CD268" s="334"/>
      <c r="CE268" s="334"/>
      <c r="CF268" s="334"/>
      <c r="CG268" s="334"/>
      <c r="CH268" s="334"/>
      <c r="CI268" s="334"/>
      <c r="CJ268" s="334"/>
      <c r="CK268" s="334"/>
      <c r="CL268" s="334"/>
      <c r="CM268" s="334"/>
      <c r="CN268" s="334"/>
      <c r="CO268" s="334"/>
      <c r="CP268" s="334"/>
      <c r="CQ268" s="334"/>
      <c r="CR268" s="334"/>
      <c r="CS268" s="334"/>
      <c r="CT268" s="334"/>
      <c r="CU268" s="334"/>
      <c r="CV268" s="334"/>
      <c r="CW268" s="334"/>
      <c r="CX268" s="334"/>
      <c r="CY268" s="334"/>
      <c r="CZ268" s="334"/>
      <c r="DA268" s="334"/>
      <c r="DB268" s="334"/>
      <c r="DC268" s="334"/>
      <c r="DD268" s="334"/>
      <c r="DE268" s="334"/>
      <c r="DF268" s="334"/>
      <c r="DG268" s="334"/>
      <c r="DH268" s="334"/>
      <c r="DI268" s="334"/>
      <c r="DJ268" s="334"/>
      <c r="DK268" s="334"/>
      <c r="DL268" s="334"/>
      <c r="DM268" s="334"/>
      <c r="DN268" s="334"/>
      <c r="DO268" s="334"/>
      <c r="DP268" s="334"/>
      <c r="DQ268" s="334"/>
      <c r="DR268" s="334"/>
      <c r="DS268" s="334"/>
      <c r="DT268" s="334"/>
      <c r="DU268" s="334"/>
      <c r="DV268" s="334"/>
      <c r="DW268" s="334"/>
      <c r="DX268" s="334"/>
      <c r="DY268" s="334"/>
      <c r="DZ268" s="334"/>
      <c r="EA268" s="334"/>
      <c r="EB268" s="334"/>
      <c r="EC268" s="334"/>
      <c r="ED268" s="334"/>
      <c r="EE268" s="334"/>
      <c r="EF268" s="334"/>
      <c r="EG268" s="334"/>
      <c r="EH268" s="334"/>
      <c r="EI268" s="334"/>
      <c r="EJ268" s="334"/>
      <c r="EK268" s="334"/>
      <c r="EL268" s="334"/>
      <c r="EM268" s="334"/>
      <c r="EN268" s="334"/>
      <c r="EO268" s="334"/>
      <c r="EP268" s="334"/>
      <c r="EQ268" s="334"/>
      <c r="ER268" s="334"/>
      <c r="ES268" s="334"/>
      <c r="ET268" s="334"/>
      <c r="EU268" s="334"/>
      <c r="EV268" s="334"/>
      <c r="EW268" s="334"/>
      <c r="EX268" s="334"/>
      <c r="EY268" s="334"/>
      <c r="EZ268" s="334"/>
      <c r="FA268" s="334"/>
      <c r="FB268" s="334"/>
      <c r="FC268" s="334"/>
      <c r="FD268" s="334"/>
      <c r="FE268" s="334"/>
      <c r="FF268" s="334"/>
      <c r="FG268" s="334"/>
      <c r="FH268" s="334"/>
      <c r="FI268" s="334"/>
      <c r="FJ268" s="334"/>
      <c r="FK268" s="334"/>
      <c r="FL268" s="334"/>
      <c r="FM268" s="334"/>
      <c r="FN268" s="334"/>
      <c r="FO268" s="334"/>
      <c r="FP268" s="334"/>
      <c r="FQ268" s="334"/>
      <c r="FR268" s="334"/>
      <c r="FS268" s="334"/>
      <c r="FT268" s="334"/>
      <c r="FU268" s="334"/>
      <c r="FV268" s="334"/>
      <c r="FW268" s="334"/>
      <c r="FX268" s="334"/>
      <c r="FY268" s="334"/>
      <c r="FZ268" s="334"/>
      <c r="GA268" s="334"/>
      <c r="GB268" s="334"/>
      <c r="GC268" s="334"/>
      <c r="GD268" s="334"/>
      <c r="GE268" s="334"/>
      <c r="GF268" s="334"/>
      <c r="GG268" s="334"/>
      <c r="GH268" s="334"/>
      <c r="GI268" s="334"/>
      <c r="GJ268" s="334"/>
      <c r="GK268" s="334"/>
      <c r="GL268" s="334"/>
      <c r="GM268" s="334"/>
      <c r="GN268" s="334"/>
      <c r="GO268" s="334"/>
      <c r="GP268" s="334"/>
      <c r="GQ268" s="334"/>
      <c r="GR268" s="334"/>
      <c r="GS268" s="334"/>
      <c r="GT268" s="334"/>
      <c r="GU268" s="334"/>
      <c r="GV268" s="334"/>
      <c r="GW268" s="334"/>
      <c r="GX268" s="334"/>
      <c r="GY268" s="334"/>
      <c r="GZ268" s="334"/>
      <c r="HA268" s="334"/>
      <c r="HB268" s="334"/>
      <c r="HC268" s="334"/>
      <c r="HD268" s="334"/>
      <c r="HE268" s="334"/>
      <c r="HF268" s="334"/>
      <c r="HG268" s="334"/>
      <c r="HH268" s="334"/>
      <c r="HI268" s="334"/>
      <c r="HJ268" s="334"/>
      <c r="HK268" s="334"/>
      <c r="HL268" s="334"/>
      <c r="HM268" s="334"/>
      <c r="HN268" s="334"/>
      <c r="HO268" s="334"/>
      <c r="HP268" s="334"/>
      <c r="HQ268" s="334"/>
      <c r="HR268" s="334"/>
      <c r="HS268" s="334"/>
      <c r="HT268" s="334"/>
      <c r="HU268" s="334"/>
      <c r="HV268" s="334"/>
      <c r="HW268" s="334"/>
      <c r="HX268" s="334"/>
      <c r="HY268" s="334"/>
      <c r="HZ268" s="334"/>
      <c r="IA268" s="334"/>
      <c r="IB268" s="334"/>
      <c r="IC268" s="334"/>
      <c r="ID268" s="334"/>
      <c r="IE268" s="334"/>
      <c r="IF268" s="334"/>
      <c r="IG268" s="334"/>
      <c r="IH268" s="334"/>
      <c r="II268" s="334"/>
      <c r="IJ268" s="334"/>
      <c r="IK268" s="334"/>
      <c r="IL268" s="334"/>
      <c r="IM268" s="334"/>
      <c r="IN268" s="334"/>
      <c r="IO268" s="334"/>
      <c r="IP268" s="334"/>
      <c r="IQ268" s="334"/>
      <c r="IR268" s="334"/>
      <c r="IS268" s="334"/>
      <c r="IT268" s="334"/>
      <c r="IU268" s="334"/>
      <c r="IV268" s="334"/>
      <c r="IW268" s="334"/>
      <c r="IX268" s="334"/>
      <c r="IY268" s="334"/>
      <c r="IZ268" s="334"/>
      <c r="JA268" s="334"/>
      <c r="JB268" s="334"/>
      <c r="JC268" s="334"/>
      <c r="JD268" s="334"/>
      <c r="JE268" s="334"/>
      <c r="JF268" s="334"/>
      <c r="JG268" s="334"/>
      <c r="JH268" s="334"/>
      <c r="JI268" s="334"/>
      <c r="JJ268" s="334"/>
      <c r="JK268" s="334"/>
      <c r="JL268" s="334"/>
      <c r="JM268" s="334"/>
      <c r="JN268" s="334"/>
      <c r="JO268" s="334"/>
      <c r="JP268" s="334"/>
      <c r="JQ268" s="334"/>
      <c r="JR268" s="334"/>
      <c r="JS268" s="334"/>
      <c r="JT268" s="334"/>
      <c r="JU268" s="334"/>
      <c r="JV268" s="334"/>
      <c r="JW268" s="334"/>
      <c r="JX268" s="334"/>
      <c r="JY268" s="334"/>
      <c r="JZ268" s="334"/>
      <c r="KA268" s="334"/>
      <c r="KB268" s="334"/>
      <c r="KC268" s="334"/>
      <c r="KD268" s="334"/>
      <c r="KE268" s="334"/>
      <c r="KF268" s="334"/>
      <c r="KG268" s="334"/>
      <c r="KH268" s="334"/>
      <c r="KI268" s="334"/>
      <c r="KJ268" s="334"/>
      <c r="KK268" s="334"/>
      <c r="KL268" s="334"/>
      <c r="KM268" s="334"/>
      <c r="KN268" s="334"/>
      <c r="KO268" s="334"/>
      <c r="KP268" s="334"/>
      <c r="KQ268" s="334"/>
      <c r="KR268" s="334"/>
      <c r="KS268" s="334"/>
      <c r="KT268" s="334"/>
    </row>
    <row r="269" spans="1:306" s="33" customFormat="1" ht="63" customHeight="1" x14ac:dyDescent="0.25">
      <c r="A269" s="334"/>
      <c r="B269" s="27" t="s">
        <v>905</v>
      </c>
      <c r="C269" s="344" t="s">
        <v>6018</v>
      </c>
      <c r="D269" s="26" t="s">
        <v>6017</v>
      </c>
      <c r="E269" s="29" t="s">
        <v>1829</v>
      </c>
      <c r="F269" s="26" t="s">
        <v>1</v>
      </c>
      <c r="G269" s="24">
        <v>100</v>
      </c>
      <c r="H269" s="299">
        <v>91600</v>
      </c>
      <c r="I269" s="455">
        <v>169460</v>
      </c>
      <c r="J269" s="347" t="s">
        <v>6186</v>
      </c>
      <c r="K269" s="45"/>
      <c r="L269" s="32"/>
      <c r="M269" s="32"/>
      <c r="N269" s="359"/>
      <c r="BW269" s="334"/>
      <c r="BX269" s="334"/>
      <c r="BY269" s="334"/>
      <c r="BZ269" s="334"/>
      <c r="CA269" s="334"/>
      <c r="CB269" s="334"/>
      <c r="CC269" s="334"/>
      <c r="CD269" s="334"/>
      <c r="CE269" s="334"/>
      <c r="CF269" s="334"/>
      <c r="CG269" s="334"/>
      <c r="CH269" s="334"/>
      <c r="CI269" s="334"/>
      <c r="CJ269" s="334"/>
      <c r="CK269" s="334"/>
      <c r="CL269" s="334"/>
      <c r="CM269" s="334"/>
      <c r="CN269" s="334"/>
      <c r="CO269" s="334"/>
      <c r="CP269" s="334"/>
      <c r="CQ269" s="334"/>
      <c r="CR269" s="334"/>
      <c r="CS269" s="334"/>
      <c r="CT269" s="334"/>
      <c r="CU269" s="334"/>
      <c r="CV269" s="334"/>
      <c r="CW269" s="334"/>
      <c r="CX269" s="334"/>
      <c r="CY269" s="334"/>
      <c r="CZ269" s="334"/>
      <c r="DA269" s="334"/>
      <c r="DB269" s="334"/>
      <c r="DC269" s="334"/>
      <c r="DD269" s="334"/>
      <c r="DE269" s="334"/>
      <c r="DF269" s="334"/>
      <c r="DG269" s="334"/>
      <c r="DH269" s="334"/>
      <c r="DI269" s="334"/>
      <c r="DJ269" s="334"/>
      <c r="DK269" s="334"/>
      <c r="DL269" s="334"/>
      <c r="DM269" s="334"/>
      <c r="DN269" s="334"/>
      <c r="DO269" s="334"/>
      <c r="DP269" s="334"/>
      <c r="DQ269" s="334"/>
      <c r="DR269" s="334"/>
      <c r="DS269" s="334"/>
      <c r="DT269" s="334"/>
      <c r="DU269" s="334"/>
      <c r="DV269" s="334"/>
      <c r="DW269" s="334"/>
      <c r="DX269" s="334"/>
      <c r="DY269" s="334"/>
      <c r="DZ269" s="334"/>
      <c r="EA269" s="334"/>
      <c r="EB269" s="334"/>
      <c r="EC269" s="334"/>
      <c r="ED269" s="334"/>
      <c r="EE269" s="334"/>
      <c r="EF269" s="334"/>
      <c r="EG269" s="334"/>
      <c r="EH269" s="334"/>
      <c r="EI269" s="334"/>
      <c r="EJ269" s="334"/>
      <c r="EK269" s="334"/>
      <c r="EL269" s="334"/>
      <c r="EM269" s="334"/>
      <c r="EN269" s="334"/>
      <c r="EO269" s="334"/>
      <c r="EP269" s="334"/>
      <c r="EQ269" s="334"/>
      <c r="ER269" s="334"/>
      <c r="ES269" s="334"/>
      <c r="ET269" s="334"/>
      <c r="EU269" s="334"/>
      <c r="EV269" s="334"/>
      <c r="EW269" s="334"/>
      <c r="EX269" s="334"/>
      <c r="EY269" s="334"/>
      <c r="EZ269" s="334"/>
      <c r="FA269" s="334"/>
      <c r="FB269" s="334"/>
      <c r="FC269" s="334"/>
      <c r="FD269" s="334"/>
      <c r="FE269" s="334"/>
      <c r="FF269" s="334"/>
      <c r="FG269" s="334"/>
      <c r="FH269" s="334"/>
      <c r="FI269" s="334"/>
      <c r="FJ269" s="334"/>
      <c r="FK269" s="334"/>
      <c r="FL269" s="334"/>
      <c r="FM269" s="334"/>
      <c r="FN269" s="334"/>
      <c r="FO269" s="334"/>
      <c r="FP269" s="334"/>
      <c r="FQ269" s="334"/>
      <c r="FR269" s="334"/>
      <c r="FS269" s="334"/>
      <c r="FT269" s="334"/>
      <c r="FU269" s="334"/>
      <c r="FV269" s="334"/>
      <c r="FW269" s="334"/>
      <c r="FX269" s="334"/>
      <c r="FY269" s="334"/>
      <c r="FZ269" s="334"/>
      <c r="GA269" s="334"/>
      <c r="GB269" s="334"/>
      <c r="GC269" s="334"/>
      <c r="GD269" s="334"/>
      <c r="GE269" s="334"/>
      <c r="GF269" s="334"/>
      <c r="GG269" s="334"/>
      <c r="GH269" s="334"/>
      <c r="GI269" s="334"/>
      <c r="GJ269" s="334"/>
      <c r="GK269" s="334"/>
      <c r="GL269" s="334"/>
      <c r="GM269" s="334"/>
      <c r="GN269" s="334"/>
      <c r="GO269" s="334"/>
      <c r="GP269" s="334"/>
      <c r="GQ269" s="334"/>
      <c r="GR269" s="334"/>
      <c r="GS269" s="334"/>
      <c r="GT269" s="334"/>
      <c r="GU269" s="334"/>
      <c r="GV269" s="334"/>
      <c r="GW269" s="334"/>
      <c r="GX269" s="334"/>
      <c r="GY269" s="334"/>
      <c r="GZ269" s="334"/>
      <c r="HA269" s="334"/>
      <c r="HB269" s="334"/>
      <c r="HC269" s="334"/>
      <c r="HD269" s="334"/>
      <c r="HE269" s="334"/>
      <c r="HF269" s="334"/>
      <c r="HG269" s="334"/>
      <c r="HH269" s="334"/>
      <c r="HI269" s="334"/>
      <c r="HJ269" s="334"/>
      <c r="HK269" s="334"/>
      <c r="HL269" s="334"/>
      <c r="HM269" s="334"/>
      <c r="HN269" s="334"/>
      <c r="HO269" s="334"/>
      <c r="HP269" s="334"/>
      <c r="HQ269" s="334"/>
      <c r="HR269" s="334"/>
      <c r="HS269" s="334"/>
      <c r="HT269" s="334"/>
      <c r="HU269" s="334"/>
      <c r="HV269" s="334"/>
      <c r="HW269" s="334"/>
      <c r="HX269" s="334"/>
      <c r="HY269" s="334"/>
      <c r="HZ269" s="334"/>
      <c r="IA269" s="334"/>
      <c r="IB269" s="334"/>
      <c r="IC269" s="334"/>
      <c r="ID269" s="334"/>
      <c r="IE269" s="334"/>
      <c r="IF269" s="334"/>
      <c r="IG269" s="334"/>
      <c r="IH269" s="334"/>
      <c r="II269" s="334"/>
      <c r="IJ269" s="334"/>
      <c r="IK269" s="334"/>
      <c r="IL269" s="334"/>
      <c r="IM269" s="334"/>
      <c r="IN269" s="334"/>
      <c r="IO269" s="334"/>
      <c r="IP269" s="334"/>
      <c r="IQ269" s="334"/>
      <c r="IR269" s="334"/>
      <c r="IS269" s="334"/>
      <c r="IT269" s="334"/>
      <c r="IU269" s="334"/>
      <c r="IV269" s="334"/>
      <c r="IW269" s="334"/>
      <c r="IX269" s="334"/>
      <c r="IY269" s="334"/>
      <c r="IZ269" s="334"/>
      <c r="JA269" s="334"/>
      <c r="JB269" s="334"/>
      <c r="JC269" s="334"/>
      <c r="JD269" s="334"/>
      <c r="JE269" s="334"/>
      <c r="JF269" s="334"/>
      <c r="JG269" s="334"/>
      <c r="JH269" s="334"/>
      <c r="JI269" s="334"/>
      <c r="JJ269" s="334"/>
      <c r="JK269" s="334"/>
      <c r="JL269" s="334"/>
      <c r="JM269" s="334"/>
      <c r="JN269" s="334"/>
      <c r="JO269" s="334"/>
      <c r="JP269" s="334"/>
      <c r="JQ269" s="334"/>
      <c r="JR269" s="334"/>
      <c r="JS269" s="334"/>
      <c r="JT269" s="334"/>
      <c r="JU269" s="334"/>
      <c r="JV269" s="334"/>
      <c r="JW269" s="334"/>
      <c r="JX269" s="334"/>
      <c r="JY269" s="334"/>
      <c r="JZ269" s="334"/>
      <c r="KA269" s="334"/>
      <c r="KB269" s="334"/>
      <c r="KC269" s="334"/>
      <c r="KD269" s="334"/>
      <c r="KE269" s="334"/>
      <c r="KF269" s="334"/>
      <c r="KG269" s="334"/>
      <c r="KH269" s="334"/>
      <c r="KI269" s="334"/>
      <c r="KJ269" s="334"/>
      <c r="KK269" s="334"/>
      <c r="KL269" s="334"/>
      <c r="KM269" s="334"/>
      <c r="KN269" s="334"/>
      <c r="KO269" s="334"/>
      <c r="KP269" s="334"/>
      <c r="KQ269" s="334"/>
      <c r="KR269" s="334"/>
      <c r="KS269" s="334"/>
      <c r="KT269" s="334"/>
    </row>
    <row r="270" spans="1:306" s="33" customFormat="1" ht="63" customHeight="1" x14ac:dyDescent="0.25">
      <c r="A270" s="334"/>
      <c r="B270" s="27" t="s">
        <v>905</v>
      </c>
      <c r="C270" s="344" t="s">
        <v>6018</v>
      </c>
      <c r="D270" s="26" t="s">
        <v>6017</v>
      </c>
      <c r="E270" s="29" t="s">
        <v>1829</v>
      </c>
      <c r="F270" s="26" t="s">
        <v>1</v>
      </c>
      <c r="G270" s="24">
        <v>100</v>
      </c>
      <c r="H270" s="299">
        <v>91600</v>
      </c>
      <c r="I270" s="455">
        <v>169460</v>
      </c>
      <c r="J270" s="347" t="s">
        <v>6186</v>
      </c>
      <c r="K270" s="45"/>
      <c r="L270" s="32"/>
      <c r="M270" s="32"/>
      <c r="N270" s="359"/>
      <c r="BW270" s="334"/>
      <c r="BX270" s="334"/>
      <c r="BY270" s="334"/>
      <c r="BZ270" s="334"/>
      <c r="CA270" s="334"/>
      <c r="CB270" s="334"/>
      <c r="CC270" s="334"/>
      <c r="CD270" s="334"/>
      <c r="CE270" s="334"/>
      <c r="CF270" s="334"/>
      <c r="CG270" s="334"/>
      <c r="CH270" s="334"/>
      <c r="CI270" s="334"/>
      <c r="CJ270" s="334"/>
      <c r="CK270" s="334"/>
      <c r="CL270" s="334"/>
      <c r="CM270" s="334"/>
      <c r="CN270" s="334"/>
      <c r="CO270" s="334"/>
      <c r="CP270" s="334"/>
      <c r="CQ270" s="334"/>
      <c r="CR270" s="334"/>
      <c r="CS270" s="334"/>
      <c r="CT270" s="334"/>
      <c r="CU270" s="334"/>
      <c r="CV270" s="334"/>
      <c r="CW270" s="334"/>
      <c r="CX270" s="334"/>
      <c r="CY270" s="334"/>
      <c r="CZ270" s="334"/>
      <c r="DA270" s="334"/>
      <c r="DB270" s="334"/>
      <c r="DC270" s="334"/>
      <c r="DD270" s="334"/>
      <c r="DE270" s="334"/>
      <c r="DF270" s="334"/>
      <c r="DG270" s="334"/>
      <c r="DH270" s="334"/>
      <c r="DI270" s="334"/>
      <c r="DJ270" s="334"/>
      <c r="DK270" s="334"/>
      <c r="DL270" s="334"/>
      <c r="DM270" s="334"/>
      <c r="DN270" s="334"/>
      <c r="DO270" s="334"/>
      <c r="DP270" s="334"/>
      <c r="DQ270" s="334"/>
      <c r="DR270" s="334"/>
      <c r="DS270" s="334"/>
      <c r="DT270" s="334"/>
      <c r="DU270" s="334"/>
      <c r="DV270" s="334"/>
      <c r="DW270" s="334"/>
      <c r="DX270" s="334"/>
      <c r="DY270" s="334"/>
      <c r="DZ270" s="334"/>
      <c r="EA270" s="334"/>
      <c r="EB270" s="334"/>
      <c r="EC270" s="334"/>
      <c r="ED270" s="334"/>
      <c r="EE270" s="334"/>
      <c r="EF270" s="334"/>
      <c r="EG270" s="334"/>
      <c r="EH270" s="334"/>
      <c r="EI270" s="334"/>
      <c r="EJ270" s="334"/>
      <c r="EK270" s="334"/>
      <c r="EL270" s="334"/>
      <c r="EM270" s="334"/>
      <c r="EN270" s="334"/>
      <c r="EO270" s="334"/>
      <c r="EP270" s="334"/>
      <c r="EQ270" s="334"/>
      <c r="ER270" s="334"/>
      <c r="ES270" s="334"/>
      <c r="ET270" s="334"/>
      <c r="EU270" s="334"/>
      <c r="EV270" s="334"/>
      <c r="EW270" s="334"/>
      <c r="EX270" s="334"/>
      <c r="EY270" s="334"/>
      <c r="EZ270" s="334"/>
      <c r="FA270" s="334"/>
      <c r="FB270" s="334"/>
      <c r="FC270" s="334"/>
      <c r="FD270" s="334"/>
      <c r="FE270" s="334"/>
      <c r="FF270" s="334"/>
      <c r="FG270" s="334"/>
      <c r="FH270" s="334"/>
      <c r="FI270" s="334"/>
      <c r="FJ270" s="334"/>
      <c r="FK270" s="334"/>
      <c r="FL270" s="334"/>
      <c r="FM270" s="334"/>
      <c r="FN270" s="334"/>
      <c r="FO270" s="334"/>
      <c r="FP270" s="334"/>
      <c r="FQ270" s="334"/>
      <c r="FR270" s="334"/>
      <c r="FS270" s="334"/>
      <c r="FT270" s="334"/>
      <c r="FU270" s="334"/>
      <c r="FV270" s="334"/>
      <c r="FW270" s="334"/>
      <c r="FX270" s="334"/>
      <c r="FY270" s="334"/>
      <c r="FZ270" s="334"/>
      <c r="GA270" s="334"/>
      <c r="GB270" s="334"/>
      <c r="GC270" s="334"/>
      <c r="GD270" s="334"/>
      <c r="GE270" s="334"/>
      <c r="GF270" s="334"/>
      <c r="GG270" s="334"/>
      <c r="GH270" s="334"/>
      <c r="GI270" s="334"/>
      <c r="GJ270" s="334"/>
      <c r="GK270" s="334"/>
      <c r="GL270" s="334"/>
      <c r="GM270" s="334"/>
      <c r="GN270" s="334"/>
      <c r="GO270" s="334"/>
      <c r="GP270" s="334"/>
      <c r="GQ270" s="334"/>
      <c r="GR270" s="334"/>
      <c r="GS270" s="334"/>
      <c r="GT270" s="334"/>
      <c r="GU270" s="334"/>
      <c r="GV270" s="334"/>
      <c r="GW270" s="334"/>
      <c r="GX270" s="334"/>
      <c r="GY270" s="334"/>
      <c r="GZ270" s="334"/>
      <c r="HA270" s="334"/>
      <c r="HB270" s="334"/>
      <c r="HC270" s="334"/>
      <c r="HD270" s="334"/>
      <c r="HE270" s="334"/>
      <c r="HF270" s="334"/>
      <c r="HG270" s="334"/>
      <c r="HH270" s="334"/>
      <c r="HI270" s="334"/>
      <c r="HJ270" s="334"/>
      <c r="HK270" s="334"/>
      <c r="HL270" s="334"/>
      <c r="HM270" s="334"/>
      <c r="HN270" s="334"/>
      <c r="HO270" s="334"/>
      <c r="HP270" s="334"/>
      <c r="HQ270" s="334"/>
      <c r="HR270" s="334"/>
      <c r="HS270" s="334"/>
      <c r="HT270" s="334"/>
      <c r="HU270" s="334"/>
      <c r="HV270" s="334"/>
      <c r="HW270" s="334"/>
      <c r="HX270" s="334"/>
      <c r="HY270" s="334"/>
      <c r="HZ270" s="334"/>
      <c r="IA270" s="334"/>
      <c r="IB270" s="334"/>
      <c r="IC270" s="334"/>
      <c r="ID270" s="334"/>
      <c r="IE270" s="334"/>
      <c r="IF270" s="334"/>
      <c r="IG270" s="334"/>
      <c r="IH270" s="334"/>
      <c r="II270" s="334"/>
      <c r="IJ270" s="334"/>
      <c r="IK270" s="334"/>
      <c r="IL270" s="334"/>
      <c r="IM270" s="334"/>
      <c r="IN270" s="334"/>
      <c r="IO270" s="334"/>
      <c r="IP270" s="334"/>
      <c r="IQ270" s="334"/>
      <c r="IR270" s="334"/>
      <c r="IS270" s="334"/>
      <c r="IT270" s="334"/>
      <c r="IU270" s="334"/>
      <c r="IV270" s="334"/>
      <c r="IW270" s="334"/>
      <c r="IX270" s="334"/>
      <c r="IY270" s="334"/>
      <c r="IZ270" s="334"/>
      <c r="JA270" s="334"/>
      <c r="JB270" s="334"/>
      <c r="JC270" s="334"/>
      <c r="JD270" s="334"/>
      <c r="JE270" s="334"/>
      <c r="JF270" s="334"/>
      <c r="JG270" s="334"/>
      <c r="JH270" s="334"/>
      <c r="JI270" s="334"/>
      <c r="JJ270" s="334"/>
      <c r="JK270" s="334"/>
      <c r="JL270" s="334"/>
      <c r="JM270" s="334"/>
      <c r="JN270" s="334"/>
      <c r="JO270" s="334"/>
      <c r="JP270" s="334"/>
      <c r="JQ270" s="334"/>
      <c r="JR270" s="334"/>
      <c r="JS270" s="334"/>
      <c r="JT270" s="334"/>
      <c r="JU270" s="334"/>
      <c r="JV270" s="334"/>
      <c r="JW270" s="334"/>
      <c r="JX270" s="334"/>
      <c r="JY270" s="334"/>
      <c r="JZ270" s="334"/>
      <c r="KA270" s="334"/>
      <c r="KB270" s="334"/>
      <c r="KC270" s="334"/>
      <c r="KD270" s="334"/>
      <c r="KE270" s="334"/>
      <c r="KF270" s="334"/>
      <c r="KG270" s="334"/>
      <c r="KH270" s="334"/>
      <c r="KI270" s="334"/>
      <c r="KJ270" s="334"/>
      <c r="KK270" s="334"/>
      <c r="KL270" s="334"/>
      <c r="KM270" s="334"/>
      <c r="KN270" s="334"/>
      <c r="KO270" s="334"/>
      <c r="KP270" s="334"/>
      <c r="KQ270" s="334"/>
      <c r="KR270" s="334"/>
      <c r="KS270" s="334"/>
      <c r="KT270" s="334"/>
    </row>
    <row r="271" spans="1:306" s="33" customFormat="1" ht="63" customHeight="1" x14ac:dyDescent="0.25">
      <c r="A271" s="334"/>
      <c r="B271" s="27" t="s">
        <v>905</v>
      </c>
      <c r="C271" s="344" t="s">
        <v>6018</v>
      </c>
      <c r="D271" s="26" t="s">
        <v>6017</v>
      </c>
      <c r="E271" s="29" t="s">
        <v>1829</v>
      </c>
      <c r="F271" s="26" t="s">
        <v>1</v>
      </c>
      <c r="G271" s="24">
        <v>100</v>
      </c>
      <c r="H271" s="299">
        <v>91600</v>
      </c>
      <c r="I271" s="455">
        <v>169460</v>
      </c>
      <c r="J271" s="347" t="s">
        <v>6186</v>
      </c>
      <c r="K271" s="45"/>
      <c r="L271" s="32"/>
      <c r="M271" s="32"/>
      <c r="N271" s="359"/>
      <c r="BW271" s="334"/>
      <c r="BX271" s="334"/>
      <c r="BY271" s="334"/>
      <c r="BZ271" s="334"/>
      <c r="CA271" s="334"/>
      <c r="CB271" s="334"/>
      <c r="CC271" s="334"/>
      <c r="CD271" s="334"/>
      <c r="CE271" s="334"/>
      <c r="CF271" s="334"/>
      <c r="CG271" s="334"/>
      <c r="CH271" s="334"/>
      <c r="CI271" s="334"/>
      <c r="CJ271" s="334"/>
      <c r="CK271" s="334"/>
      <c r="CL271" s="334"/>
      <c r="CM271" s="334"/>
      <c r="CN271" s="334"/>
      <c r="CO271" s="334"/>
      <c r="CP271" s="334"/>
      <c r="CQ271" s="334"/>
      <c r="CR271" s="334"/>
      <c r="CS271" s="334"/>
      <c r="CT271" s="334"/>
      <c r="CU271" s="334"/>
      <c r="CV271" s="334"/>
      <c r="CW271" s="334"/>
      <c r="CX271" s="334"/>
      <c r="CY271" s="334"/>
      <c r="CZ271" s="334"/>
      <c r="DA271" s="334"/>
      <c r="DB271" s="334"/>
      <c r="DC271" s="334"/>
      <c r="DD271" s="334"/>
      <c r="DE271" s="334"/>
      <c r="DF271" s="334"/>
      <c r="DG271" s="334"/>
      <c r="DH271" s="334"/>
      <c r="DI271" s="334"/>
      <c r="DJ271" s="334"/>
      <c r="DK271" s="334"/>
      <c r="DL271" s="334"/>
      <c r="DM271" s="334"/>
      <c r="DN271" s="334"/>
      <c r="DO271" s="334"/>
      <c r="DP271" s="334"/>
      <c r="DQ271" s="334"/>
      <c r="DR271" s="334"/>
      <c r="DS271" s="334"/>
      <c r="DT271" s="334"/>
      <c r="DU271" s="334"/>
      <c r="DV271" s="334"/>
      <c r="DW271" s="334"/>
      <c r="DX271" s="334"/>
      <c r="DY271" s="334"/>
      <c r="DZ271" s="334"/>
      <c r="EA271" s="334"/>
      <c r="EB271" s="334"/>
      <c r="EC271" s="334"/>
      <c r="ED271" s="334"/>
      <c r="EE271" s="334"/>
      <c r="EF271" s="334"/>
      <c r="EG271" s="334"/>
      <c r="EH271" s="334"/>
      <c r="EI271" s="334"/>
      <c r="EJ271" s="334"/>
      <c r="EK271" s="334"/>
      <c r="EL271" s="334"/>
      <c r="EM271" s="334"/>
      <c r="EN271" s="334"/>
      <c r="EO271" s="334"/>
      <c r="EP271" s="334"/>
      <c r="EQ271" s="334"/>
      <c r="ER271" s="334"/>
      <c r="ES271" s="334"/>
      <c r="ET271" s="334"/>
      <c r="EU271" s="334"/>
      <c r="EV271" s="334"/>
      <c r="EW271" s="334"/>
      <c r="EX271" s="334"/>
      <c r="EY271" s="334"/>
      <c r="EZ271" s="334"/>
      <c r="FA271" s="334"/>
      <c r="FB271" s="334"/>
      <c r="FC271" s="334"/>
      <c r="FD271" s="334"/>
      <c r="FE271" s="334"/>
      <c r="FF271" s="334"/>
      <c r="FG271" s="334"/>
      <c r="FH271" s="334"/>
      <c r="FI271" s="334"/>
      <c r="FJ271" s="334"/>
      <c r="FK271" s="334"/>
      <c r="FL271" s="334"/>
      <c r="FM271" s="334"/>
      <c r="FN271" s="334"/>
      <c r="FO271" s="334"/>
      <c r="FP271" s="334"/>
      <c r="FQ271" s="334"/>
      <c r="FR271" s="334"/>
      <c r="FS271" s="334"/>
      <c r="FT271" s="334"/>
      <c r="FU271" s="334"/>
      <c r="FV271" s="334"/>
      <c r="FW271" s="334"/>
      <c r="FX271" s="334"/>
      <c r="FY271" s="334"/>
      <c r="FZ271" s="334"/>
      <c r="GA271" s="334"/>
      <c r="GB271" s="334"/>
      <c r="GC271" s="334"/>
      <c r="GD271" s="334"/>
      <c r="GE271" s="334"/>
      <c r="GF271" s="334"/>
      <c r="GG271" s="334"/>
      <c r="GH271" s="334"/>
      <c r="GI271" s="334"/>
      <c r="GJ271" s="334"/>
      <c r="GK271" s="334"/>
      <c r="GL271" s="334"/>
      <c r="GM271" s="334"/>
      <c r="GN271" s="334"/>
      <c r="GO271" s="334"/>
      <c r="GP271" s="334"/>
      <c r="GQ271" s="334"/>
      <c r="GR271" s="334"/>
      <c r="GS271" s="334"/>
      <c r="GT271" s="334"/>
      <c r="GU271" s="334"/>
      <c r="GV271" s="334"/>
      <c r="GW271" s="334"/>
      <c r="GX271" s="334"/>
      <c r="GY271" s="334"/>
      <c r="GZ271" s="334"/>
      <c r="HA271" s="334"/>
      <c r="HB271" s="334"/>
      <c r="HC271" s="334"/>
      <c r="HD271" s="334"/>
      <c r="HE271" s="334"/>
      <c r="HF271" s="334"/>
      <c r="HG271" s="334"/>
      <c r="HH271" s="334"/>
      <c r="HI271" s="334"/>
      <c r="HJ271" s="334"/>
      <c r="HK271" s="334"/>
      <c r="HL271" s="334"/>
      <c r="HM271" s="334"/>
      <c r="HN271" s="334"/>
      <c r="HO271" s="334"/>
      <c r="HP271" s="334"/>
      <c r="HQ271" s="334"/>
      <c r="HR271" s="334"/>
      <c r="HS271" s="334"/>
      <c r="HT271" s="334"/>
      <c r="HU271" s="334"/>
      <c r="HV271" s="334"/>
      <c r="HW271" s="334"/>
      <c r="HX271" s="334"/>
      <c r="HY271" s="334"/>
      <c r="HZ271" s="334"/>
      <c r="IA271" s="334"/>
      <c r="IB271" s="334"/>
      <c r="IC271" s="334"/>
      <c r="ID271" s="334"/>
      <c r="IE271" s="334"/>
      <c r="IF271" s="334"/>
      <c r="IG271" s="334"/>
      <c r="IH271" s="334"/>
      <c r="II271" s="334"/>
      <c r="IJ271" s="334"/>
      <c r="IK271" s="334"/>
      <c r="IL271" s="334"/>
      <c r="IM271" s="334"/>
      <c r="IN271" s="334"/>
      <c r="IO271" s="334"/>
      <c r="IP271" s="334"/>
      <c r="IQ271" s="334"/>
      <c r="IR271" s="334"/>
      <c r="IS271" s="334"/>
      <c r="IT271" s="334"/>
      <c r="IU271" s="334"/>
      <c r="IV271" s="334"/>
      <c r="IW271" s="334"/>
      <c r="IX271" s="334"/>
      <c r="IY271" s="334"/>
      <c r="IZ271" s="334"/>
      <c r="JA271" s="334"/>
      <c r="JB271" s="334"/>
      <c r="JC271" s="334"/>
      <c r="JD271" s="334"/>
      <c r="JE271" s="334"/>
      <c r="JF271" s="334"/>
      <c r="JG271" s="334"/>
      <c r="JH271" s="334"/>
      <c r="JI271" s="334"/>
      <c r="JJ271" s="334"/>
      <c r="JK271" s="334"/>
      <c r="JL271" s="334"/>
      <c r="JM271" s="334"/>
      <c r="JN271" s="334"/>
      <c r="JO271" s="334"/>
      <c r="JP271" s="334"/>
      <c r="JQ271" s="334"/>
      <c r="JR271" s="334"/>
      <c r="JS271" s="334"/>
      <c r="JT271" s="334"/>
      <c r="JU271" s="334"/>
      <c r="JV271" s="334"/>
      <c r="JW271" s="334"/>
      <c r="JX271" s="334"/>
      <c r="JY271" s="334"/>
      <c r="JZ271" s="334"/>
      <c r="KA271" s="334"/>
      <c r="KB271" s="334"/>
      <c r="KC271" s="334"/>
      <c r="KD271" s="334"/>
      <c r="KE271" s="334"/>
      <c r="KF271" s="334"/>
      <c r="KG271" s="334"/>
      <c r="KH271" s="334"/>
      <c r="KI271" s="334"/>
      <c r="KJ271" s="334"/>
      <c r="KK271" s="334"/>
      <c r="KL271" s="334"/>
      <c r="KM271" s="334"/>
      <c r="KN271" s="334"/>
      <c r="KO271" s="334"/>
      <c r="KP271" s="334"/>
      <c r="KQ271" s="334"/>
      <c r="KR271" s="334"/>
      <c r="KS271" s="334"/>
      <c r="KT271" s="334"/>
    </row>
    <row r="272" spans="1:306" s="33" customFormat="1" ht="63" customHeight="1" x14ac:dyDescent="0.25">
      <c r="A272" s="334"/>
      <c r="B272" s="27" t="s">
        <v>905</v>
      </c>
      <c r="C272" s="344" t="s">
        <v>6018</v>
      </c>
      <c r="D272" s="26" t="s">
        <v>6017</v>
      </c>
      <c r="E272" s="29" t="s">
        <v>1829</v>
      </c>
      <c r="F272" s="26" t="s">
        <v>1</v>
      </c>
      <c r="G272" s="24">
        <v>100</v>
      </c>
      <c r="H272" s="299">
        <v>91600</v>
      </c>
      <c r="I272" s="455">
        <v>169460</v>
      </c>
      <c r="J272" s="347" t="s">
        <v>6186</v>
      </c>
      <c r="K272" s="45"/>
      <c r="L272" s="32"/>
      <c r="M272" s="32"/>
      <c r="N272" s="359"/>
      <c r="BW272" s="334"/>
      <c r="BX272" s="334"/>
      <c r="BY272" s="334"/>
      <c r="BZ272" s="334"/>
      <c r="CA272" s="334"/>
      <c r="CB272" s="334"/>
      <c r="CC272" s="334"/>
      <c r="CD272" s="334"/>
      <c r="CE272" s="334"/>
      <c r="CF272" s="334"/>
      <c r="CG272" s="334"/>
      <c r="CH272" s="334"/>
      <c r="CI272" s="334"/>
      <c r="CJ272" s="334"/>
      <c r="CK272" s="334"/>
      <c r="CL272" s="334"/>
      <c r="CM272" s="334"/>
      <c r="CN272" s="334"/>
      <c r="CO272" s="334"/>
      <c r="CP272" s="334"/>
      <c r="CQ272" s="334"/>
      <c r="CR272" s="334"/>
      <c r="CS272" s="334"/>
      <c r="CT272" s="334"/>
      <c r="CU272" s="334"/>
      <c r="CV272" s="334"/>
      <c r="CW272" s="334"/>
      <c r="CX272" s="334"/>
      <c r="CY272" s="334"/>
      <c r="CZ272" s="334"/>
      <c r="DA272" s="334"/>
      <c r="DB272" s="334"/>
      <c r="DC272" s="334"/>
      <c r="DD272" s="334"/>
      <c r="DE272" s="334"/>
      <c r="DF272" s="334"/>
      <c r="DG272" s="334"/>
      <c r="DH272" s="334"/>
      <c r="DI272" s="334"/>
      <c r="DJ272" s="334"/>
      <c r="DK272" s="334"/>
      <c r="DL272" s="334"/>
      <c r="DM272" s="334"/>
      <c r="DN272" s="334"/>
      <c r="DO272" s="334"/>
      <c r="DP272" s="334"/>
      <c r="DQ272" s="334"/>
      <c r="DR272" s="334"/>
      <c r="DS272" s="334"/>
      <c r="DT272" s="334"/>
      <c r="DU272" s="334"/>
      <c r="DV272" s="334"/>
      <c r="DW272" s="334"/>
      <c r="DX272" s="334"/>
      <c r="DY272" s="334"/>
      <c r="DZ272" s="334"/>
      <c r="EA272" s="334"/>
      <c r="EB272" s="334"/>
      <c r="EC272" s="334"/>
      <c r="ED272" s="334"/>
      <c r="EE272" s="334"/>
      <c r="EF272" s="334"/>
      <c r="EG272" s="334"/>
      <c r="EH272" s="334"/>
      <c r="EI272" s="334"/>
      <c r="EJ272" s="334"/>
      <c r="EK272" s="334"/>
      <c r="EL272" s="334"/>
      <c r="EM272" s="334"/>
      <c r="EN272" s="334"/>
      <c r="EO272" s="334"/>
      <c r="EP272" s="334"/>
      <c r="EQ272" s="334"/>
      <c r="ER272" s="334"/>
      <c r="ES272" s="334"/>
      <c r="ET272" s="334"/>
      <c r="EU272" s="334"/>
      <c r="EV272" s="334"/>
      <c r="EW272" s="334"/>
      <c r="EX272" s="334"/>
      <c r="EY272" s="334"/>
      <c r="EZ272" s="334"/>
      <c r="FA272" s="334"/>
      <c r="FB272" s="334"/>
      <c r="FC272" s="334"/>
      <c r="FD272" s="334"/>
      <c r="FE272" s="334"/>
      <c r="FF272" s="334"/>
      <c r="FG272" s="334"/>
      <c r="FH272" s="334"/>
      <c r="FI272" s="334"/>
      <c r="FJ272" s="334"/>
      <c r="FK272" s="334"/>
      <c r="FL272" s="334"/>
      <c r="FM272" s="334"/>
      <c r="FN272" s="334"/>
      <c r="FO272" s="334"/>
      <c r="FP272" s="334"/>
      <c r="FQ272" s="334"/>
      <c r="FR272" s="334"/>
      <c r="FS272" s="334"/>
      <c r="FT272" s="334"/>
      <c r="FU272" s="334"/>
      <c r="FV272" s="334"/>
      <c r="FW272" s="334"/>
      <c r="FX272" s="334"/>
      <c r="FY272" s="334"/>
      <c r="FZ272" s="334"/>
      <c r="GA272" s="334"/>
      <c r="GB272" s="334"/>
      <c r="GC272" s="334"/>
      <c r="GD272" s="334"/>
      <c r="GE272" s="334"/>
      <c r="GF272" s="334"/>
      <c r="GG272" s="334"/>
      <c r="GH272" s="334"/>
      <c r="GI272" s="334"/>
      <c r="GJ272" s="334"/>
      <c r="GK272" s="334"/>
      <c r="GL272" s="334"/>
      <c r="GM272" s="334"/>
      <c r="GN272" s="334"/>
      <c r="GO272" s="334"/>
      <c r="GP272" s="334"/>
      <c r="GQ272" s="334"/>
      <c r="GR272" s="334"/>
      <c r="GS272" s="334"/>
      <c r="GT272" s="334"/>
      <c r="GU272" s="334"/>
      <c r="GV272" s="334"/>
      <c r="GW272" s="334"/>
      <c r="GX272" s="334"/>
      <c r="GY272" s="334"/>
      <c r="GZ272" s="334"/>
      <c r="HA272" s="334"/>
      <c r="HB272" s="334"/>
      <c r="HC272" s="334"/>
      <c r="HD272" s="334"/>
      <c r="HE272" s="334"/>
      <c r="HF272" s="334"/>
      <c r="HG272" s="334"/>
      <c r="HH272" s="334"/>
      <c r="HI272" s="334"/>
      <c r="HJ272" s="334"/>
      <c r="HK272" s="334"/>
      <c r="HL272" s="334"/>
      <c r="HM272" s="334"/>
      <c r="HN272" s="334"/>
      <c r="HO272" s="334"/>
      <c r="HP272" s="334"/>
      <c r="HQ272" s="334"/>
      <c r="HR272" s="334"/>
      <c r="HS272" s="334"/>
      <c r="HT272" s="334"/>
      <c r="HU272" s="334"/>
      <c r="HV272" s="334"/>
      <c r="HW272" s="334"/>
      <c r="HX272" s="334"/>
      <c r="HY272" s="334"/>
      <c r="HZ272" s="334"/>
      <c r="IA272" s="334"/>
      <c r="IB272" s="334"/>
      <c r="IC272" s="334"/>
      <c r="ID272" s="334"/>
      <c r="IE272" s="334"/>
      <c r="IF272" s="334"/>
      <c r="IG272" s="334"/>
      <c r="IH272" s="334"/>
      <c r="II272" s="334"/>
      <c r="IJ272" s="334"/>
      <c r="IK272" s="334"/>
      <c r="IL272" s="334"/>
      <c r="IM272" s="334"/>
      <c r="IN272" s="334"/>
      <c r="IO272" s="334"/>
      <c r="IP272" s="334"/>
      <c r="IQ272" s="334"/>
      <c r="IR272" s="334"/>
      <c r="IS272" s="334"/>
      <c r="IT272" s="334"/>
      <c r="IU272" s="334"/>
      <c r="IV272" s="334"/>
      <c r="IW272" s="334"/>
      <c r="IX272" s="334"/>
      <c r="IY272" s="334"/>
      <c r="IZ272" s="334"/>
      <c r="JA272" s="334"/>
      <c r="JB272" s="334"/>
      <c r="JC272" s="334"/>
      <c r="JD272" s="334"/>
      <c r="JE272" s="334"/>
      <c r="JF272" s="334"/>
      <c r="JG272" s="334"/>
      <c r="JH272" s="334"/>
      <c r="JI272" s="334"/>
      <c r="JJ272" s="334"/>
      <c r="JK272" s="334"/>
      <c r="JL272" s="334"/>
      <c r="JM272" s="334"/>
      <c r="JN272" s="334"/>
      <c r="JO272" s="334"/>
      <c r="JP272" s="334"/>
      <c r="JQ272" s="334"/>
      <c r="JR272" s="334"/>
      <c r="JS272" s="334"/>
      <c r="JT272" s="334"/>
      <c r="JU272" s="334"/>
      <c r="JV272" s="334"/>
      <c r="JW272" s="334"/>
      <c r="JX272" s="334"/>
      <c r="JY272" s="334"/>
      <c r="JZ272" s="334"/>
      <c r="KA272" s="334"/>
      <c r="KB272" s="334"/>
      <c r="KC272" s="334"/>
      <c r="KD272" s="334"/>
      <c r="KE272" s="334"/>
      <c r="KF272" s="334"/>
      <c r="KG272" s="334"/>
      <c r="KH272" s="334"/>
      <c r="KI272" s="334"/>
      <c r="KJ272" s="334"/>
      <c r="KK272" s="334"/>
      <c r="KL272" s="334"/>
      <c r="KM272" s="334"/>
      <c r="KN272" s="334"/>
      <c r="KO272" s="334"/>
      <c r="KP272" s="334"/>
      <c r="KQ272" s="334"/>
      <c r="KR272" s="334"/>
      <c r="KS272" s="334"/>
      <c r="KT272" s="334"/>
    </row>
    <row r="273" spans="1:306" s="33" customFormat="1" ht="63" customHeight="1" x14ac:dyDescent="0.25">
      <c r="A273" s="334"/>
      <c r="B273" s="27" t="s">
        <v>905</v>
      </c>
      <c r="C273" s="344" t="s">
        <v>6018</v>
      </c>
      <c r="D273" s="26" t="s">
        <v>6017</v>
      </c>
      <c r="E273" s="29" t="s">
        <v>1829</v>
      </c>
      <c r="F273" s="26" t="s">
        <v>1</v>
      </c>
      <c r="G273" s="24">
        <v>100</v>
      </c>
      <c r="H273" s="299">
        <v>91600</v>
      </c>
      <c r="I273" s="455">
        <v>169460</v>
      </c>
      <c r="J273" s="347" t="s">
        <v>6186</v>
      </c>
      <c r="K273" s="45"/>
      <c r="L273" s="32"/>
      <c r="M273" s="32"/>
      <c r="N273" s="359"/>
      <c r="BW273" s="334"/>
      <c r="BX273" s="334"/>
      <c r="BY273" s="334"/>
      <c r="BZ273" s="334"/>
      <c r="CA273" s="334"/>
      <c r="CB273" s="334"/>
      <c r="CC273" s="334"/>
      <c r="CD273" s="334"/>
      <c r="CE273" s="334"/>
      <c r="CF273" s="334"/>
      <c r="CG273" s="334"/>
      <c r="CH273" s="334"/>
      <c r="CI273" s="334"/>
      <c r="CJ273" s="334"/>
      <c r="CK273" s="334"/>
      <c r="CL273" s="334"/>
      <c r="CM273" s="334"/>
      <c r="CN273" s="334"/>
      <c r="CO273" s="334"/>
      <c r="CP273" s="334"/>
      <c r="CQ273" s="334"/>
      <c r="CR273" s="334"/>
      <c r="CS273" s="334"/>
      <c r="CT273" s="334"/>
      <c r="CU273" s="334"/>
      <c r="CV273" s="334"/>
      <c r="CW273" s="334"/>
      <c r="CX273" s="334"/>
      <c r="CY273" s="334"/>
      <c r="CZ273" s="334"/>
      <c r="DA273" s="334"/>
      <c r="DB273" s="334"/>
      <c r="DC273" s="334"/>
      <c r="DD273" s="334"/>
      <c r="DE273" s="334"/>
      <c r="DF273" s="334"/>
      <c r="DG273" s="334"/>
      <c r="DH273" s="334"/>
      <c r="DI273" s="334"/>
      <c r="DJ273" s="334"/>
      <c r="DK273" s="334"/>
      <c r="DL273" s="334"/>
      <c r="DM273" s="334"/>
      <c r="DN273" s="334"/>
      <c r="DO273" s="334"/>
      <c r="DP273" s="334"/>
      <c r="DQ273" s="334"/>
      <c r="DR273" s="334"/>
      <c r="DS273" s="334"/>
      <c r="DT273" s="334"/>
      <c r="DU273" s="334"/>
      <c r="DV273" s="334"/>
      <c r="DW273" s="334"/>
      <c r="DX273" s="334"/>
      <c r="DY273" s="334"/>
      <c r="DZ273" s="334"/>
      <c r="EA273" s="334"/>
      <c r="EB273" s="334"/>
      <c r="EC273" s="334"/>
      <c r="ED273" s="334"/>
      <c r="EE273" s="334"/>
      <c r="EF273" s="334"/>
      <c r="EG273" s="334"/>
      <c r="EH273" s="334"/>
      <c r="EI273" s="334"/>
      <c r="EJ273" s="334"/>
      <c r="EK273" s="334"/>
      <c r="EL273" s="334"/>
      <c r="EM273" s="334"/>
      <c r="EN273" s="334"/>
      <c r="EO273" s="334"/>
      <c r="EP273" s="334"/>
      <c r="EQ273" s="334"/>
      <c r="ER273" s="334"/>
      <c r="ES273" s="334"/>
      <c r="ET273" s="334"/>
      <c r="EU273" s="334"/>
      <c r="EV273" s="334"/>
      <c r="EW273" s="334"/>
      <c r="EX273" s="334"/>
      <c r="EY273" s="334"/>
      <c r="EZ273" s="334"/>
      <c r="FA273" s="334"/>
      <c r="FB273" s="334"/>
      <c r="FC273" s="334"/>
      <c r="FD273" s="334"/>
      <c r="FE273" s="334"/>
      <c r="FF273" s="334"/>
      <c r="FG273" s="334"/>
      <c r="FH273" s="334"/>
      <c r="FI273" s="334"/>
      <c r="FJ273" s="334"/>
      <c r="FK273" s="334"/>
      <c r="FL273" s="334"/>
      <c r="FM273" s="334"/>
      <c r="FN273" s="334"/>
      <c r="FO273" s="334"/>
      <c r="FP273" s="334"/>
      <c r="FQ273" s="334"/>
      <c r="FR273" s="334"/>
      <c r="FS273" s="334"/>
      <c r="FT273" s="334"/>
      <c r="FU273" s="334"/>
      <c r="FV273" s="334"/>
      <c r="FW273" s="334"/>
      <c r="FX273" s="334"/>
      <c r="FY273" s="334"/>
      <c r="FZ273" s="334"/>
      <c r="GA273" s="334"/>
      <c r="GB273" s="334"/>
      <c r="GC273" s="334"/>
      <c r="GD273" s="334"/>
      <c r="GE273" s="334"/>
      <c r="GF273" s="334"/>
      <c r="GG273" s="334"/>
      <c r="GH273" s="334"/>
      <c r="GI273" s="334"/>
      <c r="GJ273" s="334"/>
      <c r="GK273" s="334"/>
      <c r="GL273" s="334"/>
      <c r="GM273" s="334"/>
      <c r="GN273" s="334"/>
      <c r="GO273" s="334"/>
      <c r="GP273" s="334"/>
      <c r="GQ273" s="334"/>
      <c r="GR273" s="334"/>
      <c r="GS273" s="334"/>
      <c r="GT273" s="334"/>
      <c r="GU273" s="334"/>
      <c r="GV273" s="334"/>
      <c r="GW273" s="334"/>
      <c r="GX273" s="334"/>
      <c r="GY273" s="334"/>
      <c r="GZ273" s="334"/>
      <c r="HA273" s="334"/>
      <c r="HB273" s="334"/>
      <c r="HC273" s="334"/>
      <c r="HD273" s="334"/>
      <c r="HE273" s="334"/>
      <c r="HF273" s="334"/>
      <c r="HG273" s="334"/>
      <c r="HH273" s="334"/>
      <c r="HI273" s="334"/>
      <c r="HJ273" s="334"/>
      <c r="HK273" s="334"/>
      <c r="HL273" s="334"/>
      <c r="HM273" s="334"/>
      <c r="HN273" s="334"/>
      <c r="HO273" s="334"/>
      <c r="HP273" s="334"/>
      <c r="HQ273" s="334"/>
      <c r="HR273" s="334"/>
      <c r="HS273" s="334"/>
      <c r="HT273" s="334"/>
      <c r="HU273" s="334"/>
      <c r="HV273" s="334"/>
      <c r="HW273" s="334"/>
      <c r="HX273" s="334"/>
      <c r="HY273" s="334"/>
      <c r="HZ273" s="334"/>
      <c r="IA273" s="334"/>
      <c r="IB273" s="334"/>
      <c r="IC273" s="334"/>
      <c r="ID273" s="334"/>
      <c r="IE273" s="334"/>
      <c r="IF273" s="334"/>
      <c r="IG273" s="334"/>
      <c r="IH273" s="334"/>
      <c r="II273" s="334"/>
      <c r="IJ273" s="334"/>
      <c r="IK273" s="334"/>
      <c r="IL273" s="334"/>
      <c r="IM273" s="334"/>
      <c r="IN273" s="334"/>
      <c r="IO273" s="334"/>
      <c r="IP273" s="334"/>
      <c r="IQ273" s="334"/>
      <c r="IR273" s="334"/>
      <c r="IS273" s="334"/>
      <c r="IT273" s="334"/>
      <c r="IU273" s="334"/>
      <c r="IV273" s="334"/>
      <c r="IW273" s="334"/>
      <c r="IX273" s="334"/>
      <c r="IY273" s="334"/>
      <c r="IZ273" s="334"/>
      <c r="JA273" s="334"/>
      <c r="JB273" s="334"/>
      <c r="JC273" s="334"/>
      <c r="JD273" s="334"/>
      <c r="JE273" s="334"/>
      <c r="JF273" s="334"/>
      <c r="JG273" s="334"/>
      <c r="JH273" s="334"/>
      <c r="JI273" s="334"/>
      <c r="JJ273" s="334"/>
      <c r="JK273" s="334"/>
      <c r="JL273" s="334"/>
      <c r="JM273" s="334"/>
      <c r="JN273" s="334"/>
      <c r="JO273" s="334"/>
      <c r="JP273" s="334"/>
      <c r="JQ273" s="334"/>
      <c r="JR273" s="334"/>
      <c r="JS273" s="334"/>
      <c r="JT273" s="334"/>
      <c r="JU273" s="334"/>
      <c r="JV273" s="334"/>
      <c r="JW273" s="334"/>
      <c r="JX273" s="334"/>
      <c r="JY273" s="334"/>
      <c r="JZ273" s="334"/>
      <c r="KA273" s="334"/>
      <c r="KB273" s="334"/>
      <c r="KC273" s="334"/>
      <c r="KD273" s="334"/>
      <c r="KE273" s="334"/>
      <c r="KF273" s="334"/>
      <c r="KG273" s="334"/>
      <c r="KH273" s="334"/>
      <c r="KI273" s="334"/>
      <c r="KJ273" s="334"/>
      <c r="KK273" s="334"/>
      <c r="KL273" s="334"/>
      <c r="KM273" s="334"/>
      <c r="KN273" s="334"/>
      <c r="KO273" s="334"/>
      <c r="KP273" s="334"/>
      <c r="KQ273" s="334"/>
      <c r="KR273" s="334"/>
      <c r="KS273" s="334"/>
      <c r="KT273" s="334"/>
    </row>
    <row r="274" spans="1:306" s="33" customFormat="1" ht="63" customHeight="1" x14ac:dyDescent="0.25">
      <c r="A274" s="334"/>
      <c r="B274" s="27" t="s">
        <v>905</v>
      </c>
      <c r="C274" s="344" t="s">
        <v>6018</v>
      </c>
      <c r="D274" s="26" t="s">
        <v>6017</v>
      </c>
      <c r="E274" s="29" t="s">
        <v>1829</v>
      </c>
      <c r="F274" s="26" t="s">
        <v>1</v>
      </c>
      <c r="G274" s="24">
        <v>100</v>
      </c>
      <c r="H274" s="299">
        <v>91600</v>
      </c>
      <c r="I274" s="455">
        <v>169460</v>
      </c>
      <c r="J274" s="347" t="s">
        <v>6186</v>
      </c>
      <c r="K274" s="45"/>
      <c r="L274" s="32"/>
      <c r="M274" s="32"/>
      <c r="N274" s="359"/>
      <c r="BW274" s="334"/>
      <c r="BX274" s="334"/>
      <c r="BY274" s="334"/>
      <c r="BZ274" s="334"/>
      <c r="CA274" s="334"/>
      <c r="CB274" s="334"/>
      <c r="CC274" s="334"/>
      <c r="CD274" s="334"/>
      <c r="CE274" s="334"/>
      <c r="CF274" s="334"/>
      <c r="CG274" s="334"/>
      <c r="CH274" s="334"/>
      <c r="CI274" s="334"/>
      <c r="CJ274" s="334"/>
      <c r="CK274" s="334"/>
      <c r="CL274" s="334"/>
      <c r="CM274" s="334"/>
      <c r="CN274" s="334"/>
      <c r="CO274" s="334"/>
      <c r="CP274" s="334"/>
      <c r="CQ274" s="334"/>
      <c r="CR274" s="334"/>
      <c r="CS274" s="334"/>
      <c r="CT274" s="334"/>
      <c r="CU274" s="334"/>
      <c r="CV274" s="334"/>
      <c r="CW274" s="334"/>
      <c r="CX274" s="334"/>
      <c r="CY274" s="334"/>
      <c r="CZ274" s="334"/>
      <c r="DA274" s="334"/>
      <c r="DB274" s="334"/>
      <c r="DC274" s="334"/>
      <c r="DD274" s="334"/>
      <c r="DE274" s="334"/>
      <c r="DF274" s="334"/>
      <c r="DG274" s="334"/>
      <c r="DH274" s="334"/>
      <c r="DI274" s="334"/>
      <c r="DJ274" s="334"/>
      <c r="DK274" s="334"/>
      <c r="DL274" s="334"/>
      <c r="DM274" s="334"/>
      <c r="DN274" s="334"/>
      <c r="DO274" s="334"/>
      <c r="DP274" s="334"/>
      <c r="DQ274" s="334"/>
      <c r="DR274" s="334"/>
      <c r="DS274" s="334"/>
      <c r="DT274" s="334"/>
      <c r="DU274" s="334"/>
      <c r="DV274" s="334"/>
      <c r="DW274" s="334"/>
      <c r="DX274" s="334"/>
      <c r="DY274" s="334"/>
      <c r="DZ274" s="334"/>
      <c r="EA274" s="334"/>
      <c r="EB274" s="334"/>
      <c r="EC274" s="334"/>
      <c r="ED274" s="334"/>
      <c r="EE274" s="334"/>
      <c r="EF274" s="334"/>
      <c r="EG274" s="334"/>
      <c r="EH274" s="334"/>
      <c r="EI274" s="334"/>
      <c r="EJ274" s="334"/>
      <c r="EK274" s="334"/>
      <c r="EL274" s="334"/>
      <c r="EM274" s="334"/>
      <c r="EN274" s="334"/>
      <c r="EO274" s="334"/>
      <c r="EP274" s="334"/>
      <c r="EQ274" s="334"/>
      <c r="ER274" s="334"/>
      <c r="ES274" s="334"/>
      <c r="ET274" s="334"/>
      <c r="EU274" s="334"/>
      <c r="EV274" s="334"/>
      <c r="EW274" s="334"/>
      <c r="EX274" s="334"/>
      <c r="EY274" s="334"/>
      <c r="EZ274" s="334"/>
      <c r="FA274" s="334"/>
      <c r="FB274" s="334"/>
      <c r="FC274" s="334"/>
      <c r="FD274" s="334"/>
      <c r="FE274" s="334"/>
      <c r="FF274" s="334"/>
      <c r="FG274" s="334"/>
      <c r="FH274" s="334"/>
      <c r="FI274" s="334"/>
      <c r="FJ274" s="334"/>
      <c r="FK274" s="334"/>
      <c r="FL274" s="334"/>
      <c r="FM274" s="334"/>
      <c r="FN274" s="334"/>
      <c r="FO274" s="334"/>
      <c r="FP274" s="334"/>
      <c r="FQ274" s="334"/>
      <c r="FR274" s="334"/>
      <c r="FS274" s="334"/>
      <c r="FT274" s="334"/>
      <c r="FU274" s="334"/>
      <c r="FV274" s="334"/>
      <c r="FW274" s="334"/>
      <c r="FX274" s="334"/>
      <c r="FY274" s="334"/>
      <c r="FZ274" s="334"/>
      <c r="GA274" s="334"/>
      <c r="GB274" s="334"/>
      <c r="GC274" s="334"/>
      <c r="GD274" s="334"/>
      <c r="GE274" s="334"/>
      <c r="GF274" s="334"/>
      <c r="GG274" s="334"/>
      <c r="GH274" s="334"/>
      <c r="GI274" s="334"/>
      <c r="GJ274" s="334"/>
      <c r="GK274" s="334"/>
      <c r="GL274" s="334"/>
      <c r="GM274" s="334"/>
      <c r="GN274" s="334"/>
      <c r="GO274" s="334"/>
      <c r="GP274" s="334"/>
      <c r="GQ274" s="334"/>
      <c r="GR274" s="334"/>
      <c r="GS274" s="334"/>
      <c r="GT274" s="334"/>
      <c r="GU274" s="334"/>
      <c r="GV274" s="334"/>
      <c r="GW274" s="334"/>
      <c r="GX274" s="334"/>
      <c r="GY274" s="334"/>
      <c r="GZ274" s="334"/>
      <c r="HA274" s="334"/>
      <c r="HB274" s="334"/>
      <c r="HC274" s="334"/>
      <c r="HD274" s="334"/>
      <c r="HE274" s="334"/>
      <c r="HF274" s="334"/>
      <c r="HG274" s="334"/>
      <c r="HH274" s="334"/>
      <c r="HI274" s="334"/>
      <c r="HJ274" s="334"/>
      <c r="HK274" s="334"/>
      <c r="HL274" s="334"/>
      <c r="HM274" s="334"/>
      <c r="HN274" s="334"/>
      <c r="HO274" s="334"/>
      <c r="HP274" s="334"/>
      <c r="HQ274" s="334"/>
      <c r="HR274" s="334"/>
      <c r="HS274" s="334"/>
      <c r="HT274" s="334"/>
      <c r="HU274" s="334"/>
      <c r="HV274" s="334"/>
      <c r="HW274" s="334"/>
      <c r="HX274" s="334"/>
      <c r="HY274" s="334"/>
      <c r="HZ274" s="334"/>
      <c r="IA274" s="334"/>
      <c r="IB274" s="334"/>
      <c r="IC274" s="334"/>
      <c r="ID274" s="334"/>
      <c r="IE274" s="334"/>
      <c r="IF274" s="334"/>
      <c r="IG274" s="334"/>
      <c r="IH274" s="334"/>
      <c r="II274" s="334"/>
      <c r="IJ274" s="334"/>
      <c r="IK274" s="334"/>
      <c r="IL274" s="334"/>
      <c r="IM274" s="334"/>
      <c r="IN274" s="334"/>
      <c r="IO274" s="334"/>
      <c r="IP274" s="334"/>
      <c r="IQ274" s="334"/>
      <c r="IR274" s="334"/>
      <c r="IS274" s="334"/>
      <c r="IT274" s="334"/>
      <c r="IU274" s="334"/>
      <c r="IV274" s="334"/>
      <c r="IW274" s="334"/>
      <c r="IX274" s="334"/>
      <c r="IY274" s="334"/>
      <c r="IZ274" s="334"/>
      <c r="JA274" s="334"/>
      <c r="JB274" s="334"/>
      <c r="JC274" s="334"/>
      <c r="JD274" s="334"/>
      <c r="JE274" s="334"/>
      <c r="JF274" s="334"/>
      <c r="JG274" s="334"/>
      <c r="JH274" s="334"/>
      <c r="JI274" s="334"/>
      <c r="JJ274" s="334"/>
      <c r="JK274" s="334"/>
      <c r="JL274" s="334"/>
      <c r="JM274" s="334"/>
      <c r="JN274" s="334"/>
      <c r="JO274" s="334"/>
      <c r="JP274" s="334"/>
      <c r="JQ274" s="334"/>
      <c r="JR274" s="334"/>
      <c r="JS274" s="334"/>
      <c r="JT274" s="334"/>
      <c r="JU274" s="334"/>
      <c r="JV274" s="334"/>
      <c r="JW274" s="334"/>
      <c r="JX274" s="334"/>
      <c r="JY274" s="334"/>
      <c r="JZ274" s="334"/>
      <c r="KA274" s="334"/>
      <c r="KB274" s="334"/>
      <c r="KC274" s="334"/>
      <c r="KD274" s="334"/>
      <c r="KE274" s="334"/>
      <c r="KF274" s="334"/>
      <c r="KG274" s="334"/>
      <c r="KH274" s="334"/>
      <c r="KI274" s="334"/>
      <c r="KJ274" s="334"/>
      <c r="KK274" s="334"/>
      <c r="KL274" s="334"/>
      <c r="KM274" s="334"/>
      <c r="KN274" s="334"/>
      <c r="KO274" s="334"/>
      <c r="KP274" s="334"/>
      <c r="KQ274" s="334"/>
      <c r="KR274" s="334"/>
      <c r="KS274" s="334"/>
      <c r="KT274" s="334"/>
    </row>
    <row r="275" spans="1:306" s="33" customFormat="1" ht="63" customHeight="1" x14ac:dyDescent="0.25">
      <c r="A275" s="334"/>
      <c r="B275" s="27" t="s">
        <v>905</v>
      </c>
      <c r="C275" s="344" t="s">
        <v>6018</v>
      </c>
      <c r="D275" s="26" t="s">
        <v>6017</v>
      </c>
      <c r="E275" s="29" t="s">
        <v>1829</v>
      </c>
      <c r="F275" s="26" t="s">
        <v>1</v>
      </c>
      <c r="G275" s="24">
        <v>100</v>
      </c>
      <c r="H275" s="299">
        <v>91600</v>
      </c>
      <c r="I275" s="455">
        <v>169460</v>
      </c>
      <c r="J275" s="347" t="s">
        <v>6186</v>
      </c>
      <c r="K275" s="45"/>
      <c r="L275" s="32"/>
      <c r="M275" s="32"/>
      <c r="N275" s="359"/>
      <c r="BW275" s="334"/>
      <c r="BX275" s="334"/>
      <c r="BY275" s="334"/>
      <c r="BZ275" s="334"/>
      <c r="CA275" s="334"/>
      <c r="CB275" s="334"/>
      <c r="CC275" s="334"/>
      <c r="CD275" s="334"/>
      <c r="CE275" s="334"/>
      <c r="CF275" s="334"/>
      <c r="CG275" s="334"/>
      <c r="CH275" s="334"/>
      <c r="CI275" s="334"/>
      <c r="CJ275" s="334"/>
      <c r="CK275" s="334"/>
      <c r="CL275" s="334"/>
      <c r="CM275" s="334"/>
      <c r="CN275" s="334"/>
      <c r="CO275" s="334"/>
      <c r="CP275" s="334"/>
      <c r="CQ275" s="334"/>
      <c r="CR275" s="334"/>
      <c r="CS275" s="334"/>
      <c r="CT275" s="334"/>
      <c r="CU275" s="334"/>
      <c r="CV275" s="334"/>
      <c r="CW275" s="334"/>
      <c r="CX275" s="334"/>
      <c r="CY275" s="334"/>
      <c r="CZ275" s="334"/>
      <c r="DA275" s="334"/>
      <c r="DB275" s="334"/>
      <c r="DC275" s="334"/>
      <c r="DD275" s="334"/>
      <c r="DE275" s="334"/>
      <c r="DF275" s="334"/>
      <c r="DG275" s="334"/>
      <c r="DH275" s="334"/>
      <c r="DI275" s="334"/>
      <c r="DJ275" s="334"/>
      <c r="DK275" s="334"/>
      <c r="DL275" s="334"/>
      <c r="DM275" s="334"/>
      <c r="DN275" s="334"/>
      <c r="DO275" s="334"/>
      <c r="DP275" s="334"/>
      <c r="DQ275" s="334"/>
      <c r="DR275" s="334"/>
      <c r="DS275" s="334"/>
      <c r="DT275" s="334"/>
      <c r="DU275" s="334"/>
      <c r="DV275" s="334"/>
      <c r="DW275" s="334"/>
      <c r="DX275" s="334"/>
      <c r="DY275" s="334"/>
      <c r="DZ275" s="334"/>
      <c r="EA275" s="334"/>
      <c r="EB275" s="334"/>
      <c r="EC275" s="334"/>
      <c r="ED275" s="334"/>
      <c r="EE275" s="334"/>
      <c r="EF275" s="334"/>
      <c r="EG275" s="334"/>
      <c r="EH275" s="334"/>
      <c r="EI275" s="334"/>
      <c r="EJ275" s="334"/>
      <c r="EK275" s="334"/>
      <c r="EL275" s="334"/>
      <c r="EM275" s="334"/>
      <c r="EN275" s="334"/>
      <c r="EO275" s="334"/>
      <c r="EP275" s="334"/>
      <c r="EQ275" s="334"/>
      <c r="ER275" s="334"/>
      <c r="ES275" s="334"/>
      <c r="ET275" s="334"/>
      <c r="EU275" s="334"/>
      <c r="EV275" s="334"/>
      <c r="EW275" s="334"/>
      <c r="EX275" s="334"/>
      <c r="EY275" s="334"/>
      <c r="EZ275" s="334"/>
      <c r="FA275" s="334"/>
      <c r="FB275" s="334"/>
      <c r="FC275" s="334"/>
      <c r="FD275" s="334"/>
      <c r="FE275" s="334"/>
      <c r="FF275" s="334"/>
      <c r="FG275" s="334"/>
      <c r="FH275" s="334"/>
      <c r="FI275" s="334"/>
      <c r="FJ275" s="334"/>
      <c r="FK275" s="334"/>
      <c r="FL275" s="334"/>
      <c r="FM275" s="334"/>
      <c r="FN275" s="334"/>
      <c r="FO275" s="334"/>
      <c r="FP275" s="334"/>
      <c r="FQ275" s="334"/>
      <c r="FR275" s="334"/>
      <c r="FS275" s="334"/>
      <c r="FT275" s="334"/>
      <c r="FU275" s="334"/>
      <c r="FV275" s="334"/>
      <c r="FW275" s="334"/>
      <c r="FX275" s="334"/>
      <c r="FY275" s="334"/>
      <c r="FZ275" s="334"/>
      <c r="GA275" s="334"/>
      <c r="GB275" s="334"/>
      <c r="GC275" s="334"/>
      <c r="GD275" s="334"/>
      <c r="GE275" s="334"/>
      <c r="GF275" s="334"/>
      <c r="GG275" s="334"/>
      <c r="GH275" s="334"/>
      <c r="GI275" s="334"/>
      <c r="GJ275" s="334"/>
      <c r="GK275" s="334"/>
      <c r="GL275" s="334"/>
      <c r="GM275" s="334"/>
      <c r="GN275" s="334"/>
      <c r="GO275" s="334"/>
      <c r="GP275" s="334"/>
      <c r="GQ275" s="334"/>
      <c r="GR275" s="334"/>
      <c r="GS275" s="334"/>
      <c r="GT275" s="334"/>
      <c r="GU275" s="334"/>
      <c r="GV275" s="334"/>
      <c r="GW275" s="334"/>
      <c r="GX275" s="334"/>
      <c r="GY275" s="334"/>
      <c r="GZ275" s="334"/>
      <c r="HA275" s="334"/>
      <c r="HB275" s="334"/>
      <c r="HC275" s="334"/>
      <c r="HD275" s="334"/>
      <c r="HE275" s="334"/>
      <c r="HF275" s="334"/>
      <c r="HG275" s="334"/>
      <c r="HH275" s="334"/>
      <c r="HI275" s="334"/>
      <c r="HJ275" s="334"/>
      <c r="HK275" s="334"/>
      <c r="HL275" s="334"/>
      <c r="HM275" s="334"/>
      <c r="HN275" s="334"/>
      <c r="HO275" s="334"/>
      <c r="HP275" s="334"/>
      <c r="HQ275" s="334"/>
      <c r="HR275" s="334"/>
      <c r="HS275" s="334"/>
      <c r="HT275" s="334"/>
      <c r="HU275" s="334"/>
      <c r="HV275" s="334"/>
      <c r="HW275" s="334"/>
      <c r="HX275" s="334"/>
      <c r="HY275" s="334"/>
      <c r="HZ275" s="334"/>
      <c r="IA275" s="334"/>
      <c r="IB275" s="334"/>
      <c r="IC275" s="334"/>
      <c r="ID275" s="334"/>
      <c r="IE275" s="334"/>
      <c r="IF275" s="334"/>
      <c r="IG275" s="334"/>
      <c r="IH275" s="334"/>
      <c r="II275" s="334"/>
      <c r="IJ275" s="334"/>
      <c r="IK275" s="334"/>
      <c r="IL275" s="334"/>
      <c r="IM275" s="334"/>
      <c r="IN275" s="334"/>
      <c r="IO275" s="334"/>
      <c r="IP275" s="334"/>
      <c r="IQ275" s="334"/>
      <c r="IR275" s="334"/>
      <c r="IS275" s="334"/>
      <c r="IT275" s="334"/>
      <c r="IU275" s="334"/>
      <c r="IV275" s="334"/>
      <c r="IW275" s="334"/>
      <c r="IX275" s="334"/>
      <c r="IY275" s="334"/>
      <c r="IZ275" s="334"/>
      <c r="JA275" s="334"/>
      <c r="JB275" s="334"/>
      <c r="JC275" s="334"/>
      <c r="JD275" s="334"/>
      <c r="JE275" s="334"/>
      <c r="JF275" s="334"/>
      <c r="JG275" s="334"/>
      <c r="JH275" s="334"/>
      <c r="JI275" s="334"/>
      <c r="JJ275" s="334"/>
      <c r="JK275" s="334"/>
      <c r="JL275" s="334"/>
      <c r="JM275" s="334"/>
      <c r="JN275" s="334"/>
      <c r="JO275" s="334"/>
      <c r="JP275" s="334"/>
      <c r="JQ275" s="334"/>
      <c r="JR275" s="334"/>
      <c r="JS275" s="334"/>
      <c r="JT275" s="334"/>
      <c r="JU275" s="334"/>
      <c r="JV275" s="334"/>
      <c r="JW275" s="334"/>
      <c r="JX275" s="334"/>
      <c r="JY275" s="334"/>
      <c r="JZ275" s="334"/>
      <c r="KA275" s="334"/>
      <c r="KB275" s="334"/>
      <c r="KC275" s="334"/>
      <c r="KD275" s="334"/>
      <c r="KE275" s="334"/>
      <c r="KF275" s="334"/>
      <c r="KG275" s="334"/>
      <c r="KH275" s="334"/>
      <c r="KI275" s="334"/>
      <c r="KJ275" s="334"/>
      <c r="KK275" s="334"/>
      <c r="KL275" s="334"/>
      <c r="KM275" s="334"/>
      <c r="KN275" s="334"/>
      <c r="KO275" s="334"/>
      <c r="KP275" s="334"/>
      <c r="KQ275" s="334"/>
      <c r="KR275" s="334"/>
      <c r="KS275" s="334"/>
      <c r="KT275" s="334"/>
    </row>
    <row r="276" spans="1:306" s="33" customFormat="1" ht="63" customHeight="1" x14ac:dyDescent="0.25">
      <c r="A276" s="334"/>
      <c r="B276" s="27" t="s">
        <v>905</v>
      </c>
      <c r="C276" s="344" t="s">
        <v>6018</v>
      </c>
      <c r="D276" s="26" t="s">
        <v>6017</v>
      </c>
      <c r="E276" s="29" t="s">
        <v>1829</v>
      </c>
      <c r="F276" s="26" t="s">
        <v>1</v>
      </c>
      <c r="G276" s="24">
        <v>100</v>
      </c>
      <c r="H276" s="299">
        <v>91600</v>
      </c>
      <c r="I276" s="455">
        <v>169460</v>
      </c>
      <c r="J276" s="347" t="s">
        <v>6186</v>
      </c>
      <c r="K276" s="45"/>
      <c r="L276" s="32"/>
      <c r="M276" s="32"/>
      <c r="N276" s="359"/>
      <c r="BW276" s="334"/>
      <c r="BX276" s="334"/>
      <c r="BY276" s="334"/>
      <c r="BZ276" s="334"/>
      <c r="CA276" s="334"/>
      <c r="CB276" s="334"/>
      <c r="CC276" s="334"/>
      <c r="CD276" s="334"/>
      <c r="CE276" s="334"/>
      <c r="CF276" s="334"/>
      <c r="CG276" s="334"/>
      <c r="CH276" s="334"/>
      <c r="CI276" s="334"/>
      <c r="CJ276" s="334"/>
      <c r="CK276" s="334"/>
      <c r="CL276" s="334"/>
      <c r="CM276" s="334"/>
      <c r="CN276" s="334"/>
      <c r="CO276" s="334"/>
      <c r="CP276" s="334"/>
      <c r="CQ276" s="334"/>
      <c r="CR276" s="334"/>
      <c r="CS276" s="334"/>
      <c r="CT276" s="334"/>
      <c r="CU276" s="334"/>
      <c r="CV276" s="334"/>
      <c r="CW276" s="334"/>
      <c r="CX276" s="334"/>
      <c r="CY276" s="334"/>
      <c r="CZ276" s="334"/>
      <c r="DA276" s="334"/>
      <c r="DB276" s="334"/>
      <c r="DC276" s="334"/>
      <c r="DD276" s="334"/>
      <c r="DE276" s="334"/>
      <c r="DF276" s="334"/>
      <c r="DG276" s="334"/>
      <c r="DH276" s="334"/>
      <c r="DI276" s="334"/>
      <c r="DJ276" s="334"/>
      <c r="DK276" s="334"/>
      <c r="DL276" s="334"/>
      <c r="DM276" s="334"/>
      <c r="DN276" s="334"/>
      <c r="DO276" s="334"/>
      <c r="DP276" s="334"/>
      <c r="DQ276" s="334"/>
      <c r="DR276" s="334"/>
      <c r="DS276" s="334"/>
      <c r="DT276" s="334"/>
      <c r="DU276" s="334"/>
      <c r="DV276" s="334"/>
      <c r="DW276" s="334"/>
      <c r="DX276" s="334"/>
      <c r="DY276" s="334"/>
      <c r="DZ276" s="334"/>
      <c r="EA276" s="334"/>
      <c r="EB276" s="334"/>
      <c r="EC276" s="334"/>
      <c r="ED276" s="334"/>
      <c r="EE276" s="334"/>
      <c r="EF276" s="334"/>
      <c r="EG276" s="334"/>
      <c r="EH276" s="334"/>
      <c r="EI276" s="334"/>
      <c r="EJ276" s="334"/>
      <c r="EK276" s="334"/>
      <c r="EL276" s="334"/>
      <c r="EM276" s="334"/>
      <c r="EN276" s="334"/>
      <c r="EO276" s="334"/>
      <c r="EP276" s="334"/>
      <c r="EQ276" s="334"/>
      <c r="ER276" s="334"/>
      <c r="ES276" s="334"/>
      <c r="ET276" s="334"/>
      <c r="EU276" s="334"/>
      <c r="EV276" s="334"/>
      <c r="EW276" s="334"/>
      <c r="EX276" s="334"/>
      <c r="EY276" s="334"/>
      <c r="EZ276" s="334"/>
      <c r="FA276" s="334"/>
      <c r="FB276" s="334"/>
      <c r="FC276" s="334"/>
      <c r="FD276" s="334"/>
      <c r="FE276" s="334"/>
      <c r="FF276" s="334"/>
      <c r="FG276" s="334"/>
      <c r="FH276" s="334"/>
      <c r="FI276" s="334"/>
      <c r="FJ276" s="334"/>
      <c r="FK276" s="334"/>
      <c r="FL276" s="334"/>
      <c r="FM276" s="334"/>
      <c r="FN276" s="334"/>
      <c r="FO276" s="334"/>
      <c r="FP276" s="334"/>
      <c r="FQ276" s="334"/>
      <c r="FR276" s="334"/>
      <c r="FS276" s="334"/>
      <c r="FT276" s="334"/>
      <c r="FU276" s="334"/>
      <c r="FV276" s="334"/>
      <c r="FW276" s="334"/>
      <c r="FX276" s="334"/>
      <c r="FY276" s="334"/>
      <c r="FZ276" s="334"/>
      <c r="GA276" s="334"/>
      <c r="GB276" s="334"/>
      <c r="GC276" s="334"/>
      <c r="GD276" s="334"/>
      <c r="GE276" s="334"/>
      <c r="GF276" s="334"/>
      <c r="GG276" s="334"/>
      <c r="GH276" s="334"/>
      <c r="GI276" s="334"/>
      <c r="GJ276" s="334"/>
      <c r="GK276" s="334"/>
      <c r="GL276" s="334"/>
      <c r="GM276" s="334"/>
      <c r="GN276" s="334"/>
      <c r="GO276" s="334"/>
      <c r="GP276" s="334"/>
      <c r="GQ276" s="334"/>
      <c r="GR276" s="334"/>
      <c r="GS276" s="334"/>
      <c r="GT276" s="334"/>
      <c r="GU276" s="334"/>
      <c r="GV276" s="334"/>
      <c r="GW276" s="334"/>
      <c r="GX276" s="334"/>
      <c r="GY276" s="334"/>
      <c r="GZ276" s="334"/>
      <c r="HA276" s="334"/>
      <c r="HB276" s="334"/>
      <c r="HC276" s="334"/>
      <c r="HD276" s="334"/>
      <c r="HE276" s="334"/>
      <c r="HF276" s="334"/>
      <c r="HG276" s="334"/>
      <c r="HH276" s="334"/>
      <c r="HI276" s="334"/>
      <c r="HJ276" s="334"/>
      <c r="HK276" s="334"/>
      <c r="HL276" s="334"/>
      <c r="HM276" s="334"/>
      <c r="HN276" s="334"/>
      <c r="HO276" s="334"/>
      <c r="HP276" s="334"/>
      <c r="HQ276" s="334"/>
      <c r="HR276" s="334"/>
      <c r="HS276" s="334"/>
      <c r="HT276" s="334"/>
      <c r="HU276" s="334"/>
      <c r="HV276" s="334"/>
      <c r="HW276" s="334"/>
      <c r="HX276" s="334"/>
      <c r="HY276" s="334"/>
      <c r="HZ276" s="334"/>
      <c r="IA276" s="334"/>
      <c r="IB276" s="334"/>
      <c r="IC276" s="334"/>
      <c r="ID276" s="334"/>
      <c r="IE276" s="334"/>
      <c r="IF276" s="334"/>
      <c r="IG276" s="334"/>
      <c r="IH276" s="334"/>
      <c r="II276" s="334"/>
      <c r="IJ276" s="334"/>
      <c r="IK276" s="334"/>
      <c r="IL276" s="334"/>
      <c r="IM276" s="334"/>
      <c r="IN276" s="334"/>
      <c r="IO276" s="334"/>
      <c r="IP276" s="334"/>
      <c r="IQ276" s="334"/>
      <c r="IR276" s="334"/>
      <c r="IS276" s="334"/>
      <c r="IT276" s="334"/>
      <c r="IU276" s="334"/>
      <c r="IV276" s="334"/>
      <c r="IW276" s="334"/>
      <c r="IX276" s="334"/>
      <c r="IY276" s="334"/>
      <c r="IZ276" s="334"/>
      <c r="JA276" s="334"/>
      <c r="JB276" s="334"/>
      <c r="JC276" s="334"/>
      <c r="JD276" s="334"/>
      <c r="JE276" s="334"/>
      <c r="JF276" s="334"/>
      <c r="JG276" s="334"/>
      <c r="JH276" s="334"/>
      <c r="JI276" s="334"/>
      <c r="JJ276" s="334"/>
      <c r="JK276" s="334"/>
      <c r="JL276" s="334"/>
      <c r="JM276" s="334"/>
      <c r="JN276" s="334"/>
      <c r="JO276" s="334"/>
      <c r="JP276" s="334"/>
      <c r="JQ276" s="334"/>
      <c r="JR276" s="334"/>
      <c r="JS276" s="334"/>
      <c r="JT276" s="334"/>
      <c r="JU276" s="334"/>
      <c r="JV276" s="334"/>
      <c r="JW276" s="334"/>
      <c r="JX276" s="334"/>
      <c r="JY276" s="334"/>
      <c r="JZ276" s="334"/>
      <c r="KA276" s="334"/>
      <c r="KB276" s="334"/>
      <c r="KC276" s="334"/>
      <c r="KD276" s="334"/>
      <c r="KE276" s="334"/>
      <c r="KF276" s="334"/>
      <c r="KG276" s="334"/>
      <c r="KH276" s="334"/>
      <c r="KI276" s="334"/>
      <c r="KJ276" s="334"/>
      <c r="KK276" s="334"/>
      <c r="KL276" s="334"/>
      <c r="KM276" s="334"/>
      <c r="KN276" s="334"/>
      <c r="KO276" s="334"/>
      <c r="KP276" s="334"/>
      <c r="KQ276" s="334"/>
      <c r="KR276" s="334"/>
      <c r="KS276" s="334"/>
      <c r="KT276" s="334"/>
    </row>
    <row r="277" spans="1:306" s="33" customFormat="1" ht="63" customHeight="1" x14ac:dyDescent="0.25">
      <c r="A277" s="334"/>
      <c r="B277" s="27" t="s">
        <v>905</v>
      </c>
      <c r="C277" s="344" t="s">
        <v>6018</v>
      </c>
      <c r="D277" s="26" t="s">
        <v>6017</v>
      </c>
      <c r="E277" s="29" t="s">
        <v>1829</v>
      </c>
      <c r="F277" s="26" t="s">
        <v>1</v>
      </c>
      <c r="G277" s="24">
        <v>100</v>
      </c>
      <c r="H277" s="299">
        <v>91600</v>
      </c>
      <c r="I277" s="455">
        <v>169460</v>
      </c>
      <c r="J277" s="347" t="s">
        <v>6186</v>
      </c>
      <c r="K277" s="45"/>
      <c r="L277" s="32"/>
      <c r="M277" s="32"/>
      <c r="N277" s="359"/>
      <c r="BW277" s="334"/>
      <c r="BX277" s="334"/>
      <c r="BY277" s="334"/>
      <c r="BZ277" s="334"/>
      <c r="CA277" s="334"/>
      <c r="CB277" s="334"/>
      <c r="CC277" s="334"/>
      <c r="CD277" s="334"/>
      <c r="CE277" s="334"/>
      <c r="CF277" s="334"/>
      <c r="CG277" s="334"/>
      <c r="CH277" s="334"/>
      <c r="CI277" s="334"/>
      <c r="CJ277" s="334"/>
      <c r="CK277" s="334"/>
      <c r="CL277" s="334"/>
      <c r="CM277" s="334"/>
      <c r="CN277" s="334"/>
      <c r="CO277" s="334"/>
      <c r="CP277" s="334"/>
      <c r="CQ277" s="334"/>
      <c r="CR277" s="334"/>
      <c r="CS277" s="334"/>
      <c r="CT277" s="334"/>
      <c r="CU277" s="334"/>
      <c r="CV277" s="334"/>
      <c r="CW277" s="334"/>
      <c r="CX277" s="334"/>
      <c r="CY277" s="334"/>
      <c r="CZ277" s="334"/>
      <c r="DA277" s="334"/>
      <c r="DB277" s="334"/>
      <c r="DC277" s="334"/>
      <c r="DD277" s="334"/>
      <c r="DE277" s="334"/>
      <c r="DF277" s="334"/>
      <c r="DG277" s="334"/>
      <c r="DH277" s="334"/>
      <c r="DI277" s="334"/>
      <c r="DJ277" s="334"/>
      <c r="DK277" s="334"/>
      <c r="DL277" s="334"/>
      <c r="DM277" s="334"/>
      <c r="DN277" s="334"/>
      <c r="DO277" s="334"/>
      <c r="DP277" s="334"/>
      <c r="DQ277" s="334"/>
      <c r="DR277" s="334"/>
      <c r="DS277" s="334"/>
      <c r="DT277" s="334"/>
      <c r="DU277" s="334"/>
      <c r="DV277" s="334"/>
      <c r="DW277" s="334"/>
      <c r="DX277" s="334"/>
      <c r="DY277" s="334"/>
      <c r="DZ277" s="334"/>
      <c r="EA277" s="334"/>
      <c r="EB277" s="334"/>
      <c r="EC277" s="334"/>
      <c r="ED277" s="334"/>
      <c r="EE277" s="334"/>
      <c r="EF277" s="334"/>
      <c r="EG277" s="334"/>
      <c r="EH277" s="334"/>
      <c r="EI277" s="334"/>
      <c r="EJ277" s="334"/>
      <c r="EK277" s="334"/>
      <c r="EL277" s="334"/>
      <c r="EM277" s="334"/>
      <c r="EN277" s="334"/>
      <c r="EO277" s="334"/>
      <c r="EP277" s="334"/>
      <c r="EQ277" s="334"/>
      <c r="ER277" s="334"/>
      <c r="ES277" s="334"/>
      <c r="ET277" s="334"/>
      <c r="EU277" s="334"/>
      <c r="EV277" s="334"/>
      <c r="EW277" s="334"/>
      <c r="EX277" s="334"/>
      <c r="EY277" s="334"/>
      <c r="EZ277" s="334"/>
      <c r="FA277" s="334"/>
      <c r="FB277" s="334"/>
      <c r="FC277" s="334"/>
      <c r="FD277" s="334"/>
      <c r="FE277" s="334"/>
      <c r="FF277" s="334"/>
      <c r="FG277" s="334"/>
      <c r="FH277" s="334"/>
      <c r="FI277" s="334"/>
      <c r="FJ277" s="334"/>
      <c r="FK277" s="334"/>
      <c r="FL277" s="334"/>
      <c r="FM277" s="334"/>
      <c r="FN277" s="334"/>
      <c r="FO277" s="334"/>
      <c r="FP277" s="334"/>
      <c r="FQ277" s="334"/>
      <c r="FR277" s="334"/>
      <c r="FS277" s="334"/>
      <c r="FT277" s="334"/>
      <c r="FU277" s="334"/>
      <c r="FV277" s="334"/>
      <c r="FW277" s="334"/>
      <c r="FX277" s="334"/>
      <c r="FY277" s="334"/>
      <c r="FZ277" s="334"/>
      <c r="GA277" s="334"/>
      <c r="GB277" s="334"/>
      <c r="GC277" s="334"/>
      <c r="GD277" s="334"/>
      <c r="GE277" s="334"/>
      <c r="GF277" s="334"/>
      <c r="GG277" s="334"/>
      <c r="GH277" s="334"/>
      <c r="GI277" s="334"/>
      <c r="GJ277" s="334"/>
      <c r="GK277" s="334"/>
      <c r="GL277" s="334"/>
      <c r="GM277" s="334"/>
      <c r="GN277" s="334"/>
      <c r="GO277" s="334"/>
      <c r="GP277" s="334"/>
      <c r="GQ277" s="334"/>
      <c r="GR277" s="334"/>
      <c r="GS277" s="334"/>
      <c r="GT277" s="334"/>
      <c r="GU277" s="334"/>
      <c r="GV277" s="334"/>
      <c r="GW277" s="334"/>
      <c r="GX277" s="334"/>
      <c r="GY277" s="334"/>
      <c r="GZ277" s="334"/>
      <c r="HA277" s="334"/>
      <c r="HB277" s="334"/>
      <c r="HC277" s="334"/>
      <c r="HD277" s="334"/>
      <c r="HE277" s="334"/>
      <c r="HF277" s="334"/>
      <c r="HG277" s="334"/>
      <c r="HH277" s="334"/>
      <c r="HI277" s="334"/>
      <c r="HJ277" s="334"/>
      <c r="HK277" s="334"/>
      <c r="HL277" s="334"/>
      <c r="HM277" s="334"/>
      <c r="HN277" s="334"/>
      <c r="HO277" s="334"/>
      <c r="HP277" s="334"/>
      <c r="HQ277" s="334"/>
      <c r="HR277" s="334"/>
      <c r="HS277" s="334"/>
      <c r="HT277" s="334"/>
      <c r="HU277" s="334"/>
      <c r="HV277" s="334"/>
      <c r="HW277" s="334"/>
      <c r="HX277" s="334"/>
      <c r="HY277" s="334"/>
      <c r="HZ277" s="334"/>
      <c r="IA277" s="334"/>
      <c r="IB277" s="334"/>
      <c r="IC277" s="334"/>
      <c r="ID277" s="334"/>
      <c r="IE277" s="334"/>
      <c r="IF277" s="334"/>
      <c r="IG277" s="334"/>
      <c r="IH277" s="334"/>
      <c r="II277" s="334"/>
      <c r="IJ277" s="334"/>
      <c r="IK277" s="334"/>
      <c r="IL277" s="334"/>
      <c r="IM277" s="334"/>
      <c r="IN277" s="334"/>
      <c r="IO277" s="334"/>
      <c r="IP277" s="334"/>
      <c r="IQ277" s="334"/>
      <c r="IR277" s="334"/>
      <c r="IS277" s="334"/>
      <c r="IT277" s="334"/>
      <c r="IU277" s="334"/>
      <c r="IV277" s="334"/>
      <c r="IW277" s="334"/>
      <c r="IX277" s="334"/>
      <c r="IY277" s="334"/>
      <c r="IZ277" s="334"/>
      <c r="JA277" s="334"/>
      <c r="JB277" s="334"/>
      <c r="JC277" s="334"/>
      <c r="JD277" s="334"/>
      <c r="JE277" s="334"/>
      <c r="JF277" s="334"/>
      <c r="JG277" s="334"/>
      <c r="JH277" s="334"/>
      <c r="JI277" s="334"/>
      <c r="JJ277" s="334"/>
      <c r="JK277" s="334"/>
      <c r="JL277" s="334"/>
      <c r="JM277" s="334"/>
      <c r="JN277" s="334"/>
      <c r="JO277" s="334"/>
      <c r="JP277" s="334"/>
      <c r="JQ277" s="334"/>
      <c r="JR277" s="334"/>
      <c r="JS277" s="334"/>
      <c r="JT277" s="334"/>
      <c r="JU277" s="334"/>
      <c r="JV277" s="334"/>
      <c r="JW277" s="334"/>
      <c r="JX277" s="334"/>
      <c r="JY277" s="334"/>
      <c r="JZ277" s="334"/>
      <c r="KA277" s="334"/>
      <c r="KB277" s="334"/>
      <c r="KC277" s="334"/>
      <c r="KD277" s="334"/>
      <c r="KE277" s="334"/>
      <c r="KF277" s="334"/>
      <c r="KG277" s="334"/>
      <c r="KH277" s="334"/>
      <c r="KI277" s="334"/>
      <c r="KJ277" s="334"/>
      <c r="KK277" s="334"/>
      <c r="KL277" s="334"/>
      <c r="KM277" s="334"/>
      <c r="KN277" s="334"/>
      <c r="KO277" s="334"/>
      <c r="KP277" s="334"/>
      <c r="KQ277" s="334"/>
      <c r="KR277" s="334"/>
      <c r="KS277" s="334"/>
      <c r="KT277" s="334"/>
    </row>
    <row r="278" spans="1:306" s="33" customFormat="1" ht="63" customHeight="1" x14ac:dyDescent="0.25">
      <c r="A278" s="334"/>
      <c r="B278" s="27" t="s">
        <v>905</v>
      </c>
      <c r="C278" s="344" t="s">
        <v>6018</v>
      </c>
      <c r="D278" s="26" t="s">
        <v>6017</v>
      </c>
      <c r="E278" s="29" t="s">
        <v>1829</v>
      </c>
      <c r="F278" s="26" t="s">
        <v>1</v>
      </c>
      <c r="G278" s="24">
        <v>100</v>
      </c>
      <c r="H278" s="299">
        <v>91600</v>
      </c>
      <c r="I278" s="455">
        <v>169460</v>
      </c>
      <c r="J278" s="347" t="s">
        <v>6186</v>
      </c>
      <c r="K278" s="45"/>
      <c r="L278" s="32"/>
      <c r="M278" s="32"/>
      <c r="N278" s="359"/>
      <c r="BW278" s="334"/>
      <c r="BX278" s="334"/>
      <c r="BY278" s="334"/>
      <c r="BZ278" s="334"/>
      <c r="CA278" s="334"/>
      <c r="CB278" s="334"/>
      <c r="CC278" s="334"/>
      <c r="CD278" s="334"/>
      <c r="CE278" s="334"/>
      <c r="CF278" s="334"/>
      <c r="CG278" s="334"/>
      <c r="CH278" s="334"/>
      <c r="CI278" s="334"/>
      <c r="CJ278" s="334"/>
      <c r="CK278" s="334"/>
      <c r="CL278" s="334"/>
      <c r="CM278" s="334"/>
      <c r="CN278" s="334"/>
      <c r="CO278" s="334"/>
      <c r="CP278" s="334"/>
      <c r="CQ278" s="334"/>
      <c r="CR278" s="334"/>
      <c r="CS278" s="334"/>
      <c r="CT278" s="334"/>
      <c r="CU278" s="334"/>
      <c r="CV278" s="334"/>
      <c r="CW278" s="334"/>
      <c r="CX278" s="334"/>
      <c r="CY278" s="334"/>
      <c r="CZ278" s="334"/>
      <c r="DA278" s="334"/>
      <c r="DB278" s="334"/>
      <c r="DC278" s="334"/>
      <c r="DD278" s="334"/>
      <c r="DE278" s="334"/>
      <c r="DF278" s="334"/>
      <c r="DG278" s="334"/>
      <c r="DH278" s="334"/>
      <c r="DI278" s="334"/>
      <c r="DJ278" s="334"/>
      <c r="DK278" s="334"/>
      <c r="DL278" s="334"/>
      <c r="DM278" s="334"/>
      <c r="DN278" s="334"/>
      <c r="DO278" s="334"/>
      <c r="DP278" s="334"/>
      <c r="DQ278" s="334"/>
      <c r="DR278" s="334"/>
      <c r="DS278" s="334"/>
      <c r="DT278" s="334"/>
      <c r="DU278" s="334"/>
      <c r="DV278" s="334"/>
      <c r="DW278" s="334"/>
      <c r="DX278" s="334"/>
      <c r="DY278" s="334"/>
      <c r="DZ278" s="334"/>
      <c r="EA278" s="334"/>
      <c r="EB278" s="334"/>
      <c r="EC278" s="334"/>
      <c r="ED278" s="334"/>
      <c r="EE278" s="334"/>
      <c r="EF278" s="334"/>
      <c r="EG278" s="334"/>
      <c r="EH278" s="334"/>
      <c r="EI278" s="334"/>
      <c r="EJ278" s="334"/>
      <c r="EK278" s="334"/>
      <c r="EL278" s="334"/>
      <c r="EM278" s="334"/>
      <c r="EN278" s="334"/>
      <c r="EO278" s="334"/>
      <c r="EP278" s="334"/>
      <c r="EQ278" s="334"/>
      <c r="ER278" s="334"/>
      <c r="ES278" s="334"/>
      <c r="ET278" s="334"/>
      <c r="EU278" s="334"/>
      <c r="EV278" s="334"/>
      <c r="EW278" s="334"/>
      <c r="EX278" s="334"/>
      <c r="EY278" s="334"/>
      <c r="EZ278" s="334"/>
      <c r="FA278" s="334"/>
      <c r="FB278" s="334"/>
      <c r="FC278" s="334"/>
      <c r="FD278" s="334"/>
      <c r="FE278" s="334"/>
      <c r="FF278" s="334"/>
      <c r="FG278" s="334"/>
      <c r="FH278" s="334"/>
      <c r="FI278" s="334"/>
      <c r="FJ278" s="334"/>
      <c r="FK278" s="334"/>
      <c r="FL278" s="334"/>
      <c r="FM278" s="334"/>
      <c r="FN278" s="334"/>
      <c r="FO278" s="334"/>
      <c r="FP278" s="334"/>
      <c r="FQ278" s="334"/>
      <c r="FR278" s="334"/>
      <c r="FS278" s="334"/>
      <c r="FT278" s="334"/>
      <c r="FU278" s="334"/>
      <c r="FV278" s="334"/>
      <c r="FW278" s="334"/>
      <c r="FX278" s="334"/>
      <c r="FY278" s="334"/>
      <c r="FZ278" s="334"/>
      <c r="GA278" s="334"/>
      <c r="GB278" s="334"/>
      <c r="GC278" s="334"/>
      <c r="GD278" s="334"/>
      <c r="GE278" s="334"/>
      <c r="GF278" s="334"/>
      <c r="GG278" s="334"/>
      <c r="GH278" s="334"/>
      <c r="GI278" s="334"/>
      <c r="GJ278" s="334"/>
      <c r="GK278" s="334"/>
      <c r="GL278" s="334"/>
      <c r="GM278" s="334"/>
      <c r="GN278" s="334"/>
      <c r="GO278" s="334"/>
      <c r="GP278" s="334"/>
      <c r="GQ278" s="334"/>
      <c r="GR278" s="334"/>
      <c r="GS278" s="334"/>
      <c r="GT278" s="334"/>
      <c r="GU278" s="334"/>
      <c r="GV278" s="334"/>
      <c r="GW278" s="334"/>
      <c r="GX278" s="334"/>
      <c r="GY278" s="334"/>
      <c r="GZ278" s="334"/>
      <c r="HA278" s="334"/>
      <c r="HB278" s="334"/>
      <c r="HC278" s="334"/>
      <c r="HD278" s="334"/>
      <c r="HE278" s="334"/>
      <c r="HF278" s="334"/>
      <c r="HG278" s="334"/>
      <c r="HH278" s="334"/>
      <c r="HI278" s="334"/>
      <c r="HJ278" s="334"/>
      <c r="HK278" s="334"/>
      <c r="HL278" s="334"/>
      <c r="HM278" s="334"/>
      <c r="HN278" s="334"/>
      <c r="HO278" s="334"/>
      <c r="HP278" s="334"/>
      <c r="HQ278" s="334"/>
      <c r="HR278" s="334"/>
      <c r="HS278" s="334"/>
      <c r="HT278" s="334"/>
      <c r="HU278" s="334"/>
      <c r="HV278" s="334"/>
      <c r="HW278" s="334"/>
      <c r="HX278" s="334"/>
      <c r="HY278" s="334"/>
      <c r="HZ278" s="334"/>
      <c r="IA278" s="334"/>
      <c r="IB278" s="334"/>
      <c r="IC278" s="334"/>
      <c r="ID278" s="334"/>
      <c r="IE278" s="334"/>
      <c r="IF278" s="334"/>
      <c r="IG278" s="334"/>
      <c r="IH278" s="334"/>
      <c r="II278" s="334"/>
      <c r="IJ278" s="334"/>
      <c r="IK278" s="334"/>
      <c r="IL278" s="334"/>
      <c r="IM278" s="334"/>
      <c r="IN278" s="334"/>
      <c r="IO278" s="334"/>
      <c r="IP278" s="334"/>
      <c r="IQ278" s="334"/>
      <c r="IR278" s="334"/>
      <c r="IS278" s="334"/>
      <c r="IT278" s="334"/>
      <c r="IU278" s="334"/>
      <c r="IV278" s="334"/>
      <c r="IW278" s="334"/>
      <c r="IX278" s="334"/>
      <c r="IY278" s="334"/>
      <c r="IZ278" s="334"/>
      <c r="JA278" s="334"/>
      <c r="JB278" s="334"/>
      <c r="JC278" s="334"/>
      <c r="JD278" s="334"/>
      <c r="JE278" s="334"/>
      <c r="JF278" s="334"/>
      <c r="JG278" s="334"/>
      <c r="JH278" s="334"/>
      <c r="JI278" s="334"/>
      <c r="JJ278" s="334"/>
      <c r="JK278" s="334"/>
      <c r="JL278" s="334"/>
      <c r="JM278" s="334"/>
      <c r="JN278" s="334"/>
      <c r="JO278" s="334"/>
      <c r="JP278" s="334"/>
      <c r="JQ278" s="334"/>
      <c r="JR278" s="334"/>
      <c r="JS278" s="334"/>
      <c r="JT278" s="334"/>
      <c r="JU278" s="334"/>
      <c r="JV278" s="334"/>
      <c r="JW278" s="334"/>
      <c r="JX278" s="334"/>
      <c r="JY278" s="334"/>
      <c r="JZ278" s="334"/>
      <c r="KA278" s="334"/>
      <c r="KB278" s="334"/>
      <c r="KC278" s="334"/>
      <c r="KD278" s="334"/>
      <c r="KE278" s="334"/>
      <c r="KF278" s="334"/>
      <c r="KG278" s="334"/>
      <c r="KH278" s="334"/>
      <c r="KI278" s="334"/>
      <c r="KJ278" s="334"/>
      <c r="KK278" s="334"/>
      <c r="KL278" s="334"/>
      <c r="KM278" s="334"/>
      <c r="KN278" s="334"/>
      <c r="KO278" s="334"/>
      <c r="KP278" s="334"/>
      <c r="KQ278" s="334"/>
      <c r="KR278" s="334"/>
      <c r="KS278" s="334"/>
      <c r="KT278" s="334"/>
    </row>
    <row r="279" spans="1:306" s="33" customFormat="1" ht="63" customHeight="1" x14ac:dyDescent="0.25">
      <c r="A279" s="334"/>
      <c r="B279" s="27" t="s">
        <v>905</v>
      </c>
      <c r="C279" s="344" t="s">
        <v>6018</v>
      </c>
      <c r="D279" s="26" t="s">
        <v>6017</v>
      </c>
      <c r="E279" s="29" t="s">
        <v>1829</v>
      </c>
      <c r="F279" s="26" t="s">
        <v>1</v>
      </c>
      <c r="G279" s="24">
        <v>100</v>
      </c>
      <c r="H279" s="299">
        <v>91600</v>
      </c>
      <c r="I279" s="455">
        <v>169460</v>
      </c>
      <c r="J279" s="347" t="s">
        <v>6186</v>
      </c>
      <c r="K279" s="45"/>
      <c r="L279" s="32"/>
      <c r="M279" s="32"/>
      <c r="N279" s="359"/>
      <c r="BW279" s="334"/>
      <c r="BX279" s="334"/>
      <c r="BY279" s="334"/>
      <c r="BZ279" s="334"/>
      <c r="CA279" s="334"/>
      <c r="CB279" s="334"/>
      <c r="CC279" s="334"/>
      <c r="CD279" s="334"/>
      <c r="CE279" s="334"/>
      <c r="CF279" s="334"/>
      <c r="CG279" s="334"/>
      <c r="CH279" s="334"/>
      <c r="CI279" s="334"/>
      <c r="CJ279" s="334"/>
      <c r="CK279" s="334"/>
      <c r="CL279" s="334"/>
      <c r="CM279" s="334"/>
      <c r="CN279" s="334"/>
      <c r="CO279" s="334"/>
      <c r="CP279" s="334"/>
      <c r="CQ279" s="334"/>
      <c r="CR279" s="334"/>
      <c r="CS279" s="334"/>
      <c r="CT279" s="334"/>
      <c r="CU279" s="334"/>
      <c r="CV279" s="334"/>
      <c r="CW279" s="334"/>
      <c r="CX279" s="334"/>
      <c r="CY279" s="334"/>
      <c r="CZ279" s="334"/>
      <c r="DA279" s="334"/>
      <c r="DB279" s="334"/>
      <c r="DC279" s="334"/>
      <c r="DD279" s="334"/>
      <c r="DE279" s="334"/>
      <c r="DF279" s="334"/>
      <c r="DG279" s="334"/>
      <c r="DH279" s="334"/>
      <c r="DI279" s="334"/>
      <c r="DJ279" s="334"/>
      <c r="DK279" s="334"/>
      <c r="DL279" s="334"/>
      <c r="DM279" s="334"/>
      <c r="DN279" s="334"/>
      <c r="DO279" s="334"/>
      <c r="DP279" s="334"/>
      <c r="DQ279" s="334"/>
      <c r="DR279" s="334"/>
      <c r="DS279" s="334"/>
      <c r="DT279" s="334"/>
      <c r="DU279" s="334"/>
      <c r="DV279" s="334"/>
      <c r="DW279" s="334"/>
      <c r="DX279" s="334"/>
      <c r="DY279" s="334"/>
      <c r="DZ279" s="334"/>
      <c r="EA279" s="334"/>
      <c r="EB279" s="334"/>
      <c r="EC279" s="334"/>
      <c r="ED279" s="334"/>
      <c r="EE279" s="334"/>
      <c r="EF279" s="334"/>
      <c r="EG279" s="334"/>
      <c r="EH279" s="334"/>
      <c r="EI279" s="334"/>
      <c r="EJ279" s="334"/>
      <c r="EK279" s="334"/>
      <c r="EL279" s="334"/>
      <c r="EM279" s="334"/>
      <c r="EN279" s="334"/>
      <c r="EO279" s="334"/>
      <c r="EP279" s="334"/>
      <c r="EQ279" s="334"/>
      <c r="ER279" s="334"/>
      <c r="ES279" s="334"/>
      <c r="ET279" s="334"/>
      <c r="EU279" s="334"/>
      <c r="EV279" s="334"/>
      <c r="EW279" s="334"/>
      <c r="EX279" s="334"/>
      <c r="EY279" s="334"/>
      <c r="EZ279" s="334"/>
      <c r="FA279" s="334"/>
      <c r="FB279" s="334"/>
      <c r="FC279" s="334"/>
      <c r="FD279" s="334"/>
      <c r="FE279" s="334"/>
      <c r="FF279" s="334"/>
      <c r="FG279" s="334"/>
      <c r="FH279" s="334"/>
      <c r="FI279" s="334"/>
      <c r="FJ279" s="334"/>
      <c r="FK279" s="334"/>
      <c r="FL279" s="334"/>
      <c r="FM279" s="334"/>
      <c r="FN279" s="334"/>
      <c r="FO279" s="334"/>
      <c r="FP279" s="334"/>
      <c r="FQ279" s="334"/>
      <c r="FR279" s="334"/>
      <c r="FS279" s="334"/>
      <c r="FT279" s="334"/>
      <c r="FU279" s="334"/>
      <c r="FV279" s="334"/>
      <c r="FW279" s="334"/>
      <c r="FX279" s="334"/>
      <c r="FY279" s="334"/>
      <c r="FZ279" s="334"/>
      <c r="GA279" s="334"/>
      <c r="GB279" s="334"/>
      <c r="GC279" s="334"/>
      <c r="GD279" s="334"/>
      <c r="GE279" s="334"/>
      <c r="GF279" s="334"/>
      <c r="GG279" s="334"/>
      <c r="GH279" s="334"/>
      <c r="GI279" s="334"/>
      <c r="GJ279" s="334"/>
      <c r="GK279" s="334"/>
      <c r="GL279" s="334"/>
      <c r="GM279" s="334"/>
      <c r="GN279" s="334"/>
      <c r="GO279" s="334"/>
      <c r="GP279" s="334"/>
      <c r="GQ279" s="334"/>
      <c r="GR279" s="334"/>
      <c r="GS279" s="334"/>
      <c r="GT279" s="334"/>
      <c r="GU279" s="334"/>
      <c r="GV279" s="334"/>
      <c r="GW279" s="334"/>
      <c r="GX279" s="334"/>
      <c r="GY279" s="334"/>
      <c r="GZ279" s="334"/>
      <c r="HA279" s="334"/>
      <c r="HB279" s="334"/>
      <c r="HC279" s="334"/>
      <c r="HD279" s="334"/>
      <c r="HE279" s="334"/>
      <c r="HF279" s="334"/>
      <c r="HG279" s="334"/>
      <c r="HH279" s="334"/>
      <c r="HI279" s="334"/>
      <c r="HJ279" s="334"/>
      <c r="HK279" s="334"/>
      <c r="HL279" s="334"/>
      <c r="HM279" s="334"/>
      <c r="HN279" s="334"/>
      <c r="HO279" s="334"/>
      <c r="HP279" s="334"/>
      <c r="HQ279" s="334"/>
      <c r="HR279" s="334"/>
      <c r="HS279" s="334"/>
      <c r="HT279" s="334"/>
      <c r="HU279" s="334"/>
      <c r="HV279" s="334"/>
      <c r="HW279" s="334"/>
      <c r="HX279" s="334"/>
      <c r="HY279" s="334"/>
      <c r="HZ279" s="334"/>
      <c r="IA279" s="334"/>
      <c r="IB279" s="334"/>
      <c r="IC279" s="334"/>
      <c r="ID279" s="334"/>
      <c r="IE279" s="334"/>
      <c r="IF279" s="334"/>
      <c r="IG279" s="334"/>
      <c r="IH279" s="334"/>
      <c r="II279" s="334"/>
      <c r="IJ279" s="334"/>
      <c r="IK279" s="334"/>
      <c r="IL279" s="334"/>
      <c r="IM279" s="334"/>
      <c r="IN279" s="334"/>
      <c r="IO279" s="334"/>
      <c r="IP279" s="334"/>
      <c r="IQ279" s="334"/>
      <c r="IR279" s="334"/>
      <c r="IS279" s="334"/>
      <c r="IT279" s="334"/>
      <c r="IU279" s="334"/>
      <c r="IV279" s="334"/>
      <c r="IW279" s="334"/>
      <c r="IX279" s="334"/>
      <c r="IY279" s="334"/>
      <c r="IZ279" s="334"/>
      <c r="JA279" s="334"/>
      <c r="JB279" s="334"/>
      <c r="JC279" s="334"/>
      <c r="JD279" s="334"/>
      <c r="JE279" s="334"/>
      <c r="JF279" s="334"/>
      <c r="JG279" s="334"/>
      <c r="JH279" s="334"/>
      <c r="JI279" s="334"/>
      <c r="JJ279" s="334"/>
      <c r="JK279" s="334"/>
      <c r="JL279" s="334"/>
      <c r="JM279" s="334"/>
      <c r="JN279" s="334"/>
      <c r="JO279" s="334"/>
      <c r="JP279" s="334"/>
      <c r="JQ279" s="334"/>
      <c r="JR279" s="334"/>
      <c r="JS279" s="334"/>
      <c r="JT279" s="334"/>
      <c r="JU279" s="334"/>
      <c r="JV279" s="334"/>
      <c r="JW279" s="334"/>
      <c r="JX279" s="334"/>
      <c r="JY279" s="334"/>
      <c r="JZ279" s="334"/>
      <c r="KA279" s="334"/>
      <c r="KB279" s="334"/>
      <c r="KC279" s="334"/>
      <c r="KD279" s="334"/>
      <c r="KE279" s="334"/>
      <c r="KF279" s="334"/>
      <c r="KG279" s="334"/>
      <c r="KH279" s="334"/>
      <c r="KI279" s="334"/>
      <c r="KJ279" s="334"/>
      <c r="KK279" s="334"/>
      <c r="KL279" s="334"/>
      <c r="KM279" s="334"/>
      <c r="KN279" s="334"/>
      <c r="KO279" s="334"/>
      <c r="KP279" s="334"/>
      <c r="KQ279" s="334"/>
      <c r="KR279" s="334"/>
      <c r="KS279" s="334"/>
      <c r="KT279" s="334"/>
    </row>
    <row r="280" spans="1:306" s="33" customFormat="1" ht="63" customHeight="1" x14ac:dyDescent="0.25">
      <c r="A280" s="334"/>
      <c r="B280" s="27" t="s">
        <v>905</v>
      </c>
      <c r="C280" s="344" t="s">
        <v>6018</v>
      </c>
      <c r="D280" s="26" t="s">
        <v>6017</v>
      </c>
      <c r="E280" s="29" t="s">
        <v>1829</v>
      </c>
      <c r="F280" s="26" t="s">
        <v>1</v>
      </c>
      <c r="G280" s="24">
        <v>100</v>
      </c>
      <c r="H280" s="299">
        <v>91600</v>
      </c>
      <c r="I280" s="455">
        <v>169460</v>
      </c>
      <c r="J280" s="347" t="s">
        <v>6186</v>
      </c>
      <c r="K280" s="45"/>
      <c r="L280" s="32"/>
      <c r="M280" s="32"/>
      <c r="N280" s="359"/>
      <c r="BW280" s="334"/>
      <c r="BX280" s="334"/>
      <c r="BY280" s="334"/>
      <c r="BZ280" s="334"/>
      <c r="CA280" s="334"/>
      <c r="CB280" s="334"/>
      <c r="CC280" s="334"/>
      <c r="CD280" s="334"/>
      <c r="CE280" s="334"/>
      <c r="CF280" s="334"/>
      <c r="CG280" s="334"/>
      <c r="CH280" s="334"/>
      <c r="CI280" s="334"/>
      <c r="CJ280" s="334"/>
      <c r="CK280" s="334"/>
      <c r="CL280" s="334"/>
      <c r="CM280" s="334"/>
      <c r="CN280" s="334"/>
      <c r="CO280" s="334"/>
      <c r="CP280" s="334"/>
      <c r="CQ280" s="334"/>
      <c r="CR280" s="334"/>
      <c r="CS280" s="334"/>
      <c r="CT280" s="334"/>
      <c r="CU280" s="334"/>
      <c r="CV280" s="334"/>
      <c r="CW280" s="334"/>
      <c r="CX280" s="334"/>
      <c r="CY280" s="334"/>
      <c r="CZ280" s="334"/>
      <c r="DA280" s="334"/>
      <c r="DB280" s="334"/>
      <c r="DC280" s="334"/>
      <c r="DD280" s="334"/>
      <c r="DE280" s="334"/>
      <c r="DF280" s="334"/>
      <c r="DG280" s="334"/>
      <c r="DH280" s="334"/>
      <c r="DI280" s="334"/>
      <c r="DJ280" s="334"/>
      <c r="DK280" s="334"/>
      <c r="DL280" s="334"/>
      <c r="DM280" s="334"/>
      <c r="DN280" s="334"/>
      <c r="DO280" s="334"/>
      <c r="DP280" s="334"/>
      <c r="DQ280" s="334"/>
      <c r="DR280" s="334"/>
      <c r="DS280" s="334"/>
      <c r="DT280" s="334"/>
      <c r="DU280" s="334"/>
      <c r="DV280" s="334"/>
      <c r="DW280" s="334"/>
      <c r="DX280" s="334"/>
      <c r="DY280" s="334"/>
      <c r="DZ280" s="334"/>
      <c r="EA280" s="334"/>
      <c r="EB280" s="334"/>
      <c r="EC280" s="334"/>
      <c r="ED280" s="334"/>
      <c r="EE280" s="334"/>
      <c r="EF280" s="334"/>
      <c r="EG280" s="334"/>
      <c r="EH280" s="334"/>
      <c r="EI280" s="334"/>
      <c r="EJ280" s="334"/>
      <c r="EK280" s="334"/>
      <c r="EL280" s="334"/>
      <c r="EM280" s="334"/>
      <c r="EN280" s="334"/>
      <c r="EO280" s="334"/>
      <c r="EP280" s="334"/>
      <c r="EQ280" s="334"/>
      <c r="ER280" s="334"/>
      <c r="ES280" s="334"/>
      <c r="ET280" s="334"/>
      <c r="EU280" s="334"/>
      <c r="EV280" s="334"/>
      <c r="EW280" s="334"/>
      <c r="EX280" s="334"/>
      <c r="EY280" s="334"/>
      <c r="EZ280" s="334"/>
      <c r="FA280" s="334"/>
      <c r="FB280" s="334"/>
      <c r="FC280" s="334"/>
      <c r="FD280" s="334"/>
      <c r="FE280" s="334"/>
      <c r="FF280" s="334"/>
      <c r="FG280" s="334"/>
      <c r="FH280" s="334"/>
      <c r="FI280" s="334"/>
      <c r="FJ280" s="334"/>
      <c r="FK280" s="334"/>
      <c r="FL280" s="334"/>
      <c r="FM280" s="334"/>
      <c r="FN280" s="334"/>
      <c r="FO280" s="334"/>
      <c r="FP280" s="334"/>
      <c r="FQ280" s="334"/>
      <c r="FR280" s="334"/>
      <c r="FS280" s="334"/>
      <c r="FT280" s="334"/>
      <c r="FU280" s="334"/>
      <c r="FV280" s="334"/>
      <c r="FW280" s="334"/>
      <c r="FX280" s="334"/>
      <c r="FY280" s="334"/>
      <c r="FZ280" s="334"/>
      <c r="GA280" s="334"/>
      <c r="GB280" s="334"/>
      <c r="GC280" s="334"/>
      <c r="GD280" s="334"/>
      <c r="GE280" s="334"/>
      <c r="GF280" s="334"/>
      <c r="GG280" s="334"/>
      <c r="GH280" s="334"/>
      <c r="GI280" s="334"/>
      <c r="GJ280" s="334"/>
      <c r="GK280" s="334"/>
      <c r="GL280" s="334"/>
      <c r="GM280" s="334"/>
      <c r="GN280" s="334"/>
      <c r="GO280" s="334"/>
      <c r="GP280" s="334"/>
      <c r="GQ280" s="334"/>
      <c r="GR280" s="334"/>
      <c r="GS280" s="334"/>
      <c r="GT280" s="334"/>
      <c r="GU280" s="334"/>
      <c r="GV280" s="334"/>
      <c r="GW280" s="334"/>
      <c r="GX280" s="334"/>
      <c r="GY280" s="334"/>
      <c r="GZ280" s="334"/>
      <c r="HA280" s="334"/>
      <c r="HB280" s="334"/>
      <c r="HC280" s="334"/>
      <c r="HD280" s="334"/>
      <c r="HE280" s="334"/>
      <c r="HF280" s="334"/>
      <c r="HG280" s="334"/>
      <c r="HH280" s="334"/>
      <c r="HI280" s="334"/>
      <c r="HJ280" s="334"/>
      <c r="HK280" s="334"/>
      <c r="HL280" s="334"/>
      <c r="HM280" s="334"/>
      <c r="HN280" s="334"/>
      <c r="HO280" s="334"/>
      <c r="HP280" s="334"/>
      <c r="HQ280" s="334"/>
      <c r="HR280" s="334"/>
      <c r="HS280" s="334"/>
      <c r="HT280" s="334"/>
      <c r="HU280" s="334"/>
      <c r="HV280" s="334"/>
      <c r="HW280" s="334"/>
      <c r="HX280" s="334"/>
      <c r="HY280" s="334"/>
      <c r="HZ280" s="334"/>
      <c r="IA280" s="334"/>
      <c r="IB280" s="334"/>
      <c r="IC280" s="334"/>
      <c r="ID280" s="334"/>
      <c r="IE280" s="334"/>
      <c r="IF280" s="334"/>
      <c r="IG280" s="334"/>
      <c r="IH280" s="334"/>
      <c r="II280" s="334"/>
      <c r="IJ280" s="334"/>
      <c r="IK280" s="334"/>
      <c r="IL280" s="334"/>
      <c r="IM280" s="334"/>
      <c r="IN280" s="334"/>
      <c r="IO280" s="334"/>
      <c r="IP280" s="334"/>
      <c r="IQ280" s="334"/>
      <c r="IR280" s="334"/>
      <c r="IS280" s="334"/>
      <c r="IT280" s="334"/>
      <c r="IU280" s="334"/>
      <c r="IV280" s="334"/>
      <c r="IW280" s="334"/>
      <c r="IX280" s="334"/>
      <c r="IY280" s="334"/>
      <c r="IZ280" s="334"/>
      <c r="JA280" s="334"/>
      <c r="JB280" s="334"/>
      <c r="JC280" s="334"/>
      <c r="JD280" s="334"/>
      <c r="JE280" s="334"/>
      <c r="JF280" s="334"/>
      <c r="JG280" s="334"/>
      <c r="JH280" s="334"/>
      <c r="JI280" s="334"/>
      <c r="JJ280" s="334"/>
      <c r="JK280" s="334"/>
      <c r="JL280" s="334"/>
      <c r="JM280" s="334"/>
      <c r="JN280" s="334"/>
      <c r="JO280" s="334"/>
      <c r="JP280" s="334"/>
      <c r="JQ280" s="334"/>
      <c r="JR280" s="334"/>
      <c r="JS280" s="334"/>
      <c r="JT280" s="334"/>
      <c r="JU280" s="334"/>
      <c r="JV280" s="334"/>
      <c r="JW280" s="334"/>
      <c r="JX280" s="334"/>
      <c r="JY280" s="334"/>
      <c r="JZ280" s="334"/>
      <c r="KA280" s="334"/>
      <c r="KB280" s="334"/>
      <c r="KC280" s="334"/>
      <c r="KD280" s="334"/>
      <c r="KE280" s="334"/>
      <c r="KF280" s="334"/>
      <c r="KG280" s="334"/>
      <c r="KH280" s="334"/>
      <c r="KI280" s="334"/>
      <c r="KJ280" s="334"/>
      <c r="KK280" s="334"/>
      <c r="KL280" s="334"/>
      <c r="KM280" s="334"/>
      <c r="KN280" s="334"/>
      <c r="KO280" s="334"/>
      <c r="KP280" s="334"/>
      <c r="KQ280" s="334"/>
      <c r="KR280" s="334"/>
      <c r="KS280" s="334"/>
      <c r="KT280" s="334"/>
    </row>
    <row r="281" spans="1:306" s="33" customFormat="1" ht="63" customHeight="1" x14ac:dyDescent="0.25">
      <c r="A281" s="334"/>
      <c r="B281" s="27" t="s">
        <v>905</v>
      </c>
      <c r="C281" s="344" t="s">
        <v>6018</v>
      </c>
      <c r="D281" s="26" t="s">
        <v>6017</v>
      </c>
      <c r="E281" s="29" t="s">
        <v>1829</v>
      </c>
      <c r="F281" s="26" t="s">
        <v>1</v>
      </c>
      <c r="G281" s="24">
        <v>100</v>
      </c>
      <c r="H281" s="299">
        <v>91600</v>
      </c>
      <c r="I281" s="455">
        <v>169460</v>
      </c>
      <c r="J281" s="347" t="s">
        <v>6186</v>
      </c>
      <c r="K281" s="45"/>
      <c r="L281" s="32"/>
      <c r="M281" s="32"/>
      <c r="N281" s="359"/>
      <c r="BW281" s="334"/>
      <c r="BX281" s="334"/>
      <c r="BY281" s="334"/>
      <c r="BZ281" s="334"/>
      <c r="CA281" s="334"/>
      <c r="CB281" s="334"/>
      <c r="CC281" s="334"/>
      <c r="CD281" s="334"/>
      <c r="CE281" s="334"/>
      <c r="CF281" s="334"/>
      <c r="CG281" s="334"/>
      <c r="CH281" s="334"/>
      <c r="CI281" s="334"/>
      <c r="CJ281" s="334"/>
      <c r="CK281" s="334"/>
      <c r="CL281" s="334"/>
      <c r="CM281" s="334"/>
      <c r="CN281" s="334"/>
      <c r="CO281" s="334"/>
      <c r="CP281" s="334"/>
      <c r="CQ281" s="334"/>
      <c r="CR281" s="334"/>
      <c r="CS281" s="334"/>
      <c r="CT281" s="334"/>
      <c r="CU281" s="334"/>
      <c r="CV281" s="334"/>
      <c r="CW281" s="334"/>
      <c r="CX281" s="334"/>
      <c r="CY281" s="334"/>
      <c r="CZ281" s="334"/>
      <c r="DA281" s="334"/>
      <c r="DB281" s="334"/>
      <c r="DC281" s="334"/>
      <c r="DD281" s="334"/>
      <c r="DE281" s="334"/>
      <c r="DF281" s="334"/>
      <c r="DG281" s="334"/>
      <c r="DH281" s="334"/>
      <c r="DI281" s="334"/>
      <c r="DJ281" s="334"/>
      <c r="DK281" s="334"/>
      <c r="DL281" s="334"/>
      <c r="DM281" s="334"/>
      <c r="DN281" s="334"/>
      <c r="DO281" s="334"/>
      <c r="DP281" s="334"/>
      <c r="DQ281" s="334"/>
      <c r="DR281" s="334"/>
      <c r="DS281" s="334"/>
      <c r="DT281" s="334"/>
      <c r="DU281" s="334"/>
      <c r="DV281" s="334"/>
      <c r="DW281" s="334"/>
      <c r="DX281" s="334"/>
      <c r="DY281" s="334"/>
      <c r="DZ281" s="334"/>
      <c r="EA281" s="334"/>
      <c r="EB281" s="334"/>
      <c r="EC281" s="334"/>
      <c r="ED281" s="334"/>
      <c r="EE281" s="334"/>
      <c r="EF281" s="334"/>
      <c r="EG281" s="334"/>
      <c r="EH281" s="334"/>
      <c r="EI281" s="334"/>
      <c r="EJ281" s="334"/>
      <c r="EK281" s="334"/>
      <c r="EL281" s="334"/>
      <c r="EM281" s="334"/>
      <c r="EN281" s="334"/>
      <c r="EO281" s="334"/>
      <c r="EP281" s="334"/>
      <c r="EQ281" s="334"/>
      <c r="ER281" s="334"/>
      <c r="ES281" s="334"/>
      <c r="ET281" s="334"/>
      <c r="EU281" s="334"/>
      <c r="EV281" s="334"/>
      <c r="EW281" s="334"/>
      <c r="EX281" s="334"/>
      <c r="EY281" s="334"/>
      <c r="EZ281" s="334"/>
      <c r="FA281" s="334"/>
      <c r="FB281" s="334"/>
      <c r="FC281" s="334"/>
      <c r="FD281" s="334"/>
      <c r="FE281" s="334"/>
      <c r="FF281" s="334"/>
      <c r="FG281" s="334"/>
      <c r="FH281" s="334"/>
      <c r="FI281" s="334"/>
      <c r="FJ281" s="334"/>
      <c r="FK281" s="334"/>
      <c r="FL281" s="334"/>
      <c r="FM281" s="334"/>
      <c r="FN281" s="334"/>
      <c r="FO281" s="334"/>
      <c r="FP281" s="334"/>
      <c r="FQ281" s="334"/>
      <c r="FR281" s="334"/>
      <c r="FS281" s="334"/>
      <c r="FT281" s="334"/>
      <c r="FU281" s="334"/>
      <c r="FV281" s="334"/>
      <c r="FW281" s="334"/>
      <c r="FX281" s="334"/>
      <c r="FY281" s="334"/>
      <c r="FZ281" s="334"/>
      <c r="GA281" s="334"/>
      <c r="GB281" s="334"/>
      <c r="GC281" s="334"/>
      <c r="GD281" s="334"/>
      <c r="GE281" s="334"/>
      <c r="GF281" s="334"/>
      <c r="GG281" s="334"/>
      <c r="GH281" s="334"/>
      <c r="GI281" s="334"/>
      <c r="GJ281" s="334"/>
      <c r="GK281" s="334"/>
      <c r="GL281" s="334"/>
      <c r="GM281" s="334"/>
      <c r="GN281" s="334"/>
      <c r="GO281" s="334"/>
      <c r="GP281" s="334"/>
      <c r="GQ281" s="334"/>
      <c r="GR281" s="334"/>
      <c r="GS281" s="334"/>
      <c r="GT281" s="334"/>
      <c r="GU281" s="334"/>
      <c r="GV281" s="334"/>
      <c r="GW281" s="334"/>
      <c r="GX281" s="334"/>
      <c r="GY281" s="334"/>
      <c r="GZ281" s="334"/>
      <c r="HA281" s="334"/>
      <c r="HB281" s="334"/>
      <c r="HC281" s="334"/>
      <c r="HD281" s="334"/>
      <c r="HE281" s="334"/>
      <c r="HF281" s="334"/>
      <c r="HG281" s="334"/>
      <c r="HH281" s="334"/>
      <c r="HI281" s="334"/>
      <c r="HJ281" s="334"/>
      <c r="HK281" s="334"/>
      <c r="HL281" s="334"/>
      <c r="HM281" s="334"/>
      <c r="HN281" s="334"/>
      <c r="HO281" s="334"/>
      <c r="HP281" s="334"/>
      <c r="HQ281" s="334"/>
      <c r="HR281" s="334"/>
      <c r="HS281" s="334"/>
      <c r="HT281" s="334"/>
      <c r="HU281" s="334"/>
      <c r="HV281" s="334"/>
      <c r="HW281" s="334"/>
      <c r="HX281" s="334"/>
      <c r="HY281" s="334"/>
      <c r="HZ281" s="334"/>
      <c r="IA281" s="334"/>
      <c r="IB281" s="334"/>
      <c r="IC281" s="334"/>
      <c r="ID281" s="334"/>
      <c r="IE281" s="334"/>
      <c r="IF281" s="334"/>
      <c r="IG281" s="334"/>
      <c r="IH281" s="334"/>
      <c r="II281" s="334"/>
      <c r="IJ281" s="334"/>
      <c r="IK281" s="334"/>
      <c r="IL281" s="334"/>
      <c r="IM281" s="334"/>
      <c r="IN281" s="334"/>
      <c r="IO281" s="334"/>
      <c r="IP281" s="334"/>
      <c r="IQ281" s="334"/>
      <c r="IR281" s="334"/>
      <c r="IS281" s="334"/>
      <c r="IT281" s="334"/>
      <c r="IU281" s="334"/>
      <c r="IV281" s="334"/>
      <c r="IW281" s="334"/>
      <c r="IX281" s="334"/>
      <c r="IY281" s="334"/>
      <c r="IZ281" s="334"/>
      <c r="JA281" s="334"/>
      <c r="JB281" s="334"/>
      <c r="JC281" s="334"/>
      <c r="JD281" s="334"/>
      <c r="JE281" s="334"/>
      <c r="JF281" s="334"/>
      <c r="JG281" s="334"/>
      <c r="JH281" s="334"/>
      <c r="JI281" s="334"/>
      <c r="JJ281" s="334"/>
      <c r="JK281" s="334"/>
      <c r="JL281" s="334"/>
      <c r="JM281" s="334"/>
      <c r="JN281" s="334"/>
      <c r="JO281" s="334"/>
      <c r="JP281" s="334"/>
      <c r="JQ281" s="334"/>
      <c r="JR281" s="334"/>
      <c r="JS281" s="334"/>
      <c r="JT281" s="334"/>
      <c r="JU281" s="334"/>
      <c r="JV281" s="334"/>
      <c r="JW281" s="334"/>
      <c r="JX281" s="334"/>
      <c r="JY281" s="334"/>
      <c r="JZ281" s="334"/>
      <c r="KA281" s="334"/>
      <c r="KB281" s="334"/>
      <c r="KC281" s="334"/>
      <c r="KD281" s="334"/>
      <c r="KE281" s="334"/>
      <c r="KF281" s="334"/>
      <c r="KG281" s="334"/>
      <c r="KH281" s="334"/>
      <c r="KI281" s="334"/>
      <c r="KJ281" s="334"/>
      <c r="KK281" s="334"/>
      <c r="KL281" s="334"/>
      <c r="KM281" s="334"/>
      <c r="KN281" s="334"/>
      <c r="KO281" s="334"/>
      <c r="KP281" s="334"/>
      <c r="KQ281" s="334"/>
      <c r="KR281" s="334"/>
      <c r="KS281" s="334"/>
      <c r="KT281" s="334"/>
    </row>
    <row r="282" spans="1:306" s="33" customFormat="1" ht="63" customHeight="1" x14ac:dyDescent="0.25">
      <c r="A282" s="334"/>
      <c r="B282" s="27" t="s">
        <v>905</v>
      </c>
      <c r="C282" s="344" t="s">
        <v>6018</v>
      </c>
      <c r="D282" s="26" t="s">
        <v>6017</v>
      </c>
      <c r="E282" s="29" t="s">
        <v>1829</v>
      </c>
      <c r="F282" s="26" t="s">
        <v>1</v>
      </c>
      <c r="G282" s="24">
        <v>100</v>
      </c>
      <c r="H282" s="299">
        <v>91600</v>
      </c>
      <c r="I282" s="455">
        <v>169460</v>
      </c>
      <c r="J282" s="347" t="s">
        <v>6186</v>
      </c>
      <c r="K282" s="45"/>
      <c r="L282" s="32"/>
      <c r="M282" s="32"/>
      <c r="N282" s="359"/>
      <c r="BW282" s="334"/>
      <c r="BX282" s="334"/>
      <c r="BY282" s="334"/>
      <c r="BZ282" s="334"/>
      <c r="CA282" s="334"/>
      <c r="CB282" s="334"/>
      <c r="CC282" s="334"/>
      <c r="CD282" s="334"/>
      <c r="CE282" s="334"/>
      <c r="CF282" s="334"/>
      <c r="CG282" s="334"/>
      <c r="CH282" s="334"/>
      <c r="CI282" s="334"/>
      <c r="CJ282" s="334"/>
      <c r="CK282" s="334"/>
      <c r="CL282" s="334"/>
      <c r="CM282" s="334"/>
      <c r="CN282" s="334"/>
      <c r="CO282" s="334"/>
      <c r="CP282" s="334"/>
      <c r="CQ282" s="334"/>
      <c r="CR282" s="334"/>
      <c r="CS282" s="334"/>
      <c r="CT282" s="334"/>
      <c r="CU282" s="334"/>
      <c r="CV282" s="334"/>
      <c r="CW282" s="334"/>
      <c r="CX282" s="334"/>
      <c r="CY282" s="334"/>
      <c r="CZ282" s="334"/>
      <c r="DA282" s="334"/>
      <c r="DB282" s="334"/>
      <c r="DC282" s="334"/>
      <c r="DD282" s="334"/>
      <c r="DE282" s="334"/>
      <c r="DF282" s="334"/>
      <c r="DG282" s="334"/>
      <c r="DH282" s="334"/>
      <c r="DI282" s="334"/>
      <c r="DJ282" s="334"/>
      <c r="DK282" s="334"/>
      <c r="DL282" s="334"/>
      <c r="DM282" s="334"/>
      <c r="DN282" s="334"/>
      <c r="DO282" s="334"/>
      <c r="DP282" s="334"/>
      <c r="DQ282" s="334"/>
      <c r="DR282" s="334"/>
      <c r="DS282" s="334"/>
      <c r="DT282" s="334"/>
      <c r="DU282" s="334"/>
      <c r="DV282" s="334"/>
      <c r="DW282" s="334"/>
      <c r="DX282" s="334"/>
      <c r="DY282" s="334"/>
      <c r="DZ282" s="334"/>
      <c r="EA282" s="334"/>
      <c r="EB282" s="334"/>
      <c r="EC282" s="334"/>
      <c r="ED282" s="334"/>
      <c r="EE282" s="334"/>
      <c r="EF282" s="334"/>
      <c r="EG282" s="334"/>
      <c r="EH282" s="334"/>
      <c r="EI282" s="334"/>
      <c r="EJ282" s="334"/>
      <c r="EK282" s="334"/>
      <c r="EL282" s="334"/>
      <c r="EM282" s="334"/>
      <c r="EN282" s="334"/>
      <c r="EO282" s="334"/>
      <c r="EP282" s="334"/>
      <c r="EQ282" s="334"/>
      <c r="ER282" s="334"/>
      <c r="ES282" s="334"/>
      <c r="ET282" s="334"/>
      <c r="EU282" s="334"/>
      <c r="EV282" s="334"/>
      <c r="EW282" s="334"/>
      <c r="EX282" s="334"/>
      <c r="EY282" s="334"/>
      <c r="EZ282" s="334"/>
      <c r="FA282" s="334"/>
      <c r="FB282" s="334"/>
      <c r="FC282" s="334"/>
      <c r="FD282" s="334"/>
      <c r="FE282" s="334"/>
      <c r="FF282" s="334"/>
      <c r="FG282" s="334"/>
      <c r="FH282" s="334"/>
      <c r="FI282" s="334"/>
      <c r="FJ282" s="334"/>
      <c r="FK282" s="334"/>
      <c r="FL282" s="334"/>
      <c r="FM282" s="334"/>
      <c r="FN282" s="334"/>
      <c r="FO282" s="334"/>
      <c r="FP282" s="334"/>
      <c r="FQ282" s="334"/>
      <c r="FR282" s="334"/>
      <c r="FS282" s="334"/>
      <c r="FT282" s="334"/>
      <c r="FU282" s="334"/>
      <c r="FV282" s="334"/>
      <c r="FW282" s="334"/>
      <c r="FX282" s="334"/>
      <c r="FY282" s="334"/>
      <c r="FZ282" s="334"/>
      <c r="GA282" s="334"/>
      <c r="GB282" s="334"/>
      <c r="GC282" s="334"/>
      <c r="GD282" s="334"/>
      <c r="GE282" s="334"/>
      <c r="GF282" s="334"/>
      <c r="GG282" s="334"/>
      <c r="GH282" s="334"/>
      <c r="GI282" s="334"/>
      <c r="GJ282" s="334"/>
      <c r="GK282" s="334"/>
      <c r="GL282" s="334"/>
      <c r="GM282" s="334"/>
      <c r="GN282" s="334"/>
      <c r="GO282" s="334"/>
      <c r="GP282" s="334"/>
      <c r="GQ282" s="334"/>
      <c r="GR282" s="334"/>
      <c r="GS282" s="334"/>
      <c r="GT282" s="334"/>
      <c r="GU282" s="334"/>
      <c r="GV282" s="334"/>
      <c r="GW282" s="334"/>
      <c r="GX282" s="334"/>
      <c r="GY282" s="334"/>
      <c r="GZ282" s="334"/>
      <c r="HA282" s="334"/>
      <c r="HB282" s="334"/>
      <c r="HC282" s="334"/>
      <c r="HD282" s="334"/>
      <c r="HE282" s="334"/>
      <c r="HF282" s="334"/>
      <c r="HG282" s="334"/>
      <c r="HH282" s="334"/>
      <c r="HI282" s="334"/>
      <c r="HJ282" s="334"/>
      <c r="HK282" s="334"/>
      <c r="HL282" s="334"/>
      <c r="HM282" s="334"/>
      <c r="HN282" s="334"/>
      <c r="HO282" s="334"/>
      <c r="HP282" s="334"/>
      <c r="HQ282" s="334"/>
      <c r="HR282" s="334"/>
      <c r="HS282" s="334"/>
      <c r="HT282" s="334"/>
      <c r="HU282" s="334"/>
      <c r="HV282" s="334"/>
      <c r="HW282" s="334"/>
      <c r="HX282" s="334"/>
      <c r="HY282" s="334"/>
      <c r="HZ282" s="334"/>
      <c r="IA282" s="334"/>
      <c r="IB282" s="334"/>
      <c r="IC282" s="334"/>
      <c r="ID282" s="334"/>
      <c r="IE282" s="334"/>
      <c r="IF282" s="334"/>
      <c r="IG282" s="334"/>
      <c r="IH282" s="334"/>
      <c r="II282" s="334"/>
      <c r="IJ282" s="334"/>
      <c r="IK282" s="334"/>
      <c r="IL282" s="334"/>
      <c r="IM282" s="334"/>
      <c r="IN282" s="334"/>
      <c r="IO282" s="334"/>
      <c r="IP282" s="334"/>
      <c r="IQ282" s="334"/>
      <c r="IR282" s="334"/>
      <c r="IS282" s="334"/>
      <c r="IT282" s="334"/>
      <c r="IU282" s="334"/>
      <c r="IV282" s="334"/>
      <c r="IW282" s="334"/>
      <c r="IX282" s="334"/>
      <c r="IY282" s="334"/>
      <c r="IZ282" s="334"/>
      <c r="JA282" s="334"/>
      <c r="JB282" s="334"/>
      <c r="JC282" s="334"/>
      <c r="JD282" s="334"/>
      <c r="JE282" s="334"/>
      <c r="JF282" s="334"/>
      <c r="JG282" s="334"/>
      <c r="JH282" s="334"/>
      <c r="JI282" s="334"/>
      <c r="JJ282" s="334"/>
      <c r="JK282" s="334"/>
      <c r="JL282" s="334"/>
      <c r="JM282" s="334"/>
      <c r="JN282" s="334"/>
      <c r="JO282" s="334"/>
      <c r="JP282" s="334"/>
      <c r="JQ282" s="334"/>
      <c r="JR282" s="334"/>
      <c r="JS282" s="334"/>
      <c r="JT282" s="334"/>
      <c r="JU282" s="334"/>
      <c r="JV282" s="334"/>
      <c r="JW282" s="334"/>
      <c r="JX282" s="334"/>
      <c r="JY282" s="334"/>
      <c r="JZ282" s="334"/>
      <c r="KA282" s="334"/>
      <c r="KB282" s="334"/>
      <c r="KC282" s="334"/>
      <c r="KD282" s="334"/>
      <c r="KE282" s="334"/>
      <c r="KF282" s="334"/>
      <c r="KG282" s="334"/>
      <c r="KH282" s="334"/>
      <c r="KI282" s="334"/>
      <c r="KJ282" s="334"/>
      <c r="KK282" s="334"/>
      <c r="KL282" s="334"/>
      <c r="KM282" s="334"/>
      <c r="KN282" s="334"/>
      <c r="KO282" s="334"/>
      <c r="KP282" s="334"/>
      <c r="KQ282" s="334"/>
      <c r="KR282" s="334"/>
      <c r="KS282" s="334"/>
      <c r="KT282" s="334"/>
    </row>
    <row r="283" spans="1:306" s="33" customFormat="1" ht="63" customHeight="1" x14ac:dyDescent="0.25">
      <c r="A283" s="334"/>
      <c r="B283" s="27" t="s">
        <v>905</v>
      </c>
      <c r="C283" s="344" t="s">
        <v>6018</v>
      </c>
      <c r="D283" s="26" t="s">
        <v>6017</v>
      </c>
      <c r="E283" s="29" t="s">
        <v>1829</v>
      </c>
      <c r="F283" s="26" t="s">
        <v>1</v>
      </c>
      <c r="G283" s="24">
        <v>100</v>
      </c>
      <c r="H283" s="299">
        <v>91600</v>
      </c>
      <c r="I283" s="455">
        <v>169460</v>
      </c>
      <c r="J283" s="347" t="s">
        <v>6186</v>
      </c>
      <c r="K283" s="45"/>
      <c r="L283" s="32"/>
      <c r="M283" s="32"/>
      <c r="N283" s="359"/>
      <c r="BW283" s="334"/>
      <c r="BX283" s="334"/>
      <c r="BY283" s="334"/>
      <c r="BZ283" s="334"/>
      <c r="CA283" s="334"/>
      <c r="CB283" s="334"/>
      <c r="CC283" s="334"/>
      <c r="CD283" s="334"/>
      <c r="CE283" s="334"/>
      <c r="CF283" s="334"/>
      <c r="CG283" s="334"/>
      <c r="CH283" s="334"/>
      <c r="CI283" s="334"/>
      <c r="CJ283" s="334"/>
      <c r="CK283" s="334"/>
      <c r="CL283" s="334"/>
      <c r="CM283" s="334"/>
      <c r="CN283" s="334"/>
      <c r="CO283" s="334"/>
      <c r="CP283" s="334"/>
      <c r="CQ283" s="334"/>
      <c r="CR283" s="334"/>
      <c r="CS283" s="334"/>
      <c r="CT283" s="334"/>
      <c r="CU283" s="334"/>
      <c r="CV283" s="334"/>
      <c r="CW283" s="334"/>
      <c r="CX283" s="334"/>
      <c r="CY283" s="334"/>
      <c r="CZ283" s="334"/>
      <c r="DA283" s="334"/>
      <c r="DB283" s="334"/>
      <c r="DC283" s="334"/>
      <c r="DD283" s="334"/>
      <c r="DE283" s="334"/>
      <c r="DF283" s="334"/>
      <c r="DG283" s="334"/>
      <c r="DH283" s="334"/>
      <c r="DI283" s="334"/>
      <c r="DJ283" s="334"/>
      <c r="DK283" s="334"/>
      <c r="DL283" s="334"/>
      <c r="DM283" s="334"/>
      <c r="DN283" s="334"/>
      <c r="DO283" s="334"/>
      <c r="DP283" s="334"/>
      <c r="DQ283" s="334"/>
      <c r="DR283" s="334"/>
      <c r="DS283" s="334"/>
      <c r="DT283" s="334"/>
      <c r="DU283" s="334"/>
      <c r="DV283" s="334"/>
      <c r="DW283" s="334"/>
      <c r="DX283" s="334"/>
      <c r="DY283" s="334"/>
      <c r="DZ283" s="334"/>
      <c r="EA283" s="334"/>
      <c r="EB283" s="334"/>
      <c r="EC283" s="334"/>
      <c r="ED283" s="334"/>
      <c r="EE283" s="334"/>
      <c r="EF283" s="334"/>
      <c r="EG283" s="334"/>
      <c r="EH283" s="334"/>
      <c r="EI283" s="334"/>
      <c r="EJ283" s="334"/>
      <c r="EK283" s="334"/>
      <c r="EL283" s="334"/>
      <c r="EM283" s="334"/>
      <c r="EN283" s="334"/>
      <c r="EO283" s="334"/>
      <c r="EP283" s="334"/>
      <c r="EQ283" s="334"/>
      <c r="ER283" s="334"/>
      <c r="ES283" s="334"/>
      <c r="ET283" s="334"/>
      <c r="EU283" s="334"/>
      <c r="EV283" s="334"/>
      <c r="EW283" s="334"/>
      <c r="EX283" s="334"/>
      <c r="EY283" s="334"/>
      <c r="EZ283" s="334"/>
      <c r="FA283" s="334"/>
      <c r="FB283" s="334"/>
      <c r="FC283" s="334"/>
      <c r="FD283" s="334"/>
      <c r="FE283" s="334"/>
      <c r="FF283" s="334"/>
      <c r="FG283" s="334"/>
      <c r="FH283" s="334"/>
      <c r="FI283" s="334"/>
      <c r="FJ283" s="334"/>
      <c r="FK283" s="334"/>
      <c r="FL283" s="334"/>
      <c r="FM283" s="334"/>
      <c r="FN283" s="334"/>
      <c r="FO283" s="334"/>
      <c r="FP283" s="334"/>
      <c r="FQ283" s="334"/>
      <c r="FR283" s="334"/>
      <c r="FS283" s="334"/>
      <c r="FT283" s="334"/>
      <c r="FU283" s="334"/>
      <c r="FV283" s="334"/>
      <c r="FW283" s="334"/>
      <c r="FX283" s="334"/>
      <c r="FY283" s="334"/>
      <c r="FZ283" s="334"/>
      <c r="GA283" s="334"/>
      <c r="GB283" s="334"/>
      <c r="GC283" s="334"/>
      <c r="GD283" s="334"/>
      <c r="GE283" s="334"/>
      <c r="GF283" s="334"/>
      <c r="GG283" s="334"/>
      <c r="GH283" s="334"/>
      <c r="GI283" s="334"/>
      <c r="GJ283" s="334"/>
      <c r="GK283" s="334"/>
      <c r="GL283" s="334"/>
      <c r="GM283" s="334"/>
      <c r="GN283" s="334"/>
      <c r="GO283" s="334"/>
      <c r="GP283" s="334"/>
      <c r="GQ283" s="334"/>
      <c r="GR283" s="334"/>
      <c r="GS283" s="334"/>
      <c r="GT283" s="334"/>
      <c r="GU283" s="334"/>
      <c r="GV283" s="334"/>
      <c r="GW283" s="334"/>
      <c r="GX283" s="334"/>
      <c r="GY283" s="334"/>
      <c r="GZ283" s="334"/>
      <c r="HA283" s="334"/>
      <c r="HB283" s="334"/>
      <c r="HC283" s="334"/>
      <c r="HD283" s="334"/>
      <c r="HE283" s="334"/>
      <c r="HF283" s="334"/>
      <c r="HG283" s="334"/>
      <c r="HH283" s="334"/>
      <c r="HI283" s="334"/>
      <c r="HJ283" s="334"/>
      <c r="HK283" s="334"/>
      <c r="HL283" s="334"/>
      <c r="HM283" s="334"/>
      <c r="HN283" s="334"/>
      <c r="HO283" s="334"/>
      <c r="HP283" s="334"/>
      <c r="HQ283" s="334"/>
      <c r="HR283" s="334"/>
      <c r="HS283" s="334"/>
      <c r="HT283" s="334"/>
      <c r="HU283" s="334"/>
      <c r="HV283" s="334"/>
      <c r="HW283" s="334"/>
      <c r="HX283" s="334"/>
      <c r="HY283" s="334"/>
      <c r="HZ283" s="334"/>
      <c r="IA283" s="334"/>
      <c r="IB283" s="334"/>
      <c r="IC283" s="334"/>
      <c r="ID283" s="334"/>
      <c r="IE283" s="334"/>
      <c r="IF283" s="334"/>
      <c r="IG283" s="334"/>
      <c r="IH283" s="334"/>
      <c r="II283" s="334"/>
      <c r="IJ283" s="334"/>
      <c r="IK283" s="334"/>
      <c r="IL283" s="334"/>
      <c r="IM283" s="334"/>
      <c r="IN283" s="334"/>
      <c r="IO283" s="334"/>
      <c r="IP283" s="334"/>
      <c r="IQ283" s="334"/>
      <c r="IR283" s="334"/>
      <c r="IS283" s="334"/>
      <c r="IT283" s="334"/>
      <c r="IU283" s="334"/>
      <c r="IV283" s="334"/>
      <c r="IW283" s="334"/>
      <c r="IX283" s="334"/>
      <c r="IY283" s="334"/>
      <c r="IZ283" s="334"/>
      <c r="JA283" s="334"/>
      <c r="JB283" s="334"/>
      <c r="JC283" s="334"/>
      <c r="JD283" s="334"/>
      <c r="JE283" s="334"/>
      <c r="JF283" s="334"/>
      <c r="JG283" s="334"/>
      <c r="JH283" s="334"/>
      <c r="JI283" s="334"/>
      <c r="JJ283" s="334"/>
      <c r="JK283" s="334"/>
      <c r="JL283" s="334"/>
      <c r="JM283" s="334"/>
      <c r="JN283" s="334"/>
      <c r="JO283" s="334"/>
      <c r="JP283" s="334"/>
      <c r="JQ283" s="334"/>
      <c r="JR283" s="334"/>
      <c r="JS283" s="334"/>
      <c r="JT283" s="334"/>
      <c r="JU283" s="334"/>
      <c r="JV283" s="334"/>
      <c r="JW283" s="334"/>
      <c r="JX283" s="334"/>
      <c r="JY283" s="334"/>
      <c r="JZ283" s="334"/>
      <c r="KA283" s="334"/>
      <c r="KB283" s="334"/>
      <c r="KC283" s="334"/>
      <c r="KD283" s="334"/>
      <c r="KE283" s="334"/>
      <c r="KF283" s="334"/>
      <c r="KG283" s="334"/>
      <c r="KH283" s="334"/>
      <c r="KI283" s="334"/>
      <c r="KJ283" s="334"/>
      <c r="KK283" s="334"/>
      <c r="KL283" s="334"/>
      <c r="KM283" s="334"/>
      <c r="KN283" s="334"/>
      <c r="KO283" s="334"/>
      <c r="KP283" s="334"/>
      <c r="KQ283" s="334"/>
      <c r="KR283" s="334"/>
      <c r="KS283" s="334"/>
      <c r="KT283" s="334"/>
    </row>
    <row r="284" spans="1:306" s="33" customFormat="1" ht="63" customHeight="1" x14ac:dyDescent="0.25">
      <c r="A284" s="334"/>
      <c r="B284" s="27" t="s">
        <v>905</v>
      </c>
      <c r="C284" s="344" t="s">
        <v>6018</v>
      </c>
      <c r="D284" s="26" t="s">
        <v>6017</v>
      </c>
      <c r="E284" s="29" t="s">
        <v>1829</v>
      </c>
      <c r="F284" s="26" t="s">
        <v>1</v>
      </c>
      <c r="G284" s="24">
        <v>100</v>
      </c>
      <c r="H284" s="299">
        <v>91600</v>
      </c>
      <c r="I284" s="455">
        <v>169460</v>
      </c>
      <c r="J284" s="347" t="s">
        <v>6186</v>
      </c>
      <c r="K284" s="45"/>
      <c r="L284" s="32"/>
      <c r="M284" s="32"/>
      <c r="N284" s="359"/>
      <c r="BW284" s="334"/>
      <c r="BX284" s="334"/>
      <c r="BY284" s="334"/>
      <c r="BZ284" s="334"/>
      <c r="CA284" s="334"/>
      <c r="CB284" s="334"/>
      <c r="CC284" s="334"/>
      <c r="CD284" s="334"/>
      <c r="CE284" s="334"/>
      <c r="CF284" s="334"/>
      <c r="CG284" s="334"/>
      <c r="CH284" s="334"/>
      <c r="CI284" s="334"/>
      <c r="CJ284" s="334"/>
      <c r="CK284" s="334"/>
      <c r="CL284" s="334"/>
      <c r="CM284" s="334"/>
      <c r="CN284" s="334"/>
      <c r="CO284" s="334"/>
      <c r="CP284" s="334"/>
      <c r="CQ284" s="334"/>
      <c r="CR284" s="334"/>
      <c r="CS284" s="334"/>
      <c r="CT284" s="334"/>
      <c r="CU284" s="334"/>
      <c r="CV284" s="334"/>
      <c r="CW284" s="334"/>
      <c r="CX284" s="334"/>
      <c r="CY284" s="334"/>
      <c r="CZ284" s="334"/>
      <c r="DA284" s="334"/>
      <c r="DB284" s="334"/>
      <c r="DC284" s="334"/>
      <c r="DD284" s="334"/>
      <c r="DE284" s="334"/>
      <c r="DF284" s="334"/>
      <c r="DG284" s="334"/>
      <c r="DH284" s="334"/>
      <c r="DI284" s="334"/>
      <c r="DJ284" s="334"/>
      <c r="DK284" s="334"/>
      <c r="DL284" s="334"/>
      <c r="DM284" s="334"/>
      <c r="DN284" s="334"/>
      <c r="DO284" s="334"/>
      <c r="DP284" s="334"/>
      <c r="DQ284" s="334"/>
      <c r="DR284" s="334"/>
      <c r="DS284" s="334"/>
      <c r="DT284" s="334"/>
      <c r="DU284" s="334"/>
      <c r="DV284" s="334"/>
      <c r="DW284" s="334"/>
      <c r="DX284" s="334"/>
      <c r="DY284" s="334"/>
      <c r="DZ284" s="334"/>
      <c r="EA284" s="334"/>
      <c r="EB284" s="334"/>
      <c r="EC284" s="334"/>
      <c r="ED284" s="334"/>
      <c r="EE284" s="334"/>
      <c r="EF284" s="334"/>
      <c r="EG284" s="334"/>
      <c r="EH284" s="334"/>
      <c r="EI284" s="334"/>
      <c r="EJ284" s="334"/>
      <c r="EK284" s="334"/>
      <c r="EL284" s="334"/>
      <c r="EM284" s="334"/>
      <c r="EN284" s="334"/>
      <c r="EO284" s="334"/>
      <c r="EP284" s="334"/>
      <c r="EQ284" s="334"/>
      <c r="ER284" s="334"/>
      <c r="ES284" s="334"/>
      <c r="ET284" s="334"/>
      <c r="EU284" s="334"/>
      <c r="EV284" s="334"/>
      <c r="EW284" s="334"/>
      <c r="EX284" s="334"/>
      <c r="EY284" s="334"/>
      <c r="EZ284" s="334"/>
      <c r="FA284" s="334"/>
      <c r="FB284" s="334"/>
      <c r="FC284" s="334"/>
      <c r="FD284" s="334"/>
      <c r="FE284" s="334"/>
      <c r="FF284" s="334"/>
      <c r="FG284" s="334"/>
      <c r="FH284" s="334"/>
      <c r="FI284" s="334"/>
      <c r="FJ284" s="334"/>
      <c r="FK284" s="334"/>
      <c r="FL284" s="334"/>
      <c r="FM284" s="334"/>
      <c r="FN284" s="334"/>
      <c r="FO284" s="334"/>
      <c r="FP284" s="334"/>
      <c r="FQ284" s="334"/>
      <c r="FR284" s="334"/>
      <c r="FS284" s="334"/>
      <c r="FT284" s="334"/>
      <c r="FU284" s="334"/>
      <c r="FV284" s="334"/>
      <c r="FW284" s="334"/>
      <c r="FX284" s="334"/>
      <c r="FY284" s="334"/>
      <c r="FZ284" s="334"/>
      <c r="GA284" s="334"/>
      <c r="GB284" s="334"/>
      <c r="GC284" s="334"/>
      <c r="GD284" s="334"/>
      <c r="GE284" s="334"/>
      <c r="GF284" s="334"/>
      <c r="GG284" s="334"/>
      <c r="GH284" s="334"/>
      <c r="GI284" s="334"/>
      <c r="GJ284" s="334"/>
      <c r="GK284" s="334"/>
      <c r="GL284" s="334"/>
      <c r="GM284" s="334"/>
      <c r="GN284" s="334"/>
      <c r="GO284" s="334"/>
      <c r="GP284" s="334"/>
      <c r="GQ284" s="334"/>
      <c r="GR284" s="334"/>
      <c r="GS284" s="334"/>
      <c r="GT284" s="334"/>
      <c r="GU284" s="334"/>
      <c r="GV284" s="334"/>
      <c r="GW284" s="334"/>
      <c r="GX284" s="334"/>
      <c r="GY284" s="334"/>
      <c r="GZ284" s="334"/>
      <c r="HA284" s="334"/>
      <c r="HB284" s="334"/>
      <c r="HC284" s="334"/>
      <c r="HD284" s="334"/>
      <c r="HE284" s="334"/>
      <c r="HF284" s="334"/>
      <c r="HG284" s="334"/>
      <c r="HH284" s="334"/>
      <c r="HI284" s="334"/>
      <c r="HJ284" s="334"/>
      <c r="HK284" s="334"/>
      <c r="HL284" s="334"/>
      <c r="HM284" s="334"/>
      <c r="HN284" s="334"/>
      <c r="HO284" s="334"/>
      <c r="HP284" s="334"/>
      <c r="HQ284" s="334"/>
      <c r="HR284" s="334"/>
      <c r="HS284" s="334"/>
      <c r="HT284" s="334"/>
      <c r="HU284" s="334"/>
      <c r="HV284" s="334"/>
      <c r="HW284" s="334"/>
      <c r="HX284" s="334"/>
      <c r="HY284" s="334"/>
      <c r="HZ284" s="334"/>
      <c r="IA284" s="334"/>
      <c r="IB284" s="334"/>
      <c r="IC284" s="334"/>
      <c r="ID284" s="334"/>
      <c r="IE284" s="334"/>
      <c r="IF284" s="334"/>
      <c r="IG284" s="334"/>
      <c r="IH284" s="334"/>
      <c r="II284" s="334"/>
      <c r="IJ284" s="334"/>
      <c r="IK284" s="334"/>
      <c r="IL284" s="334"/>
      <c r="IM284" s="334"/>
      <c r="IN284" s="334"/>
      <c r="IO284" s="334"/>
      <c r="IP284" s="334"/>
      <c r="IQ284" s="334"/>
      <c r="IR284" s="334"/>
      <c r="IS284" s="334"/>
      <c r="IT284" s="334"/>
      <c r="IU284" s="334"/>
      <c r="IV284" s="334"/>
      <c r="IW284" s="334"/>
      <c r="IX284" s="334"/>
      <c r="IY284" s="334"/>
      <c r="IZ284" s="334"/>
      <c r="JA284" s="334"/>
      <c r="JB284" s="334"/>
      <c r="JC284" s="334"/>
      <c r="JD284" s="334"/>
      <c r="JE284" s="334"/>
      <c r="JF284" s="334"/>
      <c r="JG284" s="334"/>
      <c r="JH284" s="334"/>
      <c r="JI284" s="334"/>
      <c r="JJ284" s="334"/>
      <c r="JK284" s="334"/>
      <c r="JL284" s="334"/>
      <c r="JM284" s="334"/>
      <c r="JN284" s="334"/>
      <c r="JO284" s="334"/>
      <c r="JP284" s="334"/>
      <c r="JQ284" s="334"/>
      <c r="JR284" s="334"/>
      <c r="JS284" s="334"/>
      <c r="JT284" s="334"/>
      <c r="JU284" s="334"/>
      <c r="JV284" s="334"/>
      <c r="JW284" s="334"/>
      <c r="JX284" s="334"/>
      <c r="JY284" s="334"/>
      <c r="JZ284" s="334"/>
      <c r="KA284" s="334"/>
      <c r="KB284" s="334"/>
      <c r="KC284" s="334"/>
      <c r="KD284" s="334"/>
      <c r="KE284" s="334"/>
      <c r="KF284" s="334"/>
      <c r="KG284" s="334"/>
      <c r="KH284" s="334"/>
      <c r="KI284" s="334"/>
      <c r="KJ284" s="334"/>
      <c r="KK284" s="334"/>
      <c r="KL284" s="334"/>
      <c r="KM284" s="334"/>
      <c r="KN284" s="334"/>
      <c r="KO284" s="334"/>
      <c r="KP284" s="334"/>
      <c r="KQ284" s="334"/>
      <c r="KR284" s="334"/>
      <c r="KS284" s="334"/>
      <c r="KT284" s="334"/>
    </row>
    <row r="285" spans="1:306" s="33" customFormat="1" ht="63" customHeight="1" x14ac:dyDescent="0.25">
      <c r="A285" s="334"/>
      <c r="B285" s="27" t="s">
        <v>905</v>
      </c>
      <c r="C285" s="344" t="s">
        <v>6018</v>
      </c>
      <c r="D285" s="26" t="s">
        <v>6017</v>
      </c>
      <c r="E285" s="29" t="s">
        <v>1829</v>
      </c>
      <c r="F285" s="26" t="s">
        <v>1</v>
      </c>
      <c r="G285" s="24">
        <v>100</v>
      </c>
      <c r="H285" s="299">
        <v>91600</v>
      </c>
      <c r="I285" s="455">
        <v>169460</v>
      </c>
      <c r="J285" s="347" t="s">
        <v>6186</v>
      </c>
      <c r="K285" s="45"/>
      <c r="L285" s="32"/>
      <c r="M285" s="32"/>
      <c r="N285" s="359"/>
      <c r="BW285" s="334"/>
      <c r="BX285" s="334"/>
      <c r="BY285" s="334"/>
      <c r="BZ285" s="334"/>
      <c r="CA285" s="334"/>
      <c r="CB285" s="334"/>
      <c r="CC285" s="334"/>
      <c r="CD285" s="334"/>
      <c r="CE285" s="334"/>
      <c r="CF285" s="334"/>
      <c r="CG285" s="334"/>
      <c r="CH285" s="334"/>
      <c r="CI285" s="334"/>
      <c r="CJ285" s="334"/>
      <c r="CK285" s="334"/>
      <c r="CL285" s="334"/>
      <c r="CM285" s="334"/>
      <c r="CN285" s="334"/>
      <c r="CO285" s="334"/>
      <c r="CP285" s="334"/>
      <c r="CQ285" s="334"/>
      <c r="CR285" s="334"/>
      <c r="CS285" s="334"/>
      <c r="CT285" s="334"/>
      <c r="CU285" s="334"/>
      <c r="CV285" s="334"/>
      <c r="CW285" s="334"/>
      <c r="CX285" s="334"/>
      <c r="CY285" s="334"/>
      <c r="CZ285" s="334"/>
      <c r="DA285" s="334"/>
      <c r="DB285" s="334"/>
      <c r="DC285" s="334"/>
      <c r="DD285" s="334"/>
      <c r="DE285" s="334"/>
      <c r="DF285" s="334"/>
      <c r="DG285" s="334"/>
      <c r="DH285" s="334"/>
      <c r="DI285" s="334"/>
      <c r="DJ285" s="334"/>
      <c r="DK285" s="334"/>
      <c r="DL285" s="334"/>
      <c r="DM285" s="334"/>
      <c r="DN285" s="334"/>
      <c r="DO285" s="334"/>
      <c r="DP285" s="334"/>
      <c r="DQ285" s="334"/>
      <c r="DR285" s="334"/>
      <c r="DS285" s="334"/>
      <c r="DT285" s="334"/>
      <c r="DU285" s="334"/>
      <c r="DV285" s="334"/>
      <c r="DW285" s="334"/>
      <c r="DX285" s="334"/>
      <c r="DY285" s="334"/>
      <c r="DZ285" s="334"/>
      <c r="EA285" s="334"/>
      <c r="EB285" s="334"/>
      <c r="EC285" s="334"/>
      <c r="ED285" s="334"/>
      <c r="EE285" s="334"/>
      <c r="EF285" s="334"/>
      <c r="EG285" s="334"/>
      <c r="EH285" s="334"/>
      <c r="EI285" s="334"/>
      <c r="EJ285" s="334"/>
      <c r="EK285" s="334"/>
      <c r="EL285" s="334"/>
      <c r="EM285" s="334"/>
      <c r="EN285" s="334"/>
      <c r="EO285" s="334"/>
      <c r="EP285" s="334"/>
      <c r="EQ285" s="334"/>
      <c r="ER285" s="334"/>
      <c r="ES285" s="334"/>
      <c r="ET285" s="334"/>
      <c r="EU285" s="334"/>
      <c r="EV285" s="334"/>
      <c r="EW285" s="334"/>
      <c r="EX285" s="334"/>
      <c r="EY285" s="334"/>
      <c r="EZ285" s="334"/>
      <c r="FA285" s="334"/>
      <c r="FB285" s="334"/>
      <c r="FC285" s="334"/>
      <c r="FD285" s="334"/>
      <c r="FE285" s="334"/>
      <c r="FF285" s="334"/>
      <c r="FG285" s="334"/>
      <c r="FH285" s="334"/>
      <c r="FI285" s="334"/>
      <c r="FJ285" s="334"/>
      <c r="FK285" s="334"/>
      <c r="FL285" s="334"/>
      <c r="FM285" s="334"/>
      <c r="FN285" s="334"/>
      <c r="FO285" s="334"/>
      <c r="FP285" s="334"/>
      <c r="FQ285" s="334"/>
      <c r="FR285" s="334"/>
      <c r="FS285" s="334"/>
      <c r="FT285" s="334"/>
      <c r="FU285" s="334"/>
      <c r="FV285" s="334"/>
      <c r="FW285" s="334"/>
      <c r="FX285" s="334"/>
      <c r="FY285" s="334"/>
      <c r="FZ285" s="334"/>
      <c r="GA285" s="334"/>
      <c r="GB285" s="334"/>
      <c r="GC285" s="334"/>
      <c r="GD285" s="334"/>
      <c r="GE285" s="334"/>
      <c r="GF285" s="334"/>
      <c r="GG285" s="334"/>
      <c r="GH285" s="334"/>
      <c r="GI285" s="334"/>
      <c r="GJ285" s="334"/>
      <c r="GK285" s="334"/>
      <c r="GL285" s="334"/>
      <c r="GM285" s="334"/>
      <c r="GN285" s="334"/>
      <c r="GO285" s="334"/>
      <c r="GP285" s="334"/>
      <c r="GQ285" s="334"/>
      <c r="GR285" s="334"/>
      <c r="GS285" s="334"/>
      <c r="GT285" s="334"/>
      <c r="GU285" s="334"/>
      <c r="GV285" s="334"/>
      <c r="GW285" s="334"/>
      <c r="GX285" s="334"/>
      <c r="GY285" s="334"/>
      <c r="GZ285" s="334"/>
      <c r="HA285" s="334"/>
      <c r="HB285" s="334"/>
      <c r="HC285" s="334"/>
      <c r="HD285" s="334"/>
      <c r="HE285" s="334"/>
      <c r="HF285" s="334"/>
      <c r="HG285" s="334"/>
      <c r="HH285" s="334"/>
      <c r="HI285" s="334"/>
      <c r="HJ285" s="334"/>
      <c r="HK285" s="334"/>
      <c r="HL285" s="334"/>
      <c r="HM285" s="334"/>
      <c r="HN285" s="334"/>
      <c r="HO285" s="334"/>
      <c r="HP285" s="334"/>
      <c r="HQ285" s="334"/>
      <c r="HR285" s="334"/>
      <c r="HS285" s="334"/>
      <c r="HT285" s="334"/>
      <c r="HU285" s="334"/>
      <c r="HV285" s="334"/>
      <c r="HW285" s="334"/>
      <c r="HX285" s="334"/>
      <c r="HY285" s="334"/>
      <c r="HZ285" s="334"/>
      <c r="IA285" s="334"/>
      <c r="IB285" s="334"/>
      <c r="IC285" s="334"/>
      <c r="ID285" s="334"/>
      <c r="IE285" s="334"/>
      <c r="IF285" s="334"/>
      <c r="IG285" s="334"/>
      <c r="IH285" s="334"/>
      <c r="II285" s="334"/>
      <c r="IJ285" s="334"/>
      <c r="IK285" s="334"/>
      <c r="IL285" s="334"/>
      <c r="IM285" s="334"/>
      <c r="IN285" s="334"/>
      <c r="IO285" s="334"/>
      <c r="IP285" s="334"/>
      <c r="IQ285" s="334"/>
      <c r="IR285" s="334"/>
      <c r="IS285" s="334"/>
      <c r="IT285" s="334"/>
      <c r="IU285" s="334"/>
      <c r="IV285" s="334"/>
      <c r="IW285" s="334"/>
      <c r="IX285" s="334"/>
      <c r="IY285" s="334"/>
      <c r="IZ285" s="334"/>
      <c r="JA285" s="334"/>
      <c r="JB285" s="334"/>
      <c r="JC285" s="334"/>
      <c r="JD285" s="334"/>
      <c r="JE285" s="334"/>
      <c r="JF285" s="334"/>
      <c r="JG285" s="334"/>
      <c r="JH285" s="334"/>
      <c r="JI285" s="334"/>
      <c r="JJ285" s="334"/>
      <c r="JK285" s="334"/>
      <c r="JL285" s="334"/>
      <c r="JM285" s="334"/>
      <c r="JN285" s="334"/>
      <c r="JO285" s="334"/>
      <c r="JP285" s="334"/>
      <c r="JQ285" s="334"/>
      <c r="JR285" s="334"/>
      <c r="JS285" s="334"/>
      <c r="JT285" s="334"/>
      <c r="JU285" s="334"/>
      <c r="JV285" s="334"/>
      <c r="JW285" s="334"/>
      <c r="JX285" s="334"/>
      <c r="JY285" s="334"/>
      <c r="JZ285" s="334"/>
      <c r="KA285" s="334"/>
      <c r="KB285" s="334"/>
      <c r="KC285" s="334"/>
      <c r="KD285" s="334"/>
      <c r="KE285" s="334"/>
      <c r="KF285" s="334"/>
      <c r="KG285" s="334"/>
      <c r="KH285" s="334"/>
      <c r="KI285" s="334"/>
      <c r="KJ285" s="334"/>
      <c r="KK285" s="334"/>
      <c r="KL285" s="334"/>
      <c r="KM285" s="334"/>
      <c r="KN285" s="334"/>
      <c r="KO285" s="334"/>
      <c r="KP285" s="334"/>
      <c r="KQ285" s="334"/>
      <c r="KR285" s="334"/>
      <c r="KS285" s="334"/>
      <c r="KT285" s="334"/>
    </row>
    <row r="286" spans="1:306" s="33" customFormat="1" ht="63" customHeight="1" x14ac:dyDescent="0.25">
      <c r="A286" s="334"/>
      <c r="B286" s="27" t="s">
        <v>905</v>
      </c>
      <c r="C286" s="344" t="s">
        <v>6018</v>
      </c>
      <c r="D286" s="26" t="s">
        <v>6017</v>
      </c>
      <c r="E286" s="29" t="s">
        <v>1829</v>
      </c>
      <c r="F286" s="26" t="s">
        <v>1</v>
      </c>
      <c r="G286" s="24">
        <v>100</v>
      </c>
      <c r="H286" s="299">
        <v>91600</v>
      </c>
      <c r="I286" s="455">
        <v>169460</v>
      </c>
      <c r="J286" s="347" t="s">
        <v>6186</v>
      </c>
      <c r="K286" s="45"/>
      <c r="L286" s="32"/>
      <c r="M286" s="32"/>
      <c r="N286" s="359"/>
      <c r="BW286" s="334"/>
      <c r="BX286" s="334"/>
      <c r="BY286" s="334"/>
      <c r="BZ286" s="334"/>
      <c r="CA286" s="334"/>
      <c r="CB286" s="334"/>
      <c r="CC286" s="334"/>
      <c r="CD286" s="334"/>
      <c r="CE286" s="334"/>
      <c r="CF286" s="334"/>
      <c r="CG286" s="334"/>
      <c r="CH286" s="334"/>
      <c r="CI286" s="334"/>
      <c r="CJ286" s="334"/>
      <c r="CK286" s="334"/>
      <c r="CL286" s="334"/>
      <c r="CM286" s="334"/>
      <c r="CN286" s="334"/>
      <c r="CO286" s="334"/>
      <c r="CP286" s="334"/>
      <c r="CQ286" s="334"/>
      <c r="CR286" s="334"/>
      <c r="CS286" s="334"/>
      <c r="CT286" s="334"/>
      <c r="CU286" s="334"/>
      <c r="CV286" s="334"/>
      <c r="CW286" s="334"/>
      <c r="CX286" s="334"/>
      <c r="CY286" s="334"/>
      <c r="CZ286" s="334"/>
      <c r="DA286" s="334"/>
      <c r="DB286" s="334"/>
      <c r="DC286" s="334"/>
      <c r="DD286" s="334"/>
      <c r="DE286" s="334"/>
      <c r="DF286" s="334"/>
      <c r="DG286" s="334"/>
      <c r="DH286" s="334"/>
      <c r="DI286" s="334"/>
      <c r="DJ286" s="334"/>
      <c r="DK286" s="334"/>
      <c r="DL286" s="334"/>
      <c r="DM286" s="334"/>
      <c r="DN286" s="334"/>
      <c r="DO286" s="334"/>
      <c r="DP286" s="334"/>
      <c r="DQ286" s="334"/>
      <c r="DR286" s="334"/>
      <c r="DS286" s="334"/>
      <c r="DT286" s="334"/>
      <c r="DU286" s="334"/>
      <c r="DV286" s="334"/>
      <c r="DW286" s="334"/>
      <c r="DX286" s="334"/>
      <c r="DY286" s="334"/>
      <c r="DZ286" s="334"/>
      <c r="EA286" s="334"/>
      <c r="EB286" s="334"/>
      <c r="EC286" s="334"/>
      <c r="ED286" s="334"/>
      <c r="EE286" s="334"/>
      <c r="EF286" s="334"/>
      <c r="EG286" s="334"/>
      <c r="EH286" s="334"/>
      <c r="EI286" s="334"/>
      <c r="EJ286" s="334"/>
      <c r="EK286" s="334"/>
      <c r="EL286" s="334"/>
      <c r="EM286" s="334"/>
      <c r="EN286" s="334"/>
      <c r="EO286" s="334"/>
      <c r="EP286" s="334"/>
      <c r="EQ286" s="334"/>
      <c r="ER286" s="334"/>
      <c r="ES286" s="334"/>
      <c r="ET286" s="334"/>
      <c r="EU286" s="334"/>
      <c r="EV286" s="334"/>
      <c r="EW286" s="334"/>
      <c r="EX286" s="334"/>
      <c r="EY286" s="334"/>
      <c r="EZ286" s="334"/>
      <c r="FA286" s="334"/>
      <c r="FB286" s="334"/>
      <c r="FC286" s="334"/>
      <c r="FD286" s="334"/>
      <c r="FE286" s="334"/>
      <c r="FF286" s="334"/>
      <c r="FG286" s="334"/>
      <c r="FH286" s="334"/>
      <c r="FI286" s="334"/>
      <c r="FJ286" s="334"/>
      <c r="FK286" s="334"/>
      <c r="FL286" s="334"/>
      <c r="FM286" s="334"/>
      <c r="FN286" s="334"/>
      <c r="FO286" s="334"/>
      <c r="FP286" s="334"/>
      <c r="FQ286" s="334"/>
      <c r="FR286" s="334"/>
      <c r="FS286" s="334"/>
      <c r="FT286" s="334"/>
      <c r="FU286" s="334"/>
      <c r="FV286" s="334"/>
      <c r="FW286" s="334"/>
      <c r="FX286" s="334"/>
      <c r="FY286" s="334"/>
      <c r="FZ286" s="334"/>
      <c r="GA286" s="334"/>
      <c r="GB286" s="334"/>
      <c r="GC286" s="334"/>
      <c r="GD286" s="334"/>
      <c r="GE286" s="334"/>
      <c r="GF286" s="334"/>
      <c r="GG286" s="334"/>
      <c r="GH286" s="334"/>
      <c r="GI286" s="334"/>
      <c r="GJ286" s="334"/>
      <c r="GK286" s="334"/>
      <c r="GL286" s="334"/>
      <c r="GM286" s="334"/>
      <c r="GN286" s="334"/>
      <c r="GO286" s="334"/>
      <c r="GP286" s="334"/>
      <c r="GQ286" s="334"/>
      <c r="GR286" s="334"/>
      <c r="GS286" s="334"/>
      <c r="GT286" s="334"/>
      <c r="GU286" s="334"/>
      <c r="GV286" s="334"/>
      <c r="GW286" s="334"/>
      <c r="GX286" s="334"/>
      <c r="GY286" s="334"/>
      <c r="GZ286" s="334"/>
      <c r="HA286" s="334"/>
      <c r="HB286" s="334"/>
      <c r="HC286" s="334"/>
      <c r="HD286" s="334"/>
      <c r="HE286" s="334"/>
      <c r="HF286" s="334"/>
      <c r="HG286" s="334"/>
      <c r="HH286" s="334"/>
      <c r="HI286" s="334"/>
      <c r="HJ286" s="334"/>
      <c r="HK286" s="334"/>
      <c r="HL286" s="334"/>
      <c r="HM286" s="334"/>
      <c r="HN286" s="334"/>
      <c r="HO286" s="334"/>
      <c r="HP286" s="334"/>
      <c r="HQ286" s="334"/>
      <c r="HR286" s="334"/>
      <c r="HS286" s="334"/>
      <c r="HT286" s="334"/>
      <c r="HU286" s="334"/>
      <c r="HV286" s="334"/>
      <c r="HW286" s="334"/>
      <c r="HX286" s="334"/>
      <c r="HY286" s="334"/>
      <c r="HZ286" s="334"/>
      <c r="IA286" s="334"/>
      <c r="IB286" s="334"/>
      <c r="IC286" s="334"/>
      <c r="ID286" s="334"/>
      <c r="IE286" s="334"/>
      <c r="IF286" s="334"/>
      <c r="IG286" s="334"/>
      <c r="IH286" s="334"/>
      <c r="II286" s="334"/>
      <c r="IJ286" s="334"/>
      <c r="IK286" s="334"/>
      <c r="IL286" s="334"/>
      <c r="IM286" s="334"/>
      <c r="IN286" s="334"/>
      <c r="IO286" s="334"/>
      <c r="IP286" s="334"/>
      <c r="IQ286" s="334"/>
      <c r="IR286" s="334"/>
      <c r="IS286" s="334"/>
      <c r="IT286" s="334"/>
      <c r="IU286" s="334"/>
      <c r="IV286" s="334"/>
      <c r="IW286" s="334"/>
      <c r="IX286" s="334"/>
      <c r="IY286" s="334"/>
      <c r="IZ286" s="334"/>
      <c r="JA286" s="334"/>
      <c r="JB286" s="334"/>
      <c r="JC286" s="334"/>
      <c r="JD286" s="334"/>
      <c r="JE286" s="334"/>
      <c r="JF286" s="334"/>
      <c r="JG286" s="334"/>
      <c r="JH286" s="334"/>
      <c r="JI286" s="334"/>
      <c r="JJ286" s="334"/>
      <c r="JK286" s="334"/>
      <c r="JL286" s="334"/>
      <c r="JM286" s="334"/>
      <c r="JN286" s="334"/>
      <c r="JO286" s="334"/>
      <c r="JP286" s="334"/>
      <c r="JQ286" s="334"/>
      <c r="JR286" s="334"/>
      <c r="JS286" s="334"/>
      <c r="JT286" s="334"/>
      <c r="JU286" s="334"/>
      <c r="JV286" s="334"/>
      <c r="JW286" s="334"/>
      <c r="JX286" s="334"/>
      <c r="JY286" s="334"/>
      <c r="JZ286" s="334"/>
      <c r="KA286" s="334"/>
      <c r="KB286" s="334"/>
      <c r="KC286" s="334"/>
      <c r="KD286" s="334"/>
      <c r="KE286" s="334"/>
      <c r="KF286" s="334"/>
      <c r="KG286" s="334"/>
      <c r="KH286" s="334"/>
      <c r="KI286" s="334"/>
      <c r="KJ286" s="334"/>
      <c r="KK286" s="334"/>
      <c r="KL286" s="334"/>
      <c r="KM286" s="334"/>
      <c r="KN286" s="334"/>
      <c r="KO286" s="334"/>
      <c r="KP286" s="334"/>
      <c r="KQ286" s="334"/>
      <c r="KR286" s="334"/>
      <c r="KS286" s="334"/>
      <c r="KT286" s="334"/>
    </row>
    <row r="287" spans="1:306" s="33" customFormat="1" ht="63" customHeight="1" x14ac:dyDescent="0.25">
      <c r="A287" s="334"/>
      <c r="B287" s="27" t="s">
        <v>905</v>
      </c>
      <c r="C287" s="344" t="s">
        <v>6018</v>
      </c>
      <c r="D287" s="26" t="s">
        <v>6017</v>
      </c>
      <c r="E287" s="29" t="s">
        <v>1829</v>
      </c>
      <c r="F287" s="26" t="s">
        <v>1</v>
      </c>
      <c r="G287" s="24">
        <v>100</v>
      </c>
      <c r="H287" s="299">
        <v>91600</v>
      </c>
      <c r="I287" s="455">
        <v>169460</v>
      </c>
      <c r="J287" s="347" t="s">
        <v>6186</v>
      </c>
      <c r="K287" s="45"/>
      <c r="L287" s="32"/>
      <c r="M287" s="32"/>
      <c r="N287" s="359"/>
      <c r="BW287" s="334"/>
      <c r="BX287" s="334"/>
      <c r="BY287" s="334"/>
      <c r="BZ287" s="334"/>
      <c r="CA287" s="334"/>
      <c r="CB287" s="334"/>
      <c r="CC287" s="334"/>
      <c r="CD287" s="334"/>
      <c r="CE287" s="334"/>
      <c r="CF287" s="334"/>
      <c r="CG287" s="334"/>
      <c r="CH287" s="334"/>
      <c r="CI287" s="334"/>
      <c r="CJ287" s="334"/>
      <c r="CK287" s="334"/>
      <c r="CL287" s="334"/>
      <c r="CM287" s="334"/>
      <c r="CN287" s="334"/>
      <c r="CO287" s="334"/>
      <c r="CP287" s="334"/>
      <c r="CQ287" s="334"/>
      <c r="CR287" s="334"/>
      <c r="CS287" s="334"/>
      <c r="CT287" s="334"/>
      <c r="CU287" s="334"/>
      <c r="CV287" s="334"/>
      <c r="CW287" s="334"/>
      <c r="CX287" s="334"/>
      <c r="CY287" s="334"/>
      <c r="CZ287" s="334"/>
      <c r="DA287" s="334"/>
      <c r="DB287" s="334"/>
      <c r="DC287" s="334"/>
      <c r="DD287" s="334"/>
      <c r="DE287" s="334"/>
      <c r="DF287" s="334"/>
      <c r="DG287" s="334"/>
      <c r="DH287" s="334"/>
      <c r="DI287" s="334"/>
      <c r="DJ287" s="334"/>
      <c r="DK287" s="334"/>
      <c r="DL287" s="334"/>
      <c r="DM287" s="334"/>
      <c r="DN287" s="334"/>
      <c r="DO287" s="334"/>
      <c r="DP287" s="334"/>
      <c r="DQ287" s="334"/>
      <c r="DR287" s="334"/>
      <c r="DS287" s="334"/>
      <c r="DT287" s="334"/>
      <c r="DU287" s="334"/>
      <c r="DV287" s="334"/>
      <c r="DW287" s="334"/>
      <c r="DX287" s="334"/>
      <c r="DY287" s="334"/>
      <c r="DZ287" s="334"/>
      <c r="EA287" s="334"/>
      <c r="EB287" s="334"/>
      <c r="EC287" s="334"/>
      <c r="ED287" s="334"/>
      <c r="EE287" s="334"/>
      <c r="EF287" s="334"/>
      <c r="EG287" s="334"/>
      <c r="EH287" s="334"/>
      <c r="EI287" s="334"/>
      <c r="EJ287" s="334"/>
      <c r="EK287" s="334"/>
      <c r="EL287" s="334"/>
      <c r="EM287" s="334"/>
      <c r="EN287" s="334"/>
      <c r="EO287" s="334"/>
      <c r="EP287" s="334"/>
      <c r="EQ287" s="334"/>
      <c r="ER287" s="334"/>
      <c r="ES287" s="334"/>
      <c r="ET287" s="334"/>
      <c r="EU287" s="334"/>
      <c r="EV287" s="334"/>
      <c r="EW287" s="334"/>
      <c r="EX287" s="334"/>
      <c r="EY287" s="334"/>
      <c r="EZ287" s="334"/>
      <c r="FA287" s="334"/>
      <c r="FB287" s="334"/>
      <c r="FC287" s="334"/>
      <c r="FD287" s="334"/>
      <c r="FE287" s="334"/>
      <c r="FF287" s="334"/>
      <c r="FG287" s="334"/>
      <c r="FH287" s="334"/>
      <c r="FI287" s="334"/>
      <c r="FJ287" s="334"/>
      <c r="FK287" s="334"/>
      <c r="FL287" s="334"/>
      <c r="FM287" s="334"/>
      <c r="FN287" s="334"/>
      <c r="FO287" s="334"/>
      <c r="FP287" s="334"/>
      <c r="FQ287" s="334"/>
      <c r="FR287" s="334"/>
      <c r="FS287" s="334"/>
      <c r="FT287" s="334"/>
      <c r="FU287" s="334"/>
      <c r="FV287" s="334"/>
      <c r="FW287" s="334"/>
      <c r="FX287" s="334"/>
      <c r="FY287" s="334"/>
      <c r="FZ287" s="334"/>
      <c r="GA287" s="334"/>
      <c r="GB287" s="334"/>
      <c r="GC287" s="334"/>
      <c r="GD287" s="334"/>
      <c r="GE287" s="334"/>
      <c r="GF287" s="334"/>
      <c r="GG287" s="334"/>
      <c r="GH287" s="334"/>
      <c r="GI287" s="334"/>
      <c r="GJ287" s="334"/>
      <c r="GK287" s="334"/>
      <c r="GL287" s="334"/>
      <c r="GM287" s="334"/>
      <c r="GN287" s="334"/>
      <c r="GO287" s="334"/>
      <c r="GP287" s="334"/>
      <c r="GQ287" s="334"/>
      <c r="GR287" s="334"/>
      <c r="GS287" s="334"/>
      <c r="GT287" s="334"/>
      <c r="GU287" s="334"/>
      <c r="GV287" s="334"/>
      <c r="GW287" s="334"/>
      <c r="GX287" s="334"/>
      <c r="GY287" s="334"/>
      <c r="GZ287" s="334"/>
      <c r="HA287" s="334"/>
      <c r="HB287" s="334"/>
      <c r="HC287" s="334"/>
      <c r="HD287" s="334"/>
      <c r="HE287" s="334"/>
      <c r="HF287" s="334"/>
      <c r="HG287" s="334"/>
      <c r="HH287" s="334"/>
      <c r="HI287" s="334"/>
      <c r="HJ287" s="334"/>
      <c r="HK287" s="334"/>
      <c r="HL287" s="334"/>
      <c r="HM287" s="334"/>
      <c r="HN287" s="334"/>
      <c r="HO287" s="334"/>
      <c r="HP287" s="334"/>
      <c r="HQ287" s="334"/>
      <c r="HR287" s="334"/>
      <c r="HS287" s="334"/>
      <c r="HT287" s="334"/>
      <c r="HU287" s="334"/>
      <c r="HV287" s="334"/>
      <c r="HW287" s="334"/>
      <c r="HX287" s="334"/>
      <c r="HY287" s="334"/>
      <c r="HZ287" s="334"/>
      <c r="IA287" s="334"/>
      <c r="IB287" s="334"/>
      <c r="IC287" s="334"/>
      <c r="ID287" s="334"/>
      <c r="IE287" s="334"/>
      <c r="IF287" s="334"/>
      <c r="IG287" s="334"/>
      <c r="IH287" s="334"/>
      <c r="II287" s="334"/>
      <c r="IJ287" s="334"/>
      <c r="IK287" s="334"/>
      <c r="IL287" s="334"/>
      <c r="IM287" s="334"/>
      <c r="IN287" s="334"/>
      <c r="IO287" s="334"/>
      <c r="IP287" s="334"/>
      <c r="IQ287" s="334"/>
      <c r="IR287" s="334"/>
      <c r="IS287" s="334"/>
      <c r="IT287" s="334"/>
      <c r="IU287" s="334"/>
      <c r="IV287" s="334"/>
      <c r="IW287" s="334"/>
      <c r="IX287" s="334"/>
      <c r="IY287" s="334"/>
      <c r="IZ287" s="334"/>
      <c r="JA287" s="334"/>
      <c r="JB287" s="334"/>
      <c r="JC287" s="334"/>
      <c r="JD287" s="334"/>
      <c r="JE287" s="334"/>
      <c r="JF287" s="334"/>
      <c r="JG287" s="334"/>
      <c r="JH287" s="334"/>
      <c r="JI287" s="334"/>
      <c r="JJ287" s="334"/>
      <c r="JK287" s="334"/>
      <c r="JL287" s="334"/>
      <c r="JM287" s="334"/>
      <c r="JN287" s="334"/>
      <c r="JO287" s="334"/>
      <c r="JP287" s="334"/>
      <c r="JQ287" s="334"/>
      <c r="JR287" s="334"/>
      <c r="JS287" s="334"/>
      <c r="JT287" s="334"/>
      <c r="JU287" s="334"/>
      <c r="JV287" s="334"/>
      <c r="JW287" s="334"/>
      <c r="JX287" s="334"/>
      <c r="JY287" s="334"/>
      <c r="JZ287" s="334"/>
      <c r="KA287" s="334"/>
      <c r="KB287" s="334"/>
      <c r="KC287" s="334"/>
      <c r="KD287" s="334"/>
      <c r="KE287" s="334"/>
      <c r="KF287" s="334"/>
      <c r="KG287" s="334"/>
      <c r="KH287" s="334"/>
      <c r="KI287" s="334"/>
      <c r="KJ287" s="334"/>
      <c r="KK287" s="334"/>
      <c r="KL287" s="334"/>
      <c r="KM287" s="334"/>
      <c r="KN287" s="334"/>
      <c r="KO287" s="334"/>
      <c r="KP287" s="334"/>
      <c r="KQ287" s="334"/>
      <c r="KR287" s="334"/>
      <c r="KS287" s="334"/>
      <c r="KT287" s="334"/>
    </row>
    <row r="288" spans="1:306" s="33" customFormat="1" ht="63" customHeight="1" x14ac:dyDescent="0.25">
      <c r="A288" s="334"/>
      <c r="B288" s="27" t="s">
        <v>905</v>
      </c>
      <c r="C288" s="344" t="s">
        <v>6018</v>
      </c>
      <c r="D288" s="26" t="s">
        <v>6017</v>
      </c>
      <c r="E288" s="29" t="s">
        <v>1829</v>
      </c>
      <c r="F288" s="26" t="s">
        <v>1</v>
      </c>
      <c r="G288" s="24">
        <v>100</v>
      </c>
      <c r="H288" s="299">
        <v>91600</v>
      </c>
      <c r="I288" s="455">
        <v>169460</v>
      </c>
      <c r="J288" s="347" t="s">
        <v>6186</v>
      </c>
      <c r="K288" s="45"/>
      <c r="L288" s="32"/>
      <c r="M288" s="32"/>
      <c r="N288" s="359"/>
      <c r="BW288" s="334"/>
      <c r="BX288" s="334"/>
      <c r="BY288" s="334"/>
      <c r="BZ288" s="334"/>
      <c r="CA288" s="334"/>
      <c r="CB288" s="334"/>
      <c r="CC288" s="334"/>
      <c r="CD288" s="334"/>
      <c r="CE288" s="334"/>
      <c r="CF288" s="334"/>
      <c r="CG288" s="334"/>
      <c r="CH288" s="334"/>
      <c r="CI288" s="334"/>
      <c r="CJ288" s="334"/>
      <c r="CK288" s="334"/>
      <c r="CL288" s="334"/>
      <c r="CM288" s="334"/>
      <c r="CN288" s="334"/>
      <c r="CO288" s="334"/>
      <c r="CP288" s="334"/>
      <c r="CQ288" s="334"/>
      <c r="CR288" s="334"/>
      <c r="CS288" s="334"/>
      <c r="CT288" s="334"/>
      <c r="CU288" s="334"/>
      <c r="CV288" s="334"/>
      <c r="CW288" s="334"/>
      <c r="CX288" s="334"/>
      <c r="CY288" s="334"/>
      <c r="CZ288" s="334"/>
      <c r="DA288" s="334"/>
      <c r="DB288" s="334"/>
      <c r="DC288" s="334"/>
      <c r="DD288" s="334"/>
      <c r="DE288" s="334"/>
      <c r="DF288" s="334"/>
      <c r="DG288" s="334"/>
      <c r="DH288" s="334"/>
      <c r="DI288" s="334"/>
      <c r="DJ288" s="334"/>
      <c r="DK288" s="334"/>
      <c r="DL288" s="334"/>
      <c r="DM288" s="334"/>
      <c r="DN288" s="334"/>
      <c r="DO288" s="334"/>
      <c r="DP288" s="334"/>
      <c r="DQ288" s="334"/>
      <c r="DR288" s="334"/>
      <c r="DS288" s="334"/>
      <c r="DT288" s="334"/>
      <c r="DU288" s="334"/>
      <c r="DV288" s="334"/>
      <c r="DW288" s="334"/>
      <c r="DX288" s="334"/>
      <c r="DY288" s="334"/>
      <c r="DZ288" s="334"/>
      <c r="EA288" s="334"/>
      <c r="EB288" s="334"/>
      <c r="EC288" s="334"/>
      <c r="ED288" s="334"/>
      <c r="EE288" s="334"/>
      <c r="EF288" s="334"/>
      <c r="EG288" s="334"/>
      <c r="EH288" s="334"/>
      <c r="EI288" s="334"/>
      <c r="EJ288" s="334"/>
      <c r="EK288" s="334"/>
      <c r="EL288" s="334"/>
      <c r="EM288" s="334"/>
      <c r="EN288" s="334"/>
      <c r="EO288" s="334"/>
      <c r="EP288" s="334"/>
      <c r="EQ288" s="334"/>
      <c r="ER288" s="334"/>
      <c r="ES288" s="334"/>
      <c r="ET288" s="334"/>
      <c r="EU288" s="334"/>
      <c r="EV288" s="334"/>
      <c r="EW288" s="334"/>
      <c r="EX288" s="334"/>
      <c r="EY288" s="334"/>
      <c r="EZ288" s="334"/>
      <c r="FA288" s="334"/>
      <c r="FB288" s="334"/>
      <c r="FC288" s="334"/>
      <c r="FD288" s="334"/>
      <c r="FE288" s="334"/>
      <c r="FF288" s="334"/>
      <c r="FG288" s="334"/>
      <c r="FH288" s="334"/>
      <c r="FI288" s="334"/>
      <c r="FJ288" s="334"/>
      <c r="FK288" s="334"/>
      <c r="FL288" s="334"/>
      <c r="FM288" s="334"/>
      <c r="FN288" s="334"/>
      <c r="FO288" s="334"/>
      <c r="FP288" s="334"/>
      <c r="FQ288" s="334"/>
      <c r="FR288" s="334"/>
      <c r="FS288" s="334"/>
      <c r="FT288" s="334"/>
      <c r="FU288" s="334"/>
      <c r="FV288" s="334"/>
      <c r="FW288" s="334"/>
      <c r="FX288" s="334"/>
      <c r="FY288" s="334"/>
      <c r="FZ288" s="334"/>
      <c r="GA288" s="334"/>
      <c r="GB288" s="334"/>
      <c r="GC288" s="334"/>
      <c r="GD288" s="334"/>
      <c r="GE288" s="334"/>
      <c r="GF288" s="334"/>
      <c r="GG288" s="334"/>
      <c r="GH288" s="334"/>
      <c r="GI288" s="334"/>
      <c r="GJ288" s="334"/>
      <c r="GK288" s="334"/>
      <c r="GL288" s="334"/>
      <c r="GM288" s="334"/>
      <c r="GN288" s="334"/>
      <c r="GO288" s="334"/>
      <c r="GP288" s="334"/>
      <c r="GQ288" s="334"/>
      <c r="GR288" s="334"/>
      <c r="GS288" s="334"/>
      <c r="GT288" s="334"/>
      <c r="GU288" s="334"/>
      <c r="GV288" s="334"/>
      <c r="GW288" s="334"/>
      <c r="GX288" s="334"/>
      <c r="GY288" s="334"/>
      <c r="GZ288" s="334"/>
      <c r="HA288" s="334"/>
      <c r="HB288" s="334"/>
      <c r="HC288" s="334"/>
      <c r="HD288" s="334"/>
      <c r="HE288" s="334"/>
      <c r="HF288" s="334"/>
      <c r="HG288" s="334"/>
      <c r="HH288" s="334"/>
      <c r="HI288" s="334"/>
      <c r="HJ288" s="334"/>
      <c r="HK288" s="334"/>
      <c r="HL288" s="334"/>
      <c r="HM288" s="334"/>
      <c r="HN288" s="334"/>
      <c r="HO288" s="334"/>
      <c r="HP288" s="334"/>
      <c r="HQ288" s="334"/>
      <c r="HR288" s="334"/>
      <c r="HS288" s="334"/>
      <c r="HT288" s="334"/>
      <c r="HU288" s="334"/>
      <c r="HV288" s="334"/>
      <c r="HW288" s="334"/>
      <c r="HX288" s="334"/>
      <c r="HY288" s="334"/>
      <c r="HZ288" s="334"/>
      <c r="IA288" s="334"/>
      <c r="IB288" s="334"/>
      <c r="IC288" s="334"/>
      <c r="ID288" s="334"/>
      <c r="IE288" s="334"/>
      <c r="IF288" s="334"/>
      <c r="IG288" s="334"/>
      <c r="IH288" s="334"/>
      <c r="II288" s="334"/>
      <c r="IJ288" s="334"/>
      <c r="IK288" s="334"/>
      <c r="IL288" s="334"/>
      <c r="IM288" s="334"/>
      <c r="IN288" s="334"/>
      <c r="IO288" s="334"/>
      <c r="IP288" s="334"/>
      <c r="IQ288" s="334"/>
      <c r="IR288" s="334"/>
      <c r="IS288" s="334"/>
      <c r="IT288" s="334"/>
      <c r="IU288" s="334"/>
      <c r="IV288" s="334"/>
      <c r="IW288" s="334"/>
      <c r="IX288" s="334"/>
      <c r="IY288" s="334"/>
      <c r="IZ288" s="334"/>
      <c r="JA288" s="334"/>
      <c r="JB288" s="334"/>
      <c r="JC288" s="334"/>
      <c r="JD288" s="334"/>
      <c r="JE288" s="334"/>
      <c r="JF288" s="334"/>
      <c r="JG288" s="334"/>
      <c r="JH288" s="334"/>
      <c r="JI288" s="334"/>
      <c r="JJ288" s="334"/>
      <c r="JK288" s="334"/>
      <c r="JL288" s="334"/>
      <c r="JM288" s="334"/>
      <c r="JN288" s="334"/>
      <c r="JO288" s="334"/>
      <c r="JP288" s="334"/>
      <c r="JQ288" s="334"/>
      <c r="JR288" s="334"/>
      <c r="JS288" s="334"/>
      <c r="JT288" s="334"/>
      <c r="JU288" s="334"/>
      <c r="JV288" s="334"/>
      <c r="JW288" s="334"/>
      <c r="JX288" s="334"/>
      <c r="JY288" s="334"/>
      <c r="JZ288" s="334"/>
      <c r="KA288" s="334"/>
      <c r="KB288" s="334"/>
      <c r="KC288" s="334"/>
      <c r="KD288" s="334"/>
      <c r="KE288" s="334"/>
      <c r="KF288" s="334"/>
      <c r="KG288" s="334"/>
      <c r="KH288" s="334"/>
      <c r="KI288" s="334"/>
      <c r="KJ288" s="334"/>
      <c r="KK288" s="334"/>
      <c r="KL288" s="334"/>
      <c r="KM288" s="334"/>
      <c r="KN288" s="334"/>
      <c r="KO288" s="334"/>
      <c r="KP288" s="334"/>
      <c r="KQ288" s="334"/>
      <c r="KR288" s="334"/>
      <c r="KS288" s="334"/>
      <c r="KT288" s="334"/>
    </row>
    <row r="289" spans="1:306" s="33" customFormat="1" ht="63" customHeight="1" x14ac:dyDescent="0.25">
      <c r="A289" s="334"/>
      <c r="B289" s="27" t="s">
        <v>905</v>
      </c>
      <c r="C289" s="344" t="s">
        <v>6018</v>
      </c>
      <c r="D289" s="26" t="s">
        <v>6017</v>
      </c>
      <c r="E289" s="29" t="s">
        <v>1829</v>
      </c>
      <c r="F289" s="26" t="s">
        <v>1</v>
      </c>
      <c r="G289" s="24">
        <v>100</v>
      </c>
      <c r="H289" s="299">
        <v>91600</v>
      </c>
      <c r="I289" s="455">
        <v>169460</v>
      </c>
      <c r="J289" s="347" t="s">
        <v>6186</v>
      </c>
      <c r="K289" s="45"/>
      <c r="L289" s="32"/>
      <c r="M289" s="32"/>
      <c r="N289" s="359"/>
      <c r="BW289" s="334"/>
      <c r="BX289" s="334"/>
      <c r="BY289" s="334"/>
      <c r="BZ289" s="334"/>
      <c r="CA289" s="334"/>
      <c r="CB289" s="334"/>
      <c r="CC289" s="334"/>
      <c r="CD289" s="334"/>
      <c r="CE289" s="334"/>
      <c r="CF289" s="334"/>
      <c r="CG289" s="334"/>
      <c r="CH289" s="334"/>
      <c r="CI289" s="334"/>
      <c r="CJ289" s="334"/>
      <c r="CK289" s="334"/>
      <c r="CL289" s="334"/>
      <c r="CM289" s="334"/>
      <c r="CN289" s="334"/>
      <c r="CO289" s="334"/>
      <c r="CP289" s="334"/>
      <c r="CQ289" s="334"/>
      <c r="CR289" s="334"/>
      <c r="CS289" s="334"/>
      <c r="CT289" s="334"/>
      <c r="CU289" s="334"/>
      <c r="CV289" s="334"/>
      <c r="CW289" s="334"/>
      <c r="CX289" s="334"/>
      <c r="CY289" s="334"/>
      <c r="CZ289" s="334"/>
      <c r="DA289" s="334"/>
      <c r="DB289" s="334"/>
      <c r="DC289" s="334"/>
      <c r="DD289" s="334"/>
      <c r="DE289" s="334"/>
      <c r="DF289" s="334"/>
      <c r="DG289" s="334"/>
      <c r="DH289" s="334"/>
      <c r="DI289" s="334"/>
      <c r="DJ289" s="334"/>
      <c r="DK289" s="334"/>
      <c r="DL289" s="334"/>
      <c r="DM289" s="334"/>
      <c r="DN289" s="334"/>
      <c r="DO289" s="334"/>
      <c r="DP289" s="334"/>
      <c r="DQ289" s="334"/>
      <c r="DR289" s="334"/>
      <c r="DS289" s="334"/>
      <c r="DT289" s="334"/>
      <c r="DU289" s="334"/>
      <c r="DV289" s="334"/>
      <c r="DW289" s="334"/>
      <c r="DX289" s="334"/>
      <c r="DY289" s="334"/>
      <c r="DZ289" s="334"/>
      <c r="EA289" s="334"/>
      <c r="EB289" s="334"/>
      <c r="EC289" s="334"/>
      <c r="ED289" s="334"/>
      <c r="EE289" s="334"/>
      <c r="EF289" s="334"/>
      <c r="EG289" s="334"/>
      <c r="EH289" s="334"/>
      <c r="EI289" s="334"/>
      <c r="EJ289" s="334"/>
      <c r="EK289" s="334"/>
      <c r="EL289" s="334"/>
      <c r="EM289" s="334"/>
      <c r="EN289" s="334"/>
      <c r="EO289" s="334"/>
      <c r="EP289" s="334"/>
      <c r="EQ289" s="334"/>
      <c r="ER289" s="334"/>
      <c r="ES289" s="334"/>
      <c r="ET289" s="334"/>
      <c r="EU289" s="334"/>
      <c r="EV289" s="334"/>
      <c r="EW289" s="334"/>
      <c r="EX289" s="334"/>
      <c r="EY289" s="334"/>
      <c r="EZ289" s="334"/>
      <c r="FA289" s="334"/>
      <c r="FB289" s="334"/>
      <c r="FC289" s="334"/>
      <c r="FD289" s="334"/>
      <c r="FE289" s="334"/>
      <c r="FF289" s="334"/>
      <c r="FG289" s="334"/>
      <c r="FH289" s="334"/>
      <c r="FI289" s="334"/>
      <c r="FJ289" s="334"/>
      <c r="FK289" s="334"/>
      <c r="FL289" s="334"/>
      <c r="FM289" s="334"/>
      <c r="FN289" s="334"/>
      <c r="FO289" s="334"/>
      <c r="FP289" s="334"/>
      <c r="FQ289" s="334"/>
      <c r="FR289" s="334"/>
      <c r="FS289" s="334"/>
      <c r="FT289" s="334"/>
      <c r="FU289" s="334"/>
      <c r="FV289" s="334"/>
      <c r="FW289" s="334"/>
      <c r="FX289" s="334"/>
      <c r="FY289" s="334"/>
      <c r="FZ289" s="334"/>
      <c r="GA289" s="334"/>
      <c r="GB289" s="334"/>
      <c r="GC289" s="334"/>
      <c r="GD289" s="334"/>
      <c r="GE289" s="334"/>
      <c r="GF289" s="334"/>
      <c r="GG289" s="334"/>
      <c r="GH289" s="334"/>
      <c r="GI289" s="334"/>
      <c r="GJ289" s="334"/>
      <c r="GK289" s="334"/>
      <c r="GL289" s="334"/>
      <c r="GM289" s="334"/>
      <c r="GN289" s="334"/>
      <c r="GO289" s="334"/>
      <c r="GP289" s="334"/>
      <c r="GQ289" s="334"/>
      <c r="GR289" s="334"/>
      <c r="GS289" s="334"/>
      <c r="GT289" s="334"/>
      <c r="GU289" s="334"/>
      <c r="GV289" s="334"/>
      <c r="GW289" s="334"/>
      <c r="GX289" s="334"/>
      <c r="GY289" s="334"/>
      <c r="GZ289" s="334"/>
      <c r="HA289" s="334"/>
      <c r="HB289" s="334"/>
      <c r="HC289" s="334"/>
      <c r="HD289" s="334"/>
      <c r="HE289" s="334"/>
      <c r="HF289" s="334"/>
      <c r="HG289" s="334"/>
      <c r="HH289" s="334"/>
      <c r="HI289" s="334"/>
      <c r="HJ289" s="334"/>
      <c r="HK289" s="334"/>
      <c r="HL289" s="334"/>
      <c r="HM289" s="334"/>
      <c r="HN289" s="334"/>
      <c r="HO289" s="334"/>
      <c r="HP289" s="334"/>
      <c r="HQ289" s="334"/>
      <c r="HR289" s="334"/>
      <c r="HS289" s="334"/>
      <c r="HT289" s="334"/>
      <c r="HU289" s="334"/>
      <c r="HV289" s="334"/>
      <c r="HW289" s="334"/>
      <c r="HX289" s="334"/>
      <c r="HY289" s="334"/>
      <c r="HZ289" s="334"/>
      <c r="IA289" s="334"/>
      <c r="IB289" s="334"/>
      <c r="IC289" s="334"/>
      <c r="ID289" s="334"/>
      <c r="IE289" s="334"/>
      <c r="IF289" s="334"/>
      <c r="IG289" s="334"/>
      <c r="IH289" s="334"/>
      <c r="II289" s="334"/>
      <c r="IJ289" s="334"/>
      <c r="IK289" s="334"/>
      <c r="IL289" s="334"/>
      <c r="IM289" s="334"/>
      <c r="IN289" s="334"/>
      <c r="IO289" s="334"/>
      <c r="IP289" s="334"/>
      <c r="IQ289" s="334"/>
      <c r="IR289" s="334"/>
      <c r="IS289" s="334"/>
      <c r="IT289" s="334"/>
      <c r="IU289" s="334"/>
      <c r="IV289" s="334"/>
      <c r="IW289" s="334"/>
      <c r="IX289" s="334"/>
      <c r="IY289" s="334"/>
      <c r="IZ289" s="334"/>
      <c r="JA289" s="334"/>
      <c r="JB289" s="334"/>
      <c r="JC289" s="334"/>
      <c r="JD289" s="334"/>
      <c r="JE289" s="334"/>
      <c r="JF289" s="334"/>
      <c r="JG289" s="334"/>
      <c r="JH289" s="334"/>
      <c r="JI289" s="334"/>
      <c r="JJ289" s="334"/>
      <c r="JK289" s="334"/>
      <c r="JL289" s="334"/>
      <c r="JM289" s="334"/>
      <c r="JN289" s="334"/>
      <c r="JO289" s="334"/>
      <c r="JP289" s="334"/>
      <c r="JQ289" s="334"/>
      <c r="JR289" s="334"/>
      <c r="JS289" s="334"/>
      <c r="JT289" s="334"/>
      <c r="JU289" s="334"/>
      <c r="JV289" s="334"/>
      <c r="JW289" s="334"/>
      <c r="JX289" s="334"/>
      <c r="JY289" s="334"/>
      <c r="JZ289" s="334"/>
      <c r="KA289" s="334"/>
      <c r="KB289" s="334"/>
      <c r="KC289" s="334"/>
      <c r="KD289" s="334"/>
      <c r="KE289" s="334"/>
      <c r="KF289" s="334"/>
      <c r="KG289" s="334"/>
      <c r="KH289" s="334"/>
      <c r="KI289" s="334"/>
      <c r="KJ289" s="334"/>
      <c r="KK289" s="334"/>
      <c r="KL289" s="334"/>
      <c r="KM289" s="334"/>
      <c r="KN289" s="334"/>
      <c r="KO289" s="334"/>
      <c r="KP289" s="334"/>
      <c r="KQ289" s="334"/>
      <c r="KR289" s="334"/>
      <c r="KS289" s="334"/>
      <c r="KT289" s="334"/>
    </row>
    <row r="290" spans="1:306" s="33" customFormat="1" ht="63" customHeight="1" x14ac:dyDescent="0.25">
      <c r="A290" s="334"/>
      <c r="B290" s="27" t="s">
        <v>905</v>
      </c>
      <c r="C290" s="344" t="s">
        <v>6018</v>
      </c>
      <c r="D290" s="26" t="s">
        <v>6017</v>
      </c>
      <c r="E290" s="29" t="s">
        <v>1829</v>
      </c>
      <c r="F290" s="26" t="s">
        <v>1</v>
      </c>
      <c r="G290" s="24">
        <v>100</v>
      </c>
      <c r="H290" s="299">
        <v>91600</v>
      </c>
      <c r="I290" s="455">
        <v>169460</v>
      </c>
      <c r="J290" s="347" t="s">
        <v>6186</v>
      </c>
      <c r="K290" s="45"/>
      <c r="L290" s="32"/>
      <c r="M290" s="32"/>
      <c r="N290" s="359"/>
      <c r="BW290" s="334"/>
      <c r="BX290" s="334"/>
      <c r="BY290" s="334"/>
      <c r="BZ290" s="334"/>
      <c r="CA290" s="334"/>
      <c r="CB290" s="334"/>
      <c r="CC290" s="334"/>
      <c r="CD290" s="334"/>
      <c r="CE290" s="334"/>
      <c r="CF290" s="334"/>
      <c r="CG290" s="334"/>
      <c r="CH290" s="334"/>
      <c r="CI290" s="334"/>
      <c r="CJ290" s="334"/>
      <c r="CK290" s="334"/>
      <c r="CL290" s="334"/>
      <c r="CM290" s="334"/>
      <c r="CN290" s="334"/>
      <c r="CO290" s="334"/>
      <c r="CP290" s="334"/>
      <c r="CQ290" s="334"/>
      <c r="CR290" s="334"/>
      <c r="CS290" s="334"/>
      <c r="CT290" s="334"/>
      <c r="CU290" s="334"/>
      <c r="CV290" s="334"/>
      <c r="CW290" s="334"/>
      <c r="CX290" s="334"/>
      <c r="CY290" s="334"/>
      <c r="CZ290" s="334"/>
      <c r="DA290" s="334"/>
      <c r="DB290" s="334"/>
      <c r="DC290" s="334"/>
      <c r="DD290" s="334"/>
      <c r="DE290" s="334"/>
      <c r="DF290" s="334"/>
      <c r="DG290" s="334"/>
      <c r="DH290" s="334"/>
      <c r="DI290" s="334"/>
      <c r="DJ290" s="334"/>
      <c r="DK290" s="334"/>
      <c r="DL290" s="334"/>
      <c r="DM290" s="334"/>
      <c r="DN290" s="334"/>
      <c r="DO290" s="334"/>
      <c r="DP290" s="334"/>
      <c r="DQ290" s="334"/>
      <c r="DR290" s="334"/>
      <c r="DS290" s="334"/>
      <c r="DT290" s="334"/>
      <c r="DU290" s="334"/>
      <c r="DV290" s="334"/>
      <c r="DW290" s="334"/>
      <c r="DX290" s="334"/>
      <c r="DY290" s="334"/>
      <c r="DZ290" s="334"/>
      <c r="EA290" s="334"/>
      <c r="EB290" s="334"/>
      <c r="EC290" s="334"/>
      <c r="ED290" s="334"/>
      <c r="EE290" s="334"/>
      <c r="EF290" s="334"/>
      <c r="EG290" s="334"/>
      <c r="EH290" s="334"/>
      <c r="EI290" s="334"/>
      <c r="EJ290" s="334"/>
      <c r="EK290" s="334"/>
      <c r="EL290" s="334"/>
      <c r="EM290" s="334"/>
      <c r="EN290" s="334"/>
      <c r="EO290" s="334"/>
      <c r="EP290" s="334"/>
      <c r="EQ290" s="334"/>
      <c r="ER290" s="334"/>
      <c r="ES290" s="334"/>
      <c r="ET290" s="334"/>
      <c r="EU290" s="334"/>
      <c r="EV290" s="334"/>
      <c r="EW290" s="334"/>
      <c r="EX290" s="334"/>
      <c r="EY290" s="334"/>
      <c r="EZ290" s="334"/>
      <c r="FA290" s="334"/>
      <c r="FB290" s="334"/>
      <c r="FC290" s="334"/>
      <c r="FD290" s="334"/>
      <c r="FE290" s="334"/>
      <c r="FF290" s="334"/>
      <c r="FG290" s="334"/>
      <c r="FH290" s="334"/>
      <c r="FI290" s="334"/>
      <c r="FJ290" s="334"/>
      <c r="FK290" s="334"/>
      <c r="FL290" s="334"/>
      <c r="FM290" s="334"/>
      <c r="FN290" s="334"/>
      <c r="FO290" s="334"/>
      <c r="FP290" s="334"/>
      <c r="FQ290" s="334"/>
      <c r="FR290" s="334"/>
      <c r="FS290" s="334"/>
      <c r="FT290" s="334"/>
      <c r="FU290" s="334"/>
      <c r="FV290" s="334"/>
      <c r="FW290" s="334"/>
      <c r="FX290" s="334"/>
      <c r="FY290" s="334"/>
      <c r="FZ290" s="334"/>
      <c r="GA290" s="334"/>
      <c r="GB290" s="334"/>
      <c r="GC290" s="334"/>
      <c r="GD290" s="334"/>
      <c r="GE290" s="334"/>
      <c r="GF290" s="334"/>
      <c r="GG290" s="334"/>
      <c r="GH290" s="334"/>
      <c r="GI290" s="334"/>
      <c r="GJ290" s="334"/>
      <c r="GK290" s="334"/>
      <c r="GL290" s="334"/>
      <c r="GM290" s="334"/>
      <c r="GN290" s="334"/>
      <c r="GO290" s="334"/>
      <c r="GP290" s="334"/>
      <c r="GQ290" s="334"/>
      <c r="GR290" s="334"/>
      <c r="GS290" s="334"/>
      <c r="GT290" s="334"/>
      <c r="GU290" s="334"/>
      <c r="GV290" s="334"/>
      <c r="GW290" s="334"/>
      <c r="GX290" s="334"/>
      <c r="GY290" s="334"/>
      <c r="GZ290" s="334"/>
      <c r="HA290" s="334"/>
      <c r="HB290" s="334"/>
      <c r="HC290" s="334"/>
      <c r="HD290" s="334"/>
      <c r="HE290" s="334"/>
      <c r="HF290" s="334"/>
      <c r="HG290" s="334"/>
      <c r="HH290" s="334"/>
      <c r="HI290" s="334"/>
      <c r="HJ290" s="334"/>
      <c r="HK290" s="334"/>
      <c r="HL290" s="334"/>
      <c r="HM290" s="334"/>
      <c r="HN290" s="334"/>
      <c r="HO290" s="334"/>
      <c r="HP290" s="334"/>
      <c r="HQ290" s="334"/>
      <c r="HR290" s="334"/>
      <c r="HS290" s="334"/>
      <c r="HT290" s="334"/>
      <c r="HU290" s="334"/>
      <c r="HV290" s="334"/>
      <c r="HW290" s="334"/>
      <c r="HX290" s="334"/>
      <c r="HY290" s="334"/>
      <c r="HZ290" s="334"/>
      <c r="IA290" s="334"/>
      <c r="IB290" s="334"/>
      <c r="IC290" s="334"/>
      <c r="ID290" s="334"/>
      <c r="IE290" s="334"/>
      <c r="IF290" s="334"/>
      <c r="IG290" s="334"/>
      <c r="IH290" s="334"/>
      <c r="II290" s="334"/>
      <c r="IJ290" s="334"/>
      <c r="IK290" s="334"/>
      <c r="IL290" s="334"/>
      <c r="IM290" s="334"/>
      <c r="IN290" s="334"/>
      <c r="IO290" s="334"/>
      <c r="IP290" s="334"/>
      <c r="IQ290" s="334"/>
      <c r="IR290" s="334"/>
      <c r="IS290" s="334"/>
      <c r="IT290" s="334"/>
      <c r="IU290" s="334"/>
      <c r="IV290" s="334"/>
      <c r="IW290" s="334"/>
      <c r="IX290" s="334"/>
      <c r="IY290" s="334"/>
      <c r="IZ290" s="334"/>
      <c r="JA290" s="334"/>
      <c r="JB290" s="334"/>
      <c r="JC290" s="334"/>
      <c r="JD290" s="334"/>
      <c r="JE290" s="334"/>
      <c r="JF290" s="334"/>
      <c r="JG290" s="334"/>
      <c r="JH290" s="334"/>
      <c r="JI290" s="334"/>
      <c r="JJ290" s="334"/>
      <c r="JK290" s="334"/>
      <c r="JL290" s="334"/>
      <c r="JM290" s="334"/>
      <c r="JN290" s="334"/>
      <c r="JO290" s="334"/>
      <c r="JP290" s="334"/>
      <c r="JQ290" s="334"/>
      <c r="JR290" s="334"/>
      <c r="JS290" s="334"/>
      <c r="JT290" s="334"/>
      <c r="JU290" s="334"/>
      <c r="JV290" s="334"/>
      <c r="JW290" s="334"/>
      <c r="JX290" s="334"/>
      <c r="JY290" s="334"/>
      <c r="JZ290" s="334"/>
      <c r="KA290" s="334"/>
      <c r="KB290" s="334"/>
      <c r="KC290" s="334"/>
      <c r="KD290" s="334"/>
      <c r="KE290" s="334"/>
      <c r="KF290" s="334"/>
      <c r="KG290" s="334"/>
      <c r="KH290" s="334"/>
      <c r="KI290" s="334"/>
      <c r="KJ290" s="334"/>
      <c r="KK290" s="334"/>
      <c r="KL290" s="334"/>
      <c r="KM290" s="334"/>
      <c r="KN290" s="334"/>
      <c r="KO290" s="334"/>
      <c r="KP290" s="334"/>
      <c r="KQ290" s="334"/>
      <c r="KR290" s="334"/>
      <c r="KS290" s="334"/>
      <c r="KT290" s="334"/>
    </row>
    <row r="291" spans="1:306" s="33" customFormat="1" ht="63" customHeight="1" x14ac:dyDescent="0.25">
      <c r="A291" s="334"/>
      <c r="B291" s="27" t="s">
        <v>905</v>
      </c>
      <c r="C291" s="344" t="s">
        <v>6018</v>
      </c>
      <c r="D291" s="26" t="s">
        <v>6017</v>
      </c>
      <c r="E291" s="29" t="s">
        <v>1829</v>
      </c>
      <c r="F291" s="26" t="s">
        <v>1</v>
      </c>
      <c r="G291" s="24">
        <v>100</v>
      </c>
      <c r="H291" s="299">
        <v>91600</v>
      </c>
      <c r="I291" s="455">
        <v>169460</v>
      </c>
      <c r="J291" s="347" t="s">
        <v>6186</v>
      </c>
      <c r="K291" s="45"/>
      <c r="L291" s="32"/>
      <c r="M291" s="32"/>
      <c r="N291" s="359"/>
      <c r="BW291" s="334"/>
      <c r="BX291" s="334"/>
      <c r="BY291" s="334"/>
      <c r="BZ291" s="334"/>
      <c r="CA291" s="334"/>
      <c r="CB291" s="334"/>
      <c r="CC291" s="334"/>
      <c r="CD291" s="334"/>
      <c r="CE291" s="334"/>
      <c r="CF291" s="334"/>
      <c r="CG291" s="334"/>
      <c r="CH291" s="334"/>
      <c r="CI291" s="334"/>
      <c r="CJ291" s="334"/>
      <c r="CK291" s="334"/>
      <c r="CL291" s="334"/>
      <c r="CM291" s="334"/>
      <c r="CN291" s="334"/>
      <c r="CO291" s="334"/>
      <c r="CP291" s="334"/>
      <c r="CQ291" s="334"/>
      <c r="CR291" s="334"/>
      <c r="CS291" s="334"/>
      <c r="CT291" s="334"/>
      <c r="CU291" s="334"/>
      <c r="CV291" s="334"/>
      <c r="CW291" s="334"/>
      <c r="CX291" s="334"/>
      <c r="CY291" s="334"/>
      <c r="CZ291" s="334"/>
      <c r="DA291" s="334"/>
      <c r="DB291" s="334"/>
      <c r="DC291" s="334"/>
      <c r="DD291" s="334"/>
      <c r="DE291" s="334"/>
      <c r="DF291" s="334"/>
      <c r="DG291" s="334"/>
      <c r="DH291" s="334"/>
      <c r="DI291" s="334"/>
      <c r="DJ291" s="334"/>
      <c r="DK291" s="334"/>
      <c r="DL291" s="334"/>
      <c r="DM291" s="334"/>
      <c r="DN291" s="334"/>
      <c r="DO291" s="334"/>
      <c r="DP291" s="334"/>
      <c r="DQ291" s="334"/>
      <c r="DR291" s="334"/>
      <c r="DS291" s="334"/>
      <c r="DT291" s="334"/>
      <c r="DU291" s="334"/>
      <c r="DV291" s="334"/>
      <c r="DW291" s="334"/>
      <c r="DX291" s="334"/>
      <c r="DY291" s="334"/>
      <c r="DZ291" s="334"/>
      <c r="EA291" s="334"/>
      <c r="EB291" s="334"/>
      <c r="EC291" s="334"/>
      <c r="ED291" s="334"/>
      <c r="EE291" s="334"/>
      <c r="EF291" s="334"/>
      <c r="EG291" s="334"/>
      <c r="EH291" s="334"/>
      <c r="EI291" s="334"/>
      <c r="EJ291" s="334"/>
      <c r="EK291" s="334"/>
      <c r="EL291" s="334"/>
      <c r="EM291" s="334"/>
      <c r="EN291" s="334"/>
      <c r="EO291" s="334"/>
      <c r="EP291" s="334"/>
      <c r="EQ291" s="334"/>
      <c r="ER291" s="334"/>
      <c r="ES291" s="334"/>
      <c r="ET291" s="334"/>
      <c r="EU291" s="334"/>
      <c r="EV291" s="334"/>
      <c r="EW291" s="334"/>
      <c r="EX291" s="334"/>
      <c r="EY291" s="334"/>
      <c r="EZ291" s="334"/>
      <c r="FA291" s="334"/>
      <c r="FB291" s="334"/>
      <c r="FC291" s="334"/>
      <c r="FD291" s="334"/>
      <c r="FE291" s="334"/>
      <c r="FF291" s="334"/>
      <c r="FG291" s="334"/>
      <c r="FH291" s="334"/>
      <c r="FI291" s="334"/>
      <c r="FJ291" s="334"/>
      <c r="FK291" s="334"/>
      <c r="FL291" s="334"/>
      <c r="FM291" s="334"/>
      <c r="FN291" s="334"/>
      <c r="FO291" s="334"/>
      <c r="FP291" s="334"/>
      <c r="FQ291" s="334"/>
      <c r="FR291" s="334"/>
      <c r="FS291" s="334"/>
      <c r="FT291" s="334"/>
      <c r="FU291" s="334"/>
      <c r="FV291" s="334"/>
      <c r="FW291" s="334"/>
      <c r="FX291" s="334"/>
      <c r="FY291" s="334"/>
      <c r="FZ291" s="334"/>
      <c r="GA291" s="334"/>
      <c r="GB291" s="334"/>
      <c r="GC291" s="334"/>
      <c r="GD291" s="334"/>
      <c r="GE291" s="334"/>
      <c r="GF291" s="334"/>
      <c r="GG291" s="334"/>
      <c r="GH291" s="334"/>
      <c r="GI291" s="334"/>
      <c r="GJ291" s="334"/>
      <c r="GK291" s="334"/>
      <c r="GL291" s="334"/>
      <c r="GM291" s="334"/>
      <c r="GN291" s="334"/>
      <c r="GO291" s="334"/>
      <c r="GP291" s="334"/>
      <c r="GQ291" s="334"/>
      <c r="GR291" s="334"/>
      <c r="GS291" s="334"/>
      <c r="GT291" s="334"/>
      <c r="GU291" s="334"/>
      <c r="GV291" s="334"/>
      <c r="GW291" s="334"/>
      <c r="GX291" s="334"/>
      <c r="GY291" s="334"/>
      <c r="GZ291" s="334"/>
      <c r="HA291" s="334"/>
      <c r="HB291" s="334"/>
      <c r="HC291" s="334"/>
      <c r="HD291" s="334"/>
      <c r="HE291" s="334"/>
      <c r="HF291" s="334"/>
      <c r="HG291" s="334"/>
      <c r="HH291" s="334"/>
      <c r="HI291" s="334"/>
      <c r="HJ291" s="334"/>
      <c r="HK291" s="334"/>
      <c r="HL291" s="334"/>
      <c r="HM291" s="334"/>
      <c r="HN291" s="334"/>
      <c r="HO291" s="334"/>
      <c r="HP291" s="334"/>
      <c r="HQ291" s="334"/>
      <c r="HR291" s="334"/>
      <c r="HS291" s="334"/>
      <c r="HT291" s="334"/>
      <c r="HU291" s="334"/>
      <c r="HV291" s="334"/>
      <c r="HW291" s="334"/>
      <c r="HX291" s="334"/>
      <c r="HY291" s="334"/>
      <c r="HZ291" s="334"/>
      <c r="IA291" s="334"/>
      <c r="IB291" s="334"/>
      <c r="IC291" s="334"/>
      <c r="ID291" s="334"/>
      <c r="IE291" s="334"/>
      <c r="IF291" s="334"/>
      <c r="IG291" s="334"/>
      <c r="IH291" s="334"/>
      <c r="II291" s="334"/>
      <c r="IJ291" s="334"/>
      <c r="IK291" s="334"/>
      <c r="IL291" s="334"/>
      <c r="IM291" s="334"/>
      <c r="IN291" s="334"/>
      <c r="IO291" s="334"/>
      <c r="IP291" s="334"/>
      <c r="IQ291" s="334"/>
      <c r="IR291" s="334"/>
      <c r="IS291" s="334"/>
      <c r="IT291" s="334"/>
      <c r="IU291" s="334"/>
      <c r="IV291" s="334"/>
      <c r="IW291" s="334"/>
      <c r="IX291" s="334"/>
      <c r="IY291" s="334"/>
      <c r="IZ291" s="334"/>
      <c r="JA291" s="334"/>
      <c r="JB291" s="334"/>
      <c r="JC291" s="334"/>
      <c r="JD291" s="334"/>
      <c r="JE291" s="334"/>
      <c r="JF291" s="334"/>
      <c r="JG291" s="334"/>
      <c r="JH291" s="334"/>
      <c r="JI291" s="334"/>
      <c r="JJ291" s="334"/>
      <c r="JK291" s="334"/>
      <c r="JL291" s="334"/>
      <c r="JM291" s="334"/>
      <c r="JN291" s="334"/>
      <c r="JO291" s="334"/>
      <c r="JP291" s="334"/>
      <c r="JQ291" s="334"/>
      <c r="JR291" s="334"/>
      <c r="JS291" s="334"/>
      <c r="JT291" s="334"/>
      <c r="JU291" s="334"/>
      <c r="JV291" s="334"/>
      <c r="JW291" s="334"/>
      <c r="JX291" s="334"/>
      <c r="JY291" s="334"/>
      <c r="JZ291" s="334"/>
      <c r="KA291" s="334"/>
      <c r="KB291" s="334"/>
      <c r="KC291" s="334"/>
      <c r="KD291" s="334"/>
      <c r="KE291" s="334"/>
      <c r="KF291" s="334"/>
      <c r="KG291" s="334"/>
      <c r="KH291" s="334"/>
      <c r="KI291" s="334"/>
      <c r="KJ291" s="334"/>
      <c r="KK291" s="334"/>
      <c r="KL291" s="334"/>
      <c r="KM291" s="334"/>
      <c r="KN291" s="334"/>
      <c r="KO291" s="334"/>
      <c r="KP291" s="334"/>
      <c r="KQ291" s="334"/>
      <c r="KR291" s="334"/>
      <c r="KS291" s="334"/>
      <c r="KT291" s="334"/>
    </row>
    <row r="292" spans="1:306" s="33" customFormat="1" ht="63" customHeight="1" x14ac:dyDescent="0.25">
      <c r="A292" s="334"/>
      <c r="B292" s="27" t="s">
        <v>905</v>
      </c>
      <c r="C292" s="344" t="s">
        <v>6018</v>
      </c>
      <c r="D292" s="26" t="s">
        <v>6017</v>
      </c>
      <c r="E292" s="29" t="s">
        <v>1829</v>
      </c>
      <c r="F292" s="26" t="s">
        <v>1</v>
      </c>
      <c r="G292" s="24">
        <v>100</v>
      </c>
      <c r="H292" s="299">
        <v>91600</v>
      </c>
      <c r="I292" s="455">
        <v>169460</v>
      </c>
      <c r="J292" s="347" t="s">
        <v>6186</v>
      </c>
      <c r="K292" s="45"/>
      <c r="L292" s="32"/>
      <c r="M292" s="32"/>
      <c r="N292" s="359"/>
      <c r="BW292" s="334"/>
      <c r="BX292" s="334"/>
      <c r="BY292" s="334"/>
      <c r="BZ292" s="334"/>
      <c r="CA292" s="334"/>
      <c r="CB292" s="334"/>
      <c r="CC292" s="334"/>
      <c r="CD292" s="334"/>
      <c r="CE292" s="334"/>
      <c r="CF292" s="334"/>
      <c r="CG292" s="334"/>
      <c r="CH292" s="334"/>
      <c r="CI292" s="334"/>
      <c r="CJ292" s="334"/>
      <c r="CK292" s="334"/>
      <c r="CL292" s="334"/>
      <c r="CM292" s="334"/>
      <c r="CN292" s="334"/>
      <c r="CO292" s="334"/>
      <c r="CP292" s="334"/>
      <c r="CQ292" s="334"/>
      <c r="CR292" s="334"/>
      <c r="CS292" s="334"/>
      <c r="CT292" s="334"/>
      <c r="CU292" s="334"/>
      <c r="CV292" s="334"/>
      <c r="CW292" s="334"/>
      <c r="CX292" s="334"/>
      <c r="CY292" s="334"/>
      <c r="CZ292" s="334"/>
      <c r="DA292" s="334"/>
      <c r="DB292" s="334"/>
      <c r="DC292" s="334"/>
      <c r="DD292" s="334"/>
      <c r="DE292" s="334"/>
      <c r="DF292" s="334"/>
      <c r="DG292" s="334"/>
      <c r="DH292" s="334"/>
      <c r="DI292" s="334"/>
      <c r="DJ292" s="334"/>
      <c r="DK292" s="334"/>
      <c r="DL292" s="334"/>
      <c r="DM292" s="334"/>
      <c r="DN292" s="334"/>
      <c r="DO292" s="334"/>
      <c r="DP292" s="334"/>
      <c r="DQ292" s="334"/>
      <c r="DR292" s="334"/>
      <c r="DS292" s="334"/>
      <c r="DT292" s="334"/>
      <c r="DU292" s="334"/>
      <c r="DV292" s="334"/>
      <c r="DW292" s="334"/>
      <c r="DX292" s="334"/>
      <c r="DY292" s="334"/>
      <c r="DZ292" s="334"/>
      <c r="EA292" s="334"/>
      <c r="EB292" s="334"/>
      <c r="EC292" s="334"/>
      <c r="ED292" s="334"/>
      <c r="EE292" s="334"/>
      <c r="EF292" s="334"/>
      <c r="EG292" s="334"/>
      <c r="EH292" s="334"/>
      <c r="EI292" s="334"/>
      <c r="EJ292" s="334"/>
      <c r="EK292" s="334"/>
      <c r="EL292" s="334"/>
      <c r="EM292" s="334"/>
      <c r="EN292" s="334"/>
      <c r="EO292" s="334"/>
      <c r="EP292" s="334"/>
      <c r="EQ292" s="334"/>
      <c r="ER292" s="334"/>
      <c r="ES292" s="334"/>
      <c r="ET292" s="334"/>
      <c r="EU292" s="334"/>
      <c r="EV292" s="334"/>
      <c r="EW292" s="334"/>
      <c r="EX292" s="334"/>
      <c r="EY292" s="334"/>
      <c r="EZ292" s="334"/>
      <c r="FA292" s="334"/>
      <c r="FB292" s="334"/>
      <c r="FC292" s="334"/>
      <c r="FD292" s="334"/>
      <c r="FE292" s="334"/>
      <c r="FF292" s="334"/>
      <c r="FG292" s="334"/>
      <c r="FH292" s="334"/>
      <c r="FI292" s="334"/>
      <c r="FJ292" s="334"/>
      <c r="FK292" s="334"/>
      <c r="FL292" s="334"/>
      <c r="FM292" s="334"/>
      <c r="FN292" s="334"/>
      <c r="FO292" s="334"/>
      <c r="FP292" s="334"/>
      <c r="FQ292" s="334"/>
      <c r="FR292" s="334"/>
      <c r="FS292" s="334"/>
      <c r="FT292" s="334"/>
      <c r="FU292" s="334"/>
      <c r="FV292" s="334"/>
      <c r="FW292" s="334"/>
      <c r="FX292" s="334"/>
      <c r="FY292" s="334"/>
      <c r="FZ292" s="334"/>
      <c r="GA292" s="334"/>
      <c r="GB292" s="334"/>
      <c r="GC292" s="334"/>
      <c r="GD292" s="334"/>
      <c r="GE292" s="334"/>
      <c r="GF292" s="334"/>
      <c r="GG292" s="334"/>
      <c r="GH292" s="334"/>
      <c r="GI292" s="334"/>
      <c r="GJ292" s="334"/>
      <c r="GK292" s="334"/>
      <c r="GL292" s="334"/>
      <c r="GM292" s="334"/>
      <c r="GN292" s="334"/>
      <c r="GO292" s="334"/>
      <c r="GP292" s="334"/>
      <c r="GQ292" s="334"/>
      <c r="GR292" s="334"/>
      <c r="GS292" s="334"/>
      <c r="GT292" s="334"/>
      <c r="GU292" s="334"/>
      <c r="GV292" s="334"/>
      <c r="GW292" s="334"/>
      <c r="GX292" s="334"/>
      <c r="GY292" s="334"/>
      <c r="GZ292" s="334"/>
      <c r="HA292" s="334"/>
      <c r="HB292" s="334"/>
      <c r="HC292" s="334"/>
      <c r="HD292" s="334"/>
      <c r="HE292" s="334"/>
      <c r="HF292" s="334"/>
      <c r="HG292" s="334"/>
      <c r="HH292" s="334"/>
      <c r="HI292" s="334"/>
      <c r="HJ292" s="334"/>
      <c r="HK292" s="334"/>
      <c r="HL292" s="334"/>
      <c r="HM292" s="334"/>
      <c r="HN292" s="334"/>
      <c r="HO292" s="334"/>
      <c r="HP292" s="334"/>
      <c r="HQ292" s="334"/>
      <c r="HR292" s="334"/>
      <c r="HS292" s="334"/>
      <c r="HT292" s="334"/>
      <c r="HU292" s="334"/>
      <c r="HV292" s="334"/>
      <c r="HW292" s="334"/>
      <c r="HX292" s="334"/>
      <c r="HY292" s="334"/>
      <c r="HZ292" s="334"/>
      <c r="IA292" s="334"/>
      <c r="IB292" s="334"/>
      <c r="IC292" s="334"/>
      <c r="ID292" s="334"/>
      <c r="IE292" s="334"/>
      <c r="IF292" s="334"/>
      <c r="IG292" s="334"/>
      <c r="IH292" s="334"/>
      <c r="II292" s="334"/>
      <c r="IJ292" s="334"/>
      <c r="IK292" s="334"/>
      <c r="IL292" s="334"/>
      <c r="IM292" s="334"/>
      <c r="IN292" s="334"/>
      <c r="IO292" s="334"/>
      <c r="IP292" s="334"/>
      <c r="IQ292" s="334"/>
      <c r="IR292" s="334"/>
      <c r="IS292" s="334"/>
      <c r="IT292" s="334"/>
      <c r="IU292" s="334"/>
      <c r="IV292" s="334"/>
      <c r="IW292" s="334"/>
      <c r="IX292" s="334"/>
      <c r="IY292" s="334"/>
      <c r="IZ292" s="334"/>
      <c r="JA292" s="334"/>
      <c r="JB292" s="334"/>
      <c r="JC292" s="334"/>
      <c r="JD292" s="334"/>
      <c r="JE292" s="334"/>
      <c r="JF292" s="334"/>
      <c r="JG292" s="334"/>
      <c r="JH292" s="334"/>
      <c r="JI292" s="334"/>
      <c r="JJ292" s="334"/>
      <c r="JK292" s="334"/>
      <c r="JL292" s="334"/>
      <c r="JM292" s="334"/>
      <c r="JN292" s="334"/>
      <c r="JO292" s="334"/>
      <c r="JP292" s="334"/>
      <c r="JQ292" s="334"/>
      <c r="JR292" s="334"/>
      <c r="JS292" s="334"/>
      <c r="JT292" s="334"/>
      <c r="JU292" s="334"/>
      <c r="JV292" s="334"/>
      <c r="JW292" s="334"/>
      <c r="JX292" s="334"/>
      <c r="JY292" s="334"/>
      <c r="JZ292" s="334"/>
      <c r="KA292" s="334"/>
      <c r="KB292" s="334"/>
      <c r="KC292" s="334"/>
      <c r="KD292" s="334"/>
      <c r="KE292" s="334"/>
      <c r="KF292" s="334"/>
      <c r="KG292" s="334"/>
      <c r="KH292" s="334"/>
      <c r="KI292" s="334"/>
      <c r="KJ292" s="334"/>
      <c r="KK292" s="334"/>
      <c r="KL292" s="334"/>
      <c r="KM292" s="334"/>
      <c r="KN292" s="334"/>
      <c r="KO292" s="334"/>
      <c r="KP292" s="334"/>
      <c r="KQ292" s="334"/>
      <c r="KR292" s="334"/>
      <c r="KS292" s="334"/>
      <c r="KT292" s="334"/>
    </row>
    <row r="293" spans="1:306" s="33" customFormat="1" ht="63" customHeight="1" x14ac:dyDescent="0.25">
      <c r="A293" s="334"/>
      <c r="B293" s="27" t="s">
        <v>905</v>
      </c>
      <c r="C293" s="344" t="s">
        <v>6018</v>
      </c>
      <c r="D293" s="26" t="s">
        <v>6017</v>
      </c>
      <c r="E293" s="29" t="s">
        <v>1829</v>
      </c>
      <c r="F293" s="26" t="s">
        <v>1</v>
      </c>
      <c r="G293" s="24">
        <v>100</v>
      </c>
      <c r="H293" s="299">
        <v>91600</v>
      </c>
      <c r="I293" s="455">
        <v>169460</v>
      </c>
      <c r="J293" s="347" t="s">
        <v>6186</v>
      </c>
      <c r="K293" s="45"/>
      <c r="L293" s="32"/>
      <c r="M293" s="32"/>
      <c r="N293" s="359"/>
      <c r="BW293" s="334"/>
      <c r="BX293" s="334"/>
      <c r="BY293" s="334"/>
      <c r="BZ293" s="334"/>
      <c r="CA293" s="334"/>
      <c r="CB293" s="334"/>
      <c r="CC293" s="334"/>
      <c r="CD293" s="334"/>
      <c r="CE293" s="334"/>
      <c r="CF293" s="334"/>
      <c r="CG293" s="334"/>
      <c r="CH293" s="334"/>
      <c r="CI293" s="334"/>
      <c r="CJ293" s="334"/>
      <c r="CK293" s="334"/>
      <c r="CL293" s="334"/>
      <c r="CM293" s="334"/>
      <c r="CN293" s="334"/>
      <c r="CO293" s="334"/>
      <c r="CP293" s="334"/>
      <c r="CQ293" s="334"/>
      <c r="CR293" s="334"/>
      <c r="CS293" s="334"/>
      <c r="CT293" s="334"/>
      <c r="CU293" s="334"/>
      <c r="CV293" s="334"/>
      <c r="CW293" s="334"/>
      <c r="CX293" s="334"/>
      <c r="CY293" s="334"/>
      <c r="CZ293" s="334"/>
      <c r="DA293" s="334"/>
      <c r="DB293" s="334"/>
      <c r="DC293" s="334"/>
      <c r="DD293" s="334"/>
      <c r="DE293" s="334"/>
      <c r="DF293" s="334"/>
      <c r="DG293" s="334"/>
      <c r="DH293" s="334"/>
      <c r="DI293" s="334"/>
      <c r="DJ293" s="334"/>
      <c r="DK293" s="334"/>
      <c r="DL293" s="334"/>
      <c r="DM293" s="334"/>
      <c r="DN293" s="334"/>
      <c r="DO293" s="334"/>
      <c r="DP293" s="334"/>
      <c r="DQ293" s="334"/>
      <c r="DR293" s="334"/>
      <c r="DS293" s="334"/>
      <c r="DT293" s="334"/>
      <c r="DU293" s="334"/>
      <c r="DV293" s="334"/>
      <c r="DW293" s="334"/>
      <c r="DX293" s="334"/>
      <c r="DY293" s="334"/>
      <c r="DZ293" s="334"/>
      <c r="EA293" s="334"/>
      <c r="EB293" s="334"/>
      <c r="EC293" s="334"/>
      <c r="ED293" s="334"/>
      <c r="EE293" s="334"/>
      <c r="EF293" s="334"/>
      <c r="EG293" s="334"/>
      <c r="EH293" s="334"/>
      <c r="EI293" s="334"/>
      <c r="EJ293" s="334"/>
      <c r="EK293" s="334"/>
      <c r="EL293" s="334"/>
      <c r="EM293" s="334"/>
      <c r="EN293" s="334"/>
      <c r="EO293" s="334"/>
      <c r="EP293" s="334"/>
      <c r="EQ293" s="334"/>
      <c r="ER293" s="334"/>
      <c r="ES293" s="334"/>
      <c r="ET293" s="334"/>
      <c r="EU293" s="334"/>
      <c r="EV293" s="334"/>
      <c r="EW293" s="334"/>
      <c r="EX293" s="334"/>
      <c r="EY293" s="334"/>
      <c r="EZ293" s="334"/>
      <c r="FA293" s="334"/>
      <c r="FB293" s="334"/>
      <c r="FC293" s="334"/>
      <c r="FD293" s="334"/>
      <c r="FE293" s="334"/>
      <c r="FF293" s="334"/>
      <c r="FG293" s="334"/>
      <c r="FH293" s="334"/>
      <c r="FI293" s="334"/>
      <c r="FJ293" s="334"/>
      <c r="FK293" s="334"/>
      <c r="FL293" s="334"/>
      <c r="FM293" s="334"/>
      <c r="FN293" s="334"/>
      <c r="FO293" s="334"/>
      <c r="FP293" s="334"/>
      <c r="FQ293" s="334"/>
      <c r="FR293" s="334"/>
      <c r="FS293" s="334"/>
      <c r="FT293" s="334"/>
      <c r="FU293" s="334"/>
      <c r="FV293" s="334"/>
      <c r="FW293" s="334"/>
      <c r="FX293" s="334"/>
      <c r="FY293" s="334"/>
      <c r="FZ293" s="334"/>
      <c r="GA293" s="334"/>
      <c r="GB293" s="334"/>
      <c r="GC293" s="334"/>
      <c r="GD293" s="334"/>
      <c r="GE293" s="334"/>
      <c r="GF293" s="334"/>
      <c r="GG293" s="334"/>
      <c r="GH293" s="334"/>
      <c r="GI293" s="334"/>
      <c r="GJ293" s="334"/>
      <c r="GK293" s="334"/>
      <c r="GL293" s="334"/>
      <c r="GM293" s="334"/>
      <c r="GN293" s="334"/>
      <c r="GO293" s="334"/>
      <c r="GP293" s="334"/>
      <c r="GQ293" s="334"/>
      <c r="GR293" s="334"/>
      <c r="GS293" s="334"/>
      <c r="GT293" s="334"/>
      <c r="GU293" s="334"/>
      <c r="GV293" s="334"/>
      <c r="GW293" s="334"/>
      <c r="GX293" s="334"/>
      <c r="GY293" s="334"/>
      <c r="GZ293" s="334"/>
      <c r="HA293" s="334"/>
      <c r="HB293" s="334"/>
      <c r="HC293" s="334"/>
      <c r="HD293" s="334"/>
      <c r="HE293" s="334"/>
      <c r="HF293" s="334"/>
      <c r="HG293" s="334"/>
      <c r="HH293" s="334"/>
      <c r="HI293" s="334"/>
      <c r="HJ293" s="334"/>
      <c r="HK293" s="334"/>
      <c r="HL293" s="334"/>
      <c r="HM293" s="334"/>
      <c r="HN293" s="334"/>
      <c r="HO293" s="334"/>
      <c r="HP293" s="334"/>
      <c r="HQ293" s="334"/>
      <c r="HR293" s="334"/>
      <c r="HS293" s="334"/>
      <c r="HT293" s="334"/>
      <c r="HU293" s="334"/>
      <c r="HV293" s="334"/>
      <c r="HW293" s="334"/>
      <c r="HX293" s="334"/>
      <c r="HY293" s="334"/>
      <c r="HZ293" s="334"/>
      <c r="IA293" s="334"/>
      <c r="IB293" s="334"/>
      <c r="IC293" s="334"/>
      <c r="ID293" s="334"/>
      <c r="IE293" s="334"/>
      <c r="IF293" s="334"/>
      <c r="IG293" s="334"/>
      <c r="IH293" s="334"/>
      <c r="II293" s="334"/>
      <c r="IJ293" s="334"/>
      <c r="IK293" s="334"/>
      <c r="IL293" s="334"/>
      <c r="IM293" s="334"/>
      <c r="IN293" s="334"/>
      <c r="IO293" s="334"/>
      <c r="IP293" s="334"/>
      <c r="IQ293" s="334"/>
      <c r="IR293" s="334"/>
      <c r="IS293" s="334"/>
      <c r="IT293" s="334"/>
      <c r="IU293" s="334"/>
      <c r="IV293" s="334"/>
      <c r="IW293" s="334"/>
      <c r="IX293" s="334"/>
      <c r="IY293" s="334"/>
      <c r="IZ293" s="334"/>
      <c r="JA293" s="334"/>
      <c r="JB293" s="334"/>
      <c r="JC293" s="334"/>
      <c r="JD293" s="334"/>
      <c r="JE293" s="334"/>
      <c r="JF293" s="334"/>
      <c r="JG293" s="334"/>
      <c r="JH293" s="334"/>
      <c r="JI293" s="334"/>
      <c r="JJ293" s="334"/>
      <c r="JK293" s="334"/>
      <c r="JL293" s="334"/>
      <c r="JM293" s="334"/>
      <c r="JN293" s="334"/>
      <c r="JO293" s="334"/>
      <c r="JP293" s="334"/>
      <c r="JQ293" s="334"/>
      <c r="JR293" s="334"/>
      <c r="JS293" s="334"/>
      <c r="JT293" s="334"/>
      <c r="JU293" s="334"/>
      <c r="JV293" s="334"/>
      <c r="JW293" s="334"/>
      <c r="JX293" s="334"/>
      <c r="JY293" s="334"/>
      <c r="JZ293" s="334"/>
      <c r="KA293" s="334"/>
      <c r="KB293" s="334"/>
      <c r="KC293" s="334"/>
      <c r="KD293" s="334"/>
      <c r="KE293" s="334"/>
      <c r="KF293" s="334"/>
      <c r="KG293" s="334"/>
      <c r="KH293" s="334"/>
      <c r="KI293" s="334"/>
      <c r="KJ293" s="334"/>
      <c r="KK293" s="334"/>
      <c r="KL293" s="334"/>
      <c r="KM293" s="334"/>
      <c r="KN293" s="334"/>
      <c r="KO293" s="334"/>
      <c r="KP293" s="334"/>
      <c r="KQ293" s="334"/>
      <c r="KR293" s="334"/>
      <c r="KS293" s="334"/>
      <c r="KT293" s="334"/>
    </row>
    <row r="294" spans="1:306" s="33" customFormat="1" ht="63" customHeight="1" x14ac:dyDescent="0.25">
      <c r="A294" s="334"/>
      <c r="B294" s="27" t="s">
        <v>905</v>
      </c>
      <c r="C294" s="344" t="s">
        <v>6018</v>
      </c>
      <c r="D294" s="26" t="s">
        <v>6017</v>
      </c>
      <c r="E294" s="29" t="s">
        <v>1829</v>
      </c>
      <c r="F294" s="26" t="s">
        <v>1</v>
      </c>
      <c r="G294" s="24">
        <v>100</v>
      </c>
      <c r="H294" s="299">
        <v>91600</v>
      </c>
      <c r="I294" s="455">
        <v>169460</v>
      </c>
      <c r="J294" s="347" t="s">
        <v>6186</v>
      </c>
      <c r="K294" s="45"/>
      <c r="L294" s="32"/>
      <c r="M294" s="32"/>
      <c r="N294" s="359"/>
      <c r="BW294" s="334"/>
      <c r="BX294" s="334"/>
      <c r="BY294" s="334"/>
      <c r="BZ294" s="334"/>
      <c r="CA294" s="334"/>
      <c r="CB294" s="334"/>
      <c r="CC294" s="334"/>
      <c r="CD294" s="334"/>
      <c r="CE294" s="334"/>
      <c r="CF294" s="334"/>
      <c r="CG294" s="334"/>
      <c r="CH294" s="334"/>
      <c r="CI294" s="334"/>
      <c r="CJ294" s="334"/>
      <c r="CK294" s="334"/>
      <c r="CL294" s="334"/>
      <c r="CM294" s="334"/>
      <c r="CN294" s="334"/>
      <c r="CO294" s="334"/>
      <c r="CP294" s="334"/>
      <c r="CQ294" s="334"/>
      <c r="CR294" s="334"/>
      <c r="CS294" s="334"/>
      <c r="CT294" s="334"/>
      <c r="CU294" s="334"/>
      <c r="CV294" s="334"/>
      <c r="CW294" s="334"/>
      <c r="CX294" s="334"/>
      <c r="CY294" s="334"/>
      <c r="CZ294" s="334"/>
      <c r="DA294" s="334"/>
      <c r="DB294" s="334"/>
      <c r="DC294" s="334"/>
      <c r="DD294" s="334"/>
      <c r="DE294" s="334"/>
      <c r="DF294" s="334"/>
      <c r="DG294" s="334"/>
      <c r="DH294" s="334"/>
      <c r="DI294" s="334"/>
      <c r="DJ294" s="334"/>
      <c r="DK294" s="334"/>
      <c r="DL294" s="334"/>
      <c r="DM294" s="334"/>
      <c r="DN294" s="334"/>
      <c r="DO294" s="334"/>
      <c r="DP294" s="334"/>
      <c r="DQ294" s="334"/>
      <c r="DR294" s="334"/>
      <c r="DS294" s="334"/>
      <c r="DT294" s="334"/>
      <c r="DU294" s="334"/>
      <c r="DV294" s="334"/>
      <c r="DW294" s="334"/>
      <c r="DX294" s="334"/>
      <c r="DY294" s="334"/>
      <c r="DZ294" s="334"/>
      <c r="EA294" s="334"/>
      <c r="EB294" s="334"/>
      <c r="EC294" s="334"/>
      <c r="ED294" s="334"/>
      <c r="EE294" s="334"/>
      <c r="EF294" s="334"/>
      <c r="EG294" s="334"/>
      <c r="EH294" s="334"/>
      <c r="EI294" s="334"/>
      <c r="EJ294" s="334"/>
      <c r="EK294" s="334"/>
      <c r="EL294" s="334"/>
      <c r="EM294" s="334"/>
      <c r="EN294" s="334"/>
      <c r="EO294" s="334"/>
      <c r="EP294" s="334"/>
      <c r="EQ294" s="334"/>
      <c r="ER294" s="334"/>
      <c r="ES294" s="334"/>
      <c r="ET294" s="334"/>
      <c r="EU294" s="334"/>
      <c r="EV294" s="334"/>
      <c r="EW294" s="334"/>
      <c r="EX294" s="334"/>
      <c r="EY294" s="334"/>
      <c r="EZ294" s="334"/>
      <c r="FA294" s="334"/>
      <c r="FB294" s="334"/>
      <c r="FC294" s="334"/>
      <c r="FD294" s="334"/>
      <c r="FE294" s="334"/>
      <c r="FF294" s="334"/>
      <c r="FG294" s="334"/>
      <c r="FH294" s="334"/>
      <c r="FI294" s="334"/>
      <c r="FJ294" s="334"/>
      <c r="FK294" s="334"/>
      <c r="FL294" s="334"/>
      <c r="FM294" s="334"/>
      <c r="FN294" s="334"/>
      <c r="FO294" s="334"/>
      <c r="FP294" s="334"/>
      <c r="FQ294" s="334"/>
      <c r="FR294" s="334"/>
      <c r="FS294" s="334"/>
      <c r="FT294" s="334"/>
      <c r="FU294" s="334"/>
      <c r="FV294" s="334"/>
      <c r="FW294" s="334"/>
      <c r="FX294" s="334"/>
      <c r="FY294" s="334"/>
      <c r="FZ294" s="334"/>
      <c r="GA294" s="334"/>
      <c r="GB294" s="334"/>
      <c r="GC294" s="334"/>
      <c r="GD294" s="334"/>
      <c r="GE294" s="334"/>
      <c r="GF294" s="334"/>
      <c r="GG294" s="334"/>
      <c r="GH294" s="334"/>
      <c r="GI294" s="334"/>
      <c r="GJ294" s="334"/>
      <c r="GK294" s="334"/>
      <c r="GL294" s="334"/>
      <c r="GM294" s="334"/>
      <c r="GN294" s="334"/>
      <c r="GO294" s="334"/>
      <c r="GP294" s="334"/>
      <c r="GQ294" s="334"/>
      <c r="GR294" s="334"/>
      <c r="GS294" s="334"/>
      <c r="GT294" s="334"/>
      <c r="GU294" s="334"/>
      <c r="GV294" s="334"/>
      <c r="GW294" s="334"/>
      <c r="GX294" s="334"/>
      <c r="GY294" s="334"/>
      <c r="GZ294" s="334"/>
      <c r="HA294" s="334"/>
      <c r="HB294" s="334"/>
      <c r="HC294" s="334"/>
      <c r="HD294" s="334"/>
      <c r="HE294" s="334"/>
      <c r="HF294" s="334"/>
      <c r="HG294" s="334"/>
      <c r="HH294" s="334"/>
      <c r="HI294" s="334"/>
      <c r="HJ294" s="334"/>
      <c r="HK294" s="334"/>
      <c r="HL294" s="334"/>
      <c r="HM294" s="334"/>
      <c r="HN294" s="334"/>
      <c r="HO294" s="334"/>
      <c r="HP294" s="334"/>
      <c r="HQ294" s="334"/>
      <c r="HR294" s="334"/>
      <c r="HS294" s="334"/>
      <c r="HT294" s="334"/>
      <c r="HU294" s="334"/>
      <c r="HV294" s="334"/>
      <c r="HW294" s="334"/>
      <c r="HX294" s="334"/>
      <c r="HY294" s="334"/>
      <c r="HZ294" s="334"/>
      <c r="IA294" s="334"/>
      <c r="IB294" s="334"/>
      <c r="IC294" s="334"/>
      <c r="ID294" s="334"/>
      <c r="IE294" s="334"/>
      <c r="IF294" s="334"/>
      <c r="IG294" s="334"/>
      <c r="IH294" s="334"/>
      <c r="II294" s="334"/>
      <c r="IJ294" s="334"/>
      <c r="IK294" s="334"/>
      <c r="IL294" s="334"/>
      <c r="IM294" s="334"/>
      <c r="IN294" s="334"/>
      <c r="IO294" s="334"/>
      <c r="IP294" s="334"/>
      <c r="IQ294" s="334"/>
      <c r="IR294" s="334"/>
      <c r="IS294" s="334"/>
      <c r="IT294" s="334"/>
      <c r="IU294" s="334"/>
      <c r="IV294" s="334"/>
      <c r="IW294" s="334"/>
      <c r="IX294" s="334"/>
      <c r="IY294" s="334"/>
      <c r="IZ294" s="334"/>
      <c r="JA294" s="334"/>
      <c r="JB294" s="334"/>
      <c r="JC294" s="334"/>
      <c r="JD294" s="334"/>
      <c r="JE294" s="334"/>
      <c r="JF294" s="334"/>
      <c r="JG294" s="334"/>
      <c r="JH294" s="334"/>
      <c r="JI294" s="334"/>
      <c r="JJ294" s="334"/>
      <c r="JK294" s="334"/>
      <c r="JL294" s="334"/>
      <c r="JM294" s="334"/>
      <c r="JN294" s="334"/>
      <c r="JO294" s="334"/>
      <c r="JP294" s="334"/>
      <c r="JQ294" s="334"/>
      <c r="JR294" s="334"/>
      <c r="JS294" s="334"/>
      <c r="JT294" s="334"/>
      <c r="JU294" s="334"/>
      <c r="JV294" s="334"/>
      <c r="JW294" s="334"/>
      <c r="JX294" s="334"/>
      <c r="JY294" s="334"/>
      <c r="JZ294" s="334"/>
      <c r="KA294" s="334"/>
      <c r="KB294" s="334"/>
      <c r="KC294" s="334"/>
      <c r="KD294" s="334"/>
      <c r="KE294" s="334"/>
      <c r="KF294" s="334"/>
      <c r="KG294" s="334"/>
      <c r="KH294" s="334"/>
      <c r="KI294" s="334"/>
      <c r="KJ294" s="334"/>
      <c r="KK294" s="334"/>
      <c r="KL294" s="334"/>
      <c r="KM294" s="334"/>
      <c r="KN294" s="334"/>
      <c r="KO294" s="334"/>
      <c r="KP294" s="334"/>
      <c r="KQ294" s="334"/>
      <c r="KR294" s="334"/>
      <c r="KS294" s="334"/>
      <c r="KT294" s="334"/>
    </row>
    <row r="295" spans="1:306" s="33" customFormat="1" ht="63" customHeight="1" x14ac:dyDescent="0.25">
      <c r="A295" s="334"/>
      <c r="B295" s="27" t="s">
        <v>905</v>
      </c>
      <c r="C295" s="344" t="s">
        <v>6018</v>
      </c>
      <c r="D295" s="26" t="s">
        <v>6017</v>
      </c>
      <c r="E295" s="29" t="s">
        <v>1829</v>
      </c>
      <c r="F295" s="26" t="s">
        <v>1</v>
      </c>
      <c r="G295" s="24">
        <v>100</v>
      </c>
      <c r="H295" s="299">
        <v>91600</v>
      </c>
      <c r="I295" s="455">
        <v>169460</v>
      </c>
      <c r="J295" s="347" t="s">
        <v>6186</v>
      </c>
      <c r="K295" s="45"/>
      <c r="L295" s="32"/>
      <c r="M295" s="32"/>
      <c r="N295" s="359"/>
      <c r="BW295" s="334"/>
      <c r="BX295" s="334"/>
      <c r="BY295" s="334"/>
      <c r="BZ295" s="334"/>
      <c r="CA295" s="334"/>
      <c r="CB295" s="334"/>
      <c r="CC295" s="334"/>
      <c r="CD295" s="334"/>
      <c r="CE295" s="334"/>
      <c r="CF295" s="334"/>
      <c r="CG295" s="334"/>
      <c r="CH295" s="334"/>
      <c r="CI295" s="334"/>
      <c r="CJ295" s="334"/>
      <c r="CK295" s="334"/>
      <c r="CL295" s="334"/>
      <c r="CM295" s="334"/>
      <c r="CN295" s="334"/>
      <c r="CO295" s="334"/>
      <c r="CP295" s="334"/>
      <c r="CQ295" s="334"/>
      <c r="CR295" s="334"/>
      <c r="CS295" s="334"/>
      <c r="CT295" s="334"/>
      <c r="CU295" s="334"/>
      <c r="CV295" s="334"/>
      <c r="CW295" s="334"/>
      <c r="CX295" s="334"/>
      <c r="CY295" s="334"/>
      <c r="CZ295" s="334"/>
      <c r="DA295" s="334"/>
      <c r="DB295" s="334"/>
      <c r="DC295" s="334"/>
      <c r="DD295" s="334"/>
      <c r="DE295" s="334"/>
      <c r="DF295" s="334"/>
      <c r="DG295" s="334"/>
      <c r="DH295" s="334"/>
      <c r="DI295" s="334"/>
      <c r="DJ295" s="334"/>
      <c r="DK295" s="334"/>
      <c r="DL295" s="334"/>
      <c r="DM295" s="334"/>
      <c r="DN295" s="334"/>
      <c r="DO295" s="334"/>
      <c r="DP295" s="334"/>
      <c r="DQ295" s="334"/>
      <c r="DR295" s="334"/>
      <c r="DS295" s="334"/>
      <c r="DT295" s="334"/>
      <c r="DU295" s="334"/>
      <c r="DV295" s="334"/>
      <c r="DW295" s="334"/>
      <c r="DX295" s="334"/>
      <c r="DY295" s="334"/>
      <c r="DZ295" s="334"/>
      <c r="EA295" s="334"/>
      <c r="EB295" s="334"/>
      <c r="EC295" s="334"/>
      <c r="ED295" s="334"/>
      <c r="EE295" s="334"/>
      <c r="EF295" s="334"/>
      <c r="EG295" s="334"/>
      <c r="EH295" s="334"/>
      <c r="EI295" s="334"/>
      <c r="EJ295" s="334"/>
      <c r="EK295" s="334"/>
      <c r="EL295" s="334"/>
      <c r="EM295" s="334"/>
      <c r="EN295" s="334"/>
      <c r="EO295" s="334"/>
      <c r="EP295" s="334"/>
      <c r="EQ295" s="334"/>
      <c r="ER295" s="334"/>
      <c r="ES295" s="334"/>
      <c r="ET295" s="334"/>
      <c r="EU295" s="334"/>
      <c r="EV295" s="334"/>
      <c r="EW295" s="334"/>
      <c r="EX295" s="334"/>
      <c r="EY295" s="334"/>
      <c r="EZ295" s="334"/>
      <c r="FA295" s="334"/>
      <c r="FB295" s="334"/>
      <c r="FC295" s="334"/>
      <c r="FD295" s="334"/>
      <c r="FE295" s="334"/>
      <c r="FF295" s="334"/>
      <c r="FG295" s="334"/>
      <c r="FH295" s="334"/>
      <c r="FI295" s="334"/>
      <c r="FJ295" s="334"/>
      <c r="FK295" s="334"/>
      <c r="FL295" s="334"/>
      <c r="FM295" s="334"/>
      <c r="FN295" s="334"/>
      <c r="FO295" s="334"/>
      <c r="FP295" s="334"/>
      <c r="FQ295" s="334"/>
      <c r="FR295" s="334"/>
      <c r="FS295" s="334"/>
      <c r="FT295" s="334"/>
      <c r="FU295" s="334"/>
      <c r="FV295" s="334"/>
      <c r="FW295" s="334"/>
      <c r="FX295" s="334"/>
      <c r="FY295" s="334"/>
      <c r="FZ295" s="334"/>
      <c r="GA295" s="334"/>
      <c r="GB295" s="334"/>
      <c r="GC295" s="334"/>
      <c r="GD295" s="334"/>
      <c r="GE295" s="334"/>
      <c r="GF295" s="334"/>
      <c r="GG295" s="334"/>
      <c r="GH295" s="334"/>
      <c r="GI295" s="334"/>
      <c r="GJ295" s="334"/>
      <c r="GK295" s="334"/>
      <c r="GL295" s="334"/>
      <c r="GM295" s="334"/>
      <c r="GN295" s="334"/>
      <c r="GO295" s="334"/>
      <c r="GP295" s="334"/>
      <c r="GQ295" s="334"/>
      <c r="GR295" s="334"/>
      <c r="GS295" s="334"/>
      <c r="GT295" s="334"/>
      <c r="GU295" s="334"/>
      <c r="GV295" s="334"/>
      <c r="GW295" s="334"/>
      <c r="GX295" s="334"/>
      <c r="GY295" s="334"/>
      <c r="GZ295" s="334"/>
      <c r="HA295" s="334"/>
      <c r="HB295" s="334"/>
      <c r="HC295" s="334"/>
      <c r="HD295" s="334"/>
      <c r="HE295" s="334"/>
      <c r="HF295" s="334"/>
      <c r="HG295" s="334"/>
      <c r="HH295" s="334"/>
      <c r="HI295" s="334"/>
      <c r="HJ295" s="334"/>
      <c r="HK295" s="334"/>
      <c r="HL295" s="334"/>
      <c r="HM295" s="334"/>
      <c r="HN295" s="334"/>
      <c r="HO295" s="334"/>
      <c r="HP295" s="334"/>
      <c r="HQ295" s="334"/>
      <c r="HR295" s="334"/>
      <c r="HS295" s="334"/>
      <c r="HT295" s="334"/>
      <c r="HU295" s="334"/>
      <c r="HV295" s="334"/>
      <c r="HW295" s="334"/>
      <c r="HX295" s="334"/>
      <c r="HY295" s="334"/>
      <c r="HZ295" s="334"/>
      <c r="IA295" s="334"/>
      <c r="IB295" s="334"/>
      <c r="IC295" s="334"/>
      <c r="ID295" s="334"/>
      <c r="IE295" s="334"/>
      <c r="IF295" s="334"/>
      <c r="IG295" s="334"/>
      <c r="IH295" s="334"/>
      <c r="II295" s="334"/>
      <c r="IJ295" s="334"/>
      <c r="IK295" s="334"/>
      <c r="IL295" s="334"/>
      <c r="IM295" s="334"/>
      <c r="IN295" s="334"/>
      <c r="IO295" s="334"/>
      <c r="IP295" s="334"/>
      <c r="IQ295" s="334"/>
      <c r="IR295" s="334"/>
      <c r="IS295" s="334"/>
      <c r="IT295" s="334"/>
      <c r="IU295" s="334"/>
      <c r="IV295" s="334"/>
      <c r="IW295" s="334"/>
      <c r="IX295" s="334"/>
      <c r="IY295" s="334"/>
      <c r="IZ295" s="334"/>
      <c r="JA295" s="334"/>
      <c r="JB295" s="334"/>
      <c r="JC295" s="334"/>
      <c r="JD295" s="334"/>
      <c r="JE295" s="334"/>
      <c r="JF295" s="334"/>
      <c r="JG295" s="334"/>
      <c r="JH295" s="334"/>
      <c r="JI295" s="334"/>
      <c r="JJ295" s="334"/>
      <c r="JK295" s="334"/>
      <c r="JL295" s="334"/>
      <c r="JM295" s="334"/>
      <c r="JN295" s="334"/>
      <c r="JO295" s="334"/>
      <c r="JP295" s="334"/>
      <c r="JQ295" s="334"/>
      <c r="JR295" s="334"/>
      <c r="JS295" s="334"/>
      <c r="JT295" s="334"/>
      <c r="JU295" s="334"/>
      <c r="JV295" s="334"/>
      <c r="JW295" s="334"/>
      <c r="JX295" s="334"/>
      <c r="JY295" s="334"/>
      <c r="JZ295" s="334"/>
      <c r="KA295" s="334"/>
      <c r="KB295" s="334"/>
      <c r="KC295" s="334"/>
      <c r="KD295" s="334"/>
      <c r="KE295" s="334"/>
      <c r="KF295" s="334"/>
      <c r="KG295" s="334"/>
      <c r="KH295" s="334"/>
      <c r="KI295" s="334"/>
      <c r="KJ295" s="334"/>
      <c r="KK295" s="334"/>
      <c r="KL295" s="334"/>
      <c r="KM295" s="334"/>
      <c r="KN295" s="334"/>
      <c r="KO295" s="334"/>
      <c r="KP295" s="334"/>
      <c r="KQ295" s="334"/>
      <c r="KR295" s="334"/>
      <c r="KS295" s="334"/>
      <c r="KT295" s="334"/>
    </row>
    <row r="296" spans="1:306" s="33" customFormat="1" ht="63" customHeight="1" x14ac:dyDescent="0.25">
      <c r="A296" s="334"/>
      <c r="B296" s="27" t="s">
        <v>905</v>
      </c>
      <c r="C296" s="344" t="s">
        <v>6018</v>
      </c>
      <c r="D296" s="26" t="s">
        <v>6017</v>
      </c>
      <c r="E296" s="29" t="s">
        <v>1829</v>
      </c>
      <c r="F296" s="26" t="s">
        <v>1</v>
      </c>
      <c r="G296" s="24">
        <v>100</v>
      </c>
      <c r="H296" s="299">
        <v>91600</v>
      </c>
      <c r="I296" s="455">
        <v>169460</v>
      </c>
      <c r="J296" s="347" t="s">
        <v>6186</v>
      </c>
      <c r="K296" s="45"/>
      <c r="L296" s="32"/>
      <c r="M296" s="32"/>
      <c r="N296" s="359"/>
      <c r="BW296" s="334"/>
      <c r="BX296" s="334"/>
      <c r="BY296" s="334"/>
      <c r="BZ296" s="334"/>
      <c r="CA296" s="334"/>
      <c r="CB296" s="334"/>
      <c r="CC296" s="334"/>
      <c r="CD296" s="334"/>
      <c r="CE296" s="334"/>
      <c r="CF296" s="334"/>
      <c r="CG296" s="334"/>
      <c r="CH296" s="334"/>
      <c r="CI296" s="334"/>
      <c r="CJ296" s="334"/>
      <c r="CK296" s="334"/>
      <c r="CL296" s="334"/>
      <c r="CM296" s="334"/>
      <c r="CN296" s="334"/>
      <c r="CO296" s="334"/>
      <c r="CP296" s="334"/>
      <c r="CQ296" s="334"/>
      <c r="CR296" s="334"/>
      <c r="CS296" s="334"/>
      <c r="CT296" s="334"/>
      <c r="CU296" s="334"/>
      <c r="CV296" s="334"/>
      <c r="CW296" s="334"/>
      <c r="CX296" s="334"/>
      <c r="CY296" s="334"/>
      <c r="CZ296" s="334"/>
      <c r="DA296" s="334"/>
      <c r="DB296" s="334"/>
      <c r="DC296" s="334"/>
      <c r="DD296" s="334"/>
      <c r="DE296" s="334"/>
      <c r="DF296" s="334"/>
      <c r="DG296" s="334"/>
      <c r="DH296" s="334"/>
      <c r="DI296" s="334"/>
      <c r="DJ296" s="334"/>
      <c r="DK296" s="334"/>
      <c r="DL296" s="334"/>
      <c r="DM296" s="334"/>
      <c r="DN296" s="334"/>
      <c r="DO296" s="334"/>
      <c r="DP296" s="334"/>
      <c r="DQ296" s="334"/>
      <c r="DR296" s="334"/>
      <c r="DS296" s="334"/>
      <c r="DT296" s="334"/>
      <c r="DU296" s="334"/>
      <c r="DV296" s="334"/>
      <c r="DW296" s="334"/>
      <c r="DX296" s="334"/>
      <c r="DY296" s="334"/>
      <c r="DZ296" s="334"/>
      <c r="EA296" s="334"/>
      <c r="EB296" s="334"/>
      <c r="EC296" s="334"/>
      <c r="ED296" s="334"/>
      <c r="EE296" s="334"/>
      <c r="EF296" s="334"/>
      <c r="EG296" s="334"/>
      <c r="EH296" s="334"/>
      <c r="EI296" s="334"/>
      <c r="EJ296" s="334"/>
      <c r="EK296" s="334"/>
      <c r="EL296" s="334"/>
      <c r="EM296" s="334"/>
      <c r="EN296" s="334"/>
      <c r="EO296" s="334"/>
      <c r="EP296" s="334"/>
      <c r="EQ296" s="334"/>
      <c r="ER296" s="334"/>
      <c r="ES296" s="334"/>
      <c r="ET296" s="334"/>
      <c r="EU296" s="334"/>
      <c r="EV296" s="334"/>
      <c r="EW296" s="334"/>
      <c r="EX296" s="334"/>
      <c r="EY296" s="334"/>
      <c r="EZ296" s="334"/>
      <c r="FA296" s="334"/>
      <c r="FB296" s="334"/>
      <c r="FC296" s="334"/>
      <c r="FD296" s="334"/>
      <c r="FE296" s="334"/>
      <c r="FF296" s="334"/>
      <c r="FG296" s="334"/>
      <c r="FH296" s="334"/>
      <c r="FI296" s="334"/>
      <c r="FJ296" s="334"/>
      <c r="FK296" s="334"/>
      <c r="FL296" s="334"/>
      <c r="FM296" s="334"/>
      <c r="FN296" s="334"/>
      <c r="FO296" s="334"/>
      <c r="FP296" s="334"/>
      <c r="FQ296" s="334"/>
      <c r="FR296" s="334"/>
      <c r="FS296" s="334"/>
      <c r="FT296" s="334"/>
      <c r="FU296" s="334"/>
      <c r="FV296" s="334"/>
      <c r="FW296" s="334"/>
      <c r="FX296" s="334"/>
      <c r="FY296" s="334"/>
      <c r="FZ296" s="334"/>
      <c r="GA296" s="334"/>
      <c r="GB296" s="334"/>
      <c r="GC296" s="334"/>
      <c r="GD296" s="334"/>
      <c r="GE296" s="334"/>
      <c r="GF296" s="334"/>
      <c r="GG296" s="334"/>
      <c r="GH296" s="334"/>
      <c r="GI296" s="334"/>
      <c r="GJ296" s="334"/>
      <c r="GK296" s="334"/>
      <c r="GL296" s="334"/>
      <c r="GM296" s="334"/>
      <c r="GN296" s="334"/>
      <c r="GO296" s="334"/>
      <c r="GP296" s="334"/>
      <c r="GQ296" s="334"/>
      <c r="GR296" s="334"/>
      <c r="GS296" s="334"/>
      <c r="GT296" s="334"/>
      <c r="GU296" s="334"/>
      <c r="GV296" s="334"/>
      <c r="GW296" s="334"/>
      <c r="GX296" s="334"/>
      <c r="GY296" s="334"/>
      <c r="GZ296" s="334"/>
      <c r="HA296" s="334"/>
      <c r="HB296" s="334"/>
      <c r="HC296" s="334"/>
      <c r="HD296" s="334"/>
      <c r="HE296" s="334"/>
      <c r="HF296" s="334"/>
      <c r="HG296" s="334"/>
      <c r="HH296" s="334"/>
      <c r="HI296" s="334"/>
      <c r="HJ296" s="334"/>
      <c r="HK296" s="334"/>
      <c r="HL296" s="334"/>
      <c r="HM296" s="334"/>
      <c r="HN296" s="334"/>
      <c r="HO296" s="334"/>
      <c r="HP296" s="334"/>
      <c r="HQ296" s="334"/>
      <c r="HR296" s="334"/>
      <c r="HS296" s="334"/>
      <c r="HT296" s="334"/>
      <c r="HU296" s="334"/>
      <c r="HV296" s="334"/>
      <c r="HW296" s="334"/>
      <c r="HX296" s="334"/>
      <c r="HY296" s="334"/>
      <c r="HZ296" s="334"/>
      <c r="IA296" s="334"/>
      <c r="IB296" s="334"/>
      <c r="IC296" s="334"/>
      <c r="ID296" s="334"/>
      <c r="IE296" s="334"/>
      <c r="IF296" s="334"/>
      <c r="IG296" s="334"/>
      <c r="IH296" s="334"/>
      <c r="II296" s="334"/>
      <c r="IJ296" s="334"/>
      <c r="IK296" s="334"/>
      <c r="IL296" s="334"/>
      <c r="IM296" s="334"/>
      <c r="IN296" s="334"/>
      <c r="IO296" s="334"/>
      <c r="IP296" s="334"/>
      <c r="IQ296" s="334"/>
      <c r="IR296" s="334"/>
      <c r="IS296" s="334"/>
      <c r="IT296" s="334"/>
      <c r="IU296" s="334"/>
      <c r="IV296" s="334"/>
      <c r="IW296" s="334"/>
      <c r="IX296" s="334"/>
      <c r="IY296" s="334"/>
      <c r="IZ296" s="334"/>
      <c r="JA296" s="334"/>
      <c r="JB296" s="334"/>
      <c r="JC296" s="334"/>
      <c r="JD296" s="334"/>
      <c r="JE296" s="334"/>
      <c r="JF296" s="334"/>
      <c r="JG296" s="334"/>
      <c r="JH296" s="334"/>
      <c r="JI296" s="334"/>
      <c r="JJ296" s="334"/>
      <c r="JK296" s="334"/>
      <c r="JL296" s="334"/>
      <c r="JM296" s="334"/>
      <c r="JN296" s="334"/>
      <c r="JO296" s="334"/>
      <c r="JP296" s="334"/>
      <c r="JQ296" s="334"/>
      <c r="JR296" s="334"/>
      <c r="JS296" s="334"/>
      <c r="JT296" s="334"/>
      <c r="JU296" s="334"/>
      <c r="JV296" s="334"/>
      <c r="JW296" s="334"/>
      <c r="JX296" s="334"/>
      <c r="JY296" s="334"/>
      <c r="JZ296" s="334"/>
      <c r="KA296" s="334"/>
      <c r="KB296" s="334"/>
      <c r="KC296" s="334"/>
      <c r="KD296" s="334"/>
      <c r="KE296" s="334"/>
      <c r="KF296" s="334"/>
      <c r="KG296" s="334"/>
      <c r="KH296" s="334"/>
      <c r="KI296" s="334"/>
      <c r="KJ296" s="334"/>
      <c r="KK296" s="334"/>
      <c r="KL296" s="334"/>
      <c r="KM296" s="334"/>
      <c r="KN296" s="334"/>
      <c r="KO296" s="334"/>
      <c r="KP296" s="334"/>
      <c r="KQ296" s="334"/>
      <c r="KR296" s="334"/>
      <c r="KS296" s="334"/>
      <c r="KT296" s="334"/>
    </row>
    <row r="297" spans="1:306" s="33" customFormat="1" ht="63" customHeight="1" x14ac:dyDescent="0.25">
      <c r="A297" s="334"/>
      <c r="B297" s="27" t="s">
        <v>905</v>
      </c>
      <c r="C297" s="344" t="s">
        <v>6018</v>
      </c>
      <c r="D297" s="26" t="s">
        <v>6017</v>
      </c>
      <c r="E297" s="29" t="s">
        <v>1829</v>
      </c>
      <c r="F297" s="26" t="s">
        <v>1</v>
      </c>
      <c r="G297" s="24">
        <v>100</v>
      </c>
      <c r="H297" s="299">
        <v>91600</v>
      </c>
      <c r="I297" s="455">
        <v>169460</v>
      </c>
      <c r="J297" s="347" t="s">
        <v>6186</v>
      </c>
      <c r="K297" s="45"/>
      <c r="L297" s="32"/>
      <c r="M297" s="32"/>
      <c r="N297" s="359"/>
      <c r="BW297" s="334"/>
      <c r="BX297" s="334"/>
      <c r="BY297" s="334"/>
      <c r="BZ297" s="334"/>
      <c r="CA297" s="334"/>
      <c r="CB297" s="334"/>
      <c r="CC297" s="334"/>
      <c r="CD297" s="334"/>
      <c r="CE297" s="334"/>
      <c r="CF297" s="334"/>
      <c r="CG297" s="334"/>
      <c r="CH297" s="334"/>
      <c r="CI297" s="334"/>
      <c r="CJ297" s="334"/>
      <c r="CK297" s="334"/>
      <c r="CL297" s="334"/>
      <c r="CM297" s="334"/>
      <c r="CN297" s="334"/>
      <c r="CO297" s="334"/>
      <c r="CP297" s="334"/>
      <c r="CQ297" s="334"/>
      <c r="CR297" s="334"/>
      <c r="CS297" s="334"/>
      <c r="CT297" s="334"/>
      <c r="CU297" s="334"/>
      <c r="CV297" s="334"/>
      <c r="CW297" s="334"/>
      <c r="CX297" s="334"/>
      <c r="CY297" s="334"/>
      <c r="CZ297" s="334"/>
      <c r="DA297" s="334"/>
      <c r="DB297" s="334"/>
      <c r="DC297" s="334"/>
      <c r="DD297" s="334"/>
      <c r="DE297" s="334"/>
      <c r="DF297" s="334"/>
      <c r="DG297" s="334"/>
      <c r="DH297" s="334"/>
      <c r="DI297" s="334"/>
      <c r="DJ297" s="334"/>
      <c r="DK297" s="334"/>
      <c r="DL297" s="334"/>
      <c r="DM297" s="334"/>
      <c r="DN297" s="334"/>
      <c r="DO297" s="334"/>
      <c r="DP297" s="334"/>
      <c r="DQ297" s="334"/>
      <c r="DR297" s="334"/>
      <c r="DS297" s="334"/>
      <c r="DT297" s="334"/>
      <c r="DU297" s="334"/>
      <c r="DV297" s="334"/>
      <c r="DW297" s="334"/>
      <c r="DX297" s="334"/>
      <c r="DY297" s="334"/>
      <c r="DZ297" s="334"/>
      <c r="EA297" s="334"/>
      <c r="EB297" s="334"/>
      <c r="EC297" s="334"/>
      <c r="ED297" s="334"/>
      <c r="EE297" s="334"/>
      <c r="EF297" s="334"/>
      <c r="EG297" s="334"/>
      <c r="EH297" s="334"/>
      <c r="EI297" s="334"/>
      <c r="EJ297" s="334"/>
      <c r="EK297" s="334"/>
      <c r="EL297" s="334"/>
      <c r="EM297" s="334"/>
      <c r="EN297" s="334"/>
      <c r="EO297" s="334"/>
      <c r="EP297" s="334"/>
      <c r="EQ297" s="334"/>
      <c r="ER297" s="334"/>
      <c r="ES297" s="334"/>
      <c r="ET297" s="334"/>
      <c r="EU297" s="334"/>
      <c r="EV297" s="334"/>
      <c r="EW297" s="334"/>
      <c r="EX297" s="334"/>
      <c r="EY297" s="334"/>
      <c r="EZ297" s="334"/>
      <c r="FA297" s="334"/>
      <c r="FB297" s="334"/>
      <c r="FC297" s="334"/>
      <c r="FD297" s="334"/>
      <c r="FE297" s="334"/>
      <c r="FF297" s="334"/>
      <c r="FG297" s="334"/>
      <c r="FH297" s="334"/>
      <c r="FI297" s="334"/>
      <c r="FJ297" s="334"/>
      <c r="FK297" s="334"/>
      <c r="FL297" s="334"/>
      <c r="FM297" s="334"/>
      <c r="FN297" s="334"/>
      <c r="FO297" s="334"/>
      <c r="FP297" s="334"/>
      <c r="FQ297" s="334"/>
      <c r="FR297" s="334"/>
      <c r="FS297" s="334"/>
      <c r="FT297" s="334"/>
      <c r="FU297" s="334"/>
      <c r="FV297" s="334"/>
      <c r="FW297" s="334"/>
      <c r="FX297" s="334"/>
      <c r="FY297" s="334"/>
      <c r="FZ297" s="334"/>
      <c r="GA297" s="334"/>
      <c r="GB297" s="334"/>
      <c r="GC297" s="334"/>
      <c r="GD297" s="334"/>
      <c r="GE297" s="334"/>
      <c r="GF297" s="334"/>
      <c r="GG297" s="334"/>
      <c r="GH297" s="334"/>
      <c r="GI297" s="334"/>
      <c r="GJ297" s="334"/>
      <c r="GK297" s="334"/>
      <c r="GL297" s="334"/>
      <c r="GM297" s="334"/>
      <c r="GN297" s="334"/>
      <c r="GO297" s="334"/>
      <c r="GP297" s="334"/>
      <c r="GQ297" s="334"/>
      <c r="GR297" s="334"/>
      <c r="GS297" s="334"/>
      <c r="GT297" s="334"/>
      <c r="GU297" s="334"/>
      <c r="GV297" s="334"/>
      <c r="GW297" s="334"/>
      <c r="GX297" s="334"/>
      <c r="GY297" s="334"/>
      <c r="GZ297" s="334"/>
      <c r="HA297" s="334"/>
      <c r="HB297" s="334"/>
      <c r="HC297" s="334"/>
      <c r="HD297" s="334"/>
      <c r="HE297" s="334"/>
      <c r="HF297" s="334"/>
      <c r="HG297" s="334"/>
      <c r="HH297" s="334"/>
      <c r="HI297" s="334"/>
      <c r="HJ297" s="334"/>
      <c r="HK297" s="334"/>
      <c r="HL297" s="334"/>
      <c r="HM297" s="334"/>
      <c r="HN297" s="334"/>
      <c r="HO297" s="334"/>
      <c r="HP297" s="334"/>
      <c r="HQ297" s="334"/>
      <c r="HR297" s="334"/>
      <c r="HS297" s="334"/>
      <c r="HT297" s="334"/>
      <c r="HU297" s="334"/>
      <c r="HV297" s="334"/>
      <c r="HW297" s="334"/>
      <c r="HX297" s="334"/>
      <c r="HY297" s="334"/>
      <c r="HZ297" s="334"/>
      <c r="IA297" s="334"/>
      <c r="IB297" s="334"/>
      <c r="IC297" s="334"/>
      <c r="ID297" s="334"/>
      <c r="IE297" s="334"/>
      <c r="IF297" s="334"/>
      <c r="IG297" s="334"/>
      <c r="IH297" s="334"/>
      <c r="II297" s="334"/>
      <c r="IJ297" s="334"/>
      <c r="IK297" s="334"/>
      <c r="IL297" s="334"/>
      <c r="IM297" s="334"/>
      <c r="IN297" s="334"/>
      <c r="IO297" s="334"/>
      <c r="IP297" s="334"/>
      <c r="IQ297" s="334"/>
      <c r="IR297" s="334"/>
      <c r="IS297" s="334"/>
      <c r="IT297" s="334"/>
      <c r="IU297" s="334"/>
      <c r="IV297" s="334"/>
      <c r="IW297" s="334"/>
      <c r="IX297" s="334"/>
      <c r="IY297" s="334"/>
      <c r="IZ297" s="334"/>
      <c r="JA297" s="334"/>
      <c r="JB297" s="334"/>
      <c r="JC297" s="334"/>
      <c r="JD297" s="334"/>
      <c r="JE297" s="334"/>
      <c r="JF297" s="334"/>
      <c r="JG297" s="334"/>
      <c r="JH297" s="334"/>
      <c r="JI297" s="334"/>
      <c r="JJ297" s="334"/>
      <c r="JK297" s="334"/>
      <c r="JL297" s="334"/>
      <c r="JM297" s="334"/>
      <c r="JN297" s="334"/>
      <c r="JO297" s="334"/>
      <c r="JP297" s="334"/>
      <c r="JQ297" s="334"/>
      <c r="JR297" s="334"/>
      <c r="JS297" s="334"/>
      <c r="JT297" s="334"/>
      <c r="JU297" s="334"/>
      <c r="JV297" s="334"/>
      <c r="JW297" s="334"/>
      <c r="JX297" s="334"/>
      <c r="JY297" s="334"/>
      <c r="JZ297" s="334"/>
      <c r="KA297" s="334"/>
      <c r="KB297" s="334"/>
      <c r="KC297" s="334"/>
      <c r="KD297" s="334"/>
      <c r="KE297" s="334"/>
      <c r="KF297" s="334"/>
      <c r="KG297" s="334"/>
      <c r="KH297" s="334"/>
      <c r="KI297" s="334"/>
      <c r="KJ297" s="334"/>
      <c r="KK297" s="334"/>
      <c r="KL297" s="334"/>
      <c r="KM297" s="334"/>
      <c r="KN297" s="334"/>
      <c r="KO297" s="334"/>
      <c r="KP297" s="334"/>
      <c r="KQ297" s="334"/>
      <c r="KR297" s="334"/>
      <c r="KS297" s="334"/>
      <c r="KT297" s="334"/>
    </row>
    <row r="298" spans="1:306" s="33" customFormat="1" ht="63" customHeight="1" x14ac:dyDescent="0.25">
      <c r="A298" s="334"/>
      <c r="B298" s="27" t="s">
        <v>905</v>
      </c>
      <c r="C298" s="344" t="s">
        <v>6018</v>
      </c>
      <c r="D298" s="26" t="s">
        <v>6017</v>
      </c>
      <c r="E298" s="29" t="s">
        <v>1829</v>
      </c>
      <c r="F298" s="26" t="s">
        <v>1</v>
      </c>
      <c r="G298" s="24">
        <v>100</v>
      </c>
      <c r="H298" s="299">
        <v>91600</v>
      </c>
      <c r="I298" s="455">
        <v>169460</v>
      </c>
      <c r="J298" s="347" t="s">
        <v>6186</v>
      </c>
      <c r="K298" s="45"/>
      <c r="L298" s="32"/>
      <c r="M298" s="32"/>
      <c r="N298" s="359"/>
      <c r="BW298" s="334"/>
      <c r="BX298" s="334"/>
      <c r="BY298" s="334"/>
      <c r="BZ298" s="334"/>
      <c r="CA298" s="334"/>
      <c r="CB298" s="334"/>
      <c r="CC298" s="334"/>
      <c r="CD298" s="334"/>
      <c r="CE298" s="334"/>
      <c r="CF298" s="334"/>
      <c r="CG298" s="334"/>
      <c r="CH298" s="334"/>
      <c r="CI298" s="334"/>
      <c r="CJ298" s="334"/>
      <c r="CK298" s="334"/>
      <c r="CL298" s="334"/>
      <c r="CM298" s="334"/>
      <c r="CN298" s="334"/>
      <c r="CO298" s="334"/>
      <c r="CP298" s="334"/>
      <c r="CQ298" s="334"/>
      <c r="CR298" s="334"/>
      <c r="CS298" s="334"/>
      <c r="CT298" s="334"/>
      <c r="CU298" s="334"/>
      <c r="CV298" s="334"/>
      <c r="CW298" s="334"/>
      <c r="CX298" s="334"/>
      <c r="CY298" s="334"/>
      <c r="CZ298" s="334"/>
      <c r="DA298" s="334"/>
      <c r="DB298" s="334"/>
      <c r="DC298" s="334"/>
      <c r="DD298" s="334"/>
      <c r="DE298" s="334"/>
      <c r="DF298" s="334"/>
      <c r="DG298" s="334"/>
      <c r="DH298" s="334"/>
      <c r="DI298" s="334"/>
      <c r="DJ298" s="334"/>
      <c r="DK298" s="334"/>
      <c r="DL298" s="334"/>
      <c r="DM298" s="334"/>
      <c r="DN298" s="334"/>
      <c r="DO298" s="334"/>
      <c r="DP298" s="334"/>
      <c r="DQ298" s="334"/>
      <c r="DR298" s="334"/>
      <c r="DS298" s="334"/>
      <c r="DT298" s="334"/>
      <c r="DU298" s="334"/>
      <c r="DV298" s="334"/>
      <c r="DW298" s="334"/>
      <c r="DX298" s="334"/>
      <c r="DY298" s="334"/>
      <c r="DZ298" s="334"/>
      <c r="EA298" s="334"/>
      <c r="EB298" s="334"/>
      <c r="EC298" s="334"/>
      <c r="ED298" s="334"/>
      <c r="EE298" s="334"/>
      <c r="EF298" s="334"/>
      <c r="EG298" s="334"/>
      <c r="EH298" s="334"/>
      <c r="EI298" s="334"/>
      <c r="EJ298" s="334"/>
      <c r="EK298" s="334"/>
      <c r="EL298" s="334"/>
      <c r="EM298" s="334"/>
      <c r="EN298" s="334"/>
      <c r="EO298" s="334"/>
      <c r="EP298" s="334"/>
      <c r="EQ298" s="334"/>
      <c r="ER298" s="334"/>
      <c r="ES298" s="334"/>
      <c r="ET298" s="334"/>
      <c r="EU298" s="334"/>
      <c r="EV298" s="334"/>
      <c r="EW298" s="334"/>
      <c r="EX298" s="334"/>
      <c r="EY298" s="334"/>
      <c r="EZ298" s="334"/>
      <c r="FA298" s="334"/>
      <c r="FB298" s="334"/>
      <c r="FC298" s="334"/>
      <c r="FD298" s="334"/>
      <c r="FE298" s="334"/>
      <c r="FF298" s="334"/>
      <c r="FG298" s="334"/>
      <c r="FH298" s="334"/>
      <c r="FI298" s="334"/>
      <c r="FJ298" s="334"/>
      <c r="FK298" s="334"/>
      <c r="FL298" s="334"/>
      <c r="FM298" s="334"/>
      <c r="FN298" s="334"/>
      <c r="FO298" s="334"/>
      <c r="FP298" s="334"/>
      <c r="FQ298" s="334"/>
      <c r="FR298" s="334"/>
      <c r="FS298" s="334"/>
      <c r="FT298" s="334"/>
      <c r="FU298" s="334"/>
      <c r="FV298" s="334"/>
      <c r="FW298" s="334"/>
      <c r="FX298" s="334"/>
      <c r="FY298" s="334"/>
      <c r="FZ298" s="334"/>
      <c r="GA298" s="334"/>
      <c r="GB298" s="334"/>
      <c r="GC298" s="334"/>
      <c r="GD298" s="334"/>
      <c r="GE298" s="334"/>
      <c r="GF298" s="334"/>
      <c r="GG298" s="334"/>
      <c r="GH298" s="334"/>
      <c r="GI298" s="334"/>
      <c r="GJ298" s="334"/>
      <c r="GK298" s="334"/>
      <c r="GL298" s="334"/>
      <c r="GM298" s="334"/>
      <c r="GN298" s="334"/>
      <c r="GO298" s="334"/>
      <c r="GP298" s="334"/>
      <c r="GQ298" s="334"/>
      <c r="GR298" s="334"/>
      <c r="GS298" s="334"/>
      <c r="GT298" s="334"/>
      <c r="GU298" s="334"/>
      <c r="GV298" s="334"/>
      <c r="GW298" s="334"/>
      <c r="GX298" s="334"/>
      <c r="GY298" s="334"/>
      <c r="GZ298" s="334"/>
      <c r="HA298" s="334"/>
      <c r="HB298" s="334"/>
      <c r="HC298" s="334"/>
      <c r="HD298" s="334"/>
      <c r="HE298" s="334"/>
      <c r="HF298" s="334"/>
      <c r="HG298" s="334"/>
      <c r="HH298" s="334"/>
      <c r="HI298" s="334"/>
      <c r="HJ298" s="334"/>
      <c r="HK298" s="334"/>
      <c r="HL298" s="334"/>
      <c r="HM298" s="334"/>
      <c r="HN298" s="334"/>
      <c r="HO298" s="334"/>
      <c r="HP298" s="334"/>
      <c r="HQ298" s="334"/>
      <c r="HR298" s="334"/>
      <c r="HS298" s="334"/>
      <c r="HT298" s="334"/>
      <c r="HU298" s="334"/>
      <c r="HV298" s="334"/>
      <c r="HW298" s="334"/>
      <c r="HX298" s="334"/>
      <c r="HY298" s="334"/>
      <c r="HZ298" s="334"/>
      <c r="IA298" s="334"/>
      <c r="IB298" s="334"/>
      <c r="IC298" s="334"/>
      <c r="ID298" s="334"/>
      <c r="IE298" s="334"/>
      <c r="IF298" s="334"/>
      <c r="IG298" s="334"/>
      <c r="IH298" s="334"/>
      <c r="II298" s="334"/>
      <c r="IJ298" s="334"/>
      <c r="IK298" s="334"/>
      <c r="IL298" s="334"/>
      <c r="IM298" s="334"/>
      <c r="IN298" s="334"/>
      <c r="IO298" s="334"/>
      <c r="IP298" s="334"/>
      <c r="IQ298" s="334"/>
      <c r="IR298" s="334"/>
      <c r="IS298" s="334"/>
      <c r="IT298" s="334"/>
      <c r="IU298" s="334"/>
      <c r="IV298" s="334"/>
      <c r="IW298" s="334"/>
      <c r="IX298" s="334"/>
      <c r="IY298" s="334"/>
      <c r="IZ298" s="334"/>
      <c r="JA298" s="334"/>
      <c r="JB298" s="334"/>
      <c r="JC298" s="334"/>
      <c r="JD298" s="334"/>
      <c r="JE298" s="334"/>
      <c r="JF298" s="334"/>
      <c r="JG298" s="334"/>
      <c r="JH298" s="334"/>
      <c r="JI298" s="334"/>
      <c r="JJ298" s="334"/>
      <c r="JK298" s="334"/>
      <c r="JL298" s="334"/>
      <c r="JM298" s="334"/>
      <c r="JN298" s="334"/>
      <c r="JO298" s="334"/>
      <c r="JP298" s="334"/>
      <c r="JQ298" s="334"/>
      <c r="JR298" s="334"/>
      <c r="JS298" s="334"/>
      <c r="JT298" s="334"/>
      <c r="JU298" s="334"/>
      <c r="JV298" s="334"/>
      <c r="JW298" s="334"/>
      <c r="JX298" s="334"/>
      <c r="JY298" s="334"/>
      <c r="JZ298" s="334"/>
      <c r="KA298" s="334"/>
      <c r="KB298" s="334"/>
      <c r="KC298" s="334"/>
      <c r="KD298" s="334"/>
      <c r="KE298" s="334"/>
      <c r="KF298" s="334"/>
      <c r="KG298" s="334"/>
      <c r="KH298" s="334"/>
      <c r="KI298" s="334"/>
      <c r="KJ298" s="334"/>
      <c r="KK298" s="334"/>
      <c r="KL298" s="334"/>
      <c r="KM298" s="334"/>
      <c r="KN298" s="334"/>
      <c r="KO298" s="334"/>
      <c r="KP298" s="334"/>
      <c r="KQ298" s="334"/>
      <c r="KR298" s="334"/>
      <c r="KS298" s="334"/>
      <c r="KT298" s="334"/>
    </row>
    <row r="299" spans="1:306" s="33" customFormat="1" ht="63" customHeight="1" x14ac:dyDescent="0.25">
      <c r="A299" s="334"/>
      <c r="B299" s="27" t="s">
        <v>905</v>
      </c>
      <c r="C299" s="344" t="s">
        <v>6018</v>
      </c>
      <c r="D299" s="26" t="s">
        <v>6017</v>
      </c>
      <c r="E299" s="29" t="s">
        <v>1829</v>
      </c>
      <c r="F299" s="26" t="s">
        <v>1</v>
      </c>
      <c r="G299" s="24">
        <v>100</v>
      </c>
      <c r="H299" s="299">
        <v>91600</v>
      </c>
      <c r="I299" s="455">
        <v>169460</v>
      </c>
      <c r="J299" s="347" t="s">
        <v>6186</v>
      </c>
      <c r="K299" s="45"/>
      <c r="L299" s="32"/>
      <c r="M299" s="32"/>
      <c r="N299" s="359"/>
      <c r="BW299" s="334"/>
      <c r="BX299" s="334"/>
      <c r="BY299" s="334"/>
      <c r="BZ299" s="334"/>
      <c r="CA299" s="334"/>
      <c r="CB299" s="334"/>
      <c r="CC299" s="334"/>
      <c r="CD299" s="334"/>
      <c r="CE299" s="334"/>
      <c r="CF299" s="334"/>
      <c r="CG299" s="334"/>
      <c r="CH299" s="334"/>
      <c r="CI299" s="334"/>
      <c r="CJ299" s="334"/>
      <c r="CK299" s="334"/>
      <c r="CL299" s="334"/>
      <c r="CM299" s="334"/>
      <c r="CN299" s="334"/>
      <c r="CO299" s="334"/>
      <c r="CP299" s="334"/>
      <c r="CQ299" s="334"/>
      <c r="CR299" s="334"/>
      <c r="CS299" s="334"/>
      <c r="CT299" s="334"/>
      <c r="CU299" s="334"/>
      <c r="CV299" s="334"/>
      <c r="CW299" s="334"/>
      <c r="CX299" s="334"/>
      <c r="CY299" s="334"/>
      <c r="CZ299" s="334"/>
      <c r="DA299" s="334"/>
      <c r="DB299" s="334"/>
      <c r="DC299" s="334"/>
      <c r="DD299" s="334"/>
      <c r="DE299" s="334"/>
      <c r="DF299" s="334"/>
      <c r="DG299" s="334"/>
      <c r="DH299" s="334"/>
      <c r="DI299" s="334"/>
      <c r="DJ299" s="334"/>
      <c r="DK299" s="334"/>
      <c r="DL299" s="334"/>
      <c r="DM299" s="334"/>
      <c r="DN299" s="334"/>
      <c r="DO299" s="334"/>
      <c r="DP299" s="334"/>
      <c r="DQ299" s="334"/>
      <c r="DR299" s="334"/>
      <c r="DS299" s="334"/>
      <c r="DT299" s="334"/>
      <c r="DU299" s="334"/>
      <c r="DV299" s="334"/>
      <c r="DW299" s="334"/>
      <c r="DX299" s="334"/>
      <c r="DY299" s="334"/>
      <c r="DZ299" s="334"/>
      <c r="EA299" s="334"/>
      <c r="EB299" s="334"/>
      <c r="EC299" s="334"/>
      <c r="ED299" s="334"/>
      <c r="EE299" s="334"/>
      <c r="EF299" s="334"/>
      <c r="EG299" s="334"/>
      <c r="EH299" s="334"/>
      <c r="EI299" s="334"/>
      <c r="EJ299" s="334"/>
      <c r="EK299" s="334"/>
      <c r="EL299" s="334"/>
      <c r="EM299" s="334"/>
      <c r="EN299" s="334"/>
      <c r="EO299" s="334"/>
      <c r="EP299" s="334"/>
      <c r="EQ299" s="334"/>
      <c r="ER299" s="334"/>
      <c r="ES299" s="334"/>
      <c r="ET299" s="334"/>
      <c r="EU299" s="334"/>
      <c r="EV299" s="334"/>
      <c r="EW299" s="334"/>
      <c r="EX299" s="334"/>
      <c r="EY299" s="334"/>
      <c r="EZ299" s="334"/>
      <c r="FA299" s="334"/>
      <c r="FB299" s="334"/>
      <c r="FC299" s="334"/>
      <c r="FD299" s="334"/>
      <c r="FE299" s="334"/>
      <c r="FF299" s="334"/>
      <c r="FG299" s="334"/>
      <c r="FH299" s="334"/>
      <c r="FI299" s="334"/>
      <c r="FJ299" s="334"/>
      <c r="FK299" s="334"/>
      <c r="FL299" s="334"/>
      <c r="FM299" s="334"/>
      <c r="FN299" s="334"/>
      <c r="FO299" s="334"/>
      <c r="FP299" s="334"/>
      <c r="FQ299" s="334"/>
      <c r="FR299" s="334"/>
      <c r="FS299" s="334"/>
      <c r="FT299" s="334"/>
      <c r="FU299" s="334"/>
      <c r="FV299" s="334"/>
      <c r="FW299" s="334"/>
      <c r="FX299" s="334"/>
      <c r="FY299" s="334"/>
      <c r="FZ299" s="334"/>
      <c r="GA299" s="334"/>
      <c r="GB299" s="334"/>
      <c r="GC299" s="334"/>
      <c r="GD299" s="334"/>
      <c r="GE299" s="334"/>
      <c r="GF299" s="334"/>
      <c r="GG299" s="334"/>
      <c r="GH299" s="334"/>
      <c r="GI299" s="334"/>
      <c r="GJ299" s="334"/>
      <c r="GK299" s="334"/>
      <c r="GL299" s="334"/>
      <c r="GM299" s="334"/>
      <c r="GN299" s="334"/>
      <c r="GO299" s="334"/>
      <c r="GP299" s="334"/>
      <c r="GQ299" s="334"/>
      <c r="GR299" s="334"/>
      <c r="GS299" s="334"/>
      <c r="GT299" s="334"/>
      <c r="GU299" s="334"/>
      <c r="GV299" s="334"/>
      <c r="GW299" s="334"/>
      <c r="GX299" s="334"/>
      <c r="GY299" s="334"/>
      <c r="GZ299" s="334"/>
      <c r="HA299" s="334"/>
      <c r="HB299" s="334"/>
      <c r="HC299" s="334"/>
      <c r="HD299" s="334"/>
      <c r="HE299" s="334"/>
      <c r="HF299" s="334"/>
      <c r="HG299" s="334"/>
      <c r="HH299" s="334"/>
      <c r="HI299" s="334"/>
      <c r="HJ299" s="334"/>
      <c r="HK299" s="334"/>
      <c r="HL299" s="334"/>
      <c r="HM299" s="334"/>
      <c r="HN299" s="334"/>
      <c r="HO299" s="334"/>
      <c r="HP299" s="334"/>
      <c r="HQ299" s="334"/>
      <c r="HR299" s="334"/>
      <c r="HS299" s="334"/>
      <c r="HT299" s="334"/>
      <c r="HU299" s="334"/>
      <c r="HV299" s="334"/>
      <c r="HW299" s="334"/>
      <c r="HX299" s="334"/>
      <c r="HY299" s="334"/>
      <c r="HZ299" s="334"/>
      <c r="IA299" s="334"/>
      <c r="IB299" s="334"/>
      <c r="IC299" s="334"/>
      <c r="ID299" s="334"/>
      <c r="IE299" s="334"/>
      <c r="IF299" s="334"/>
      <c r="IG299" s="334"/>
      <c r="IH299" s="334"/>
      <c r="II299" s="334"/>
      <c r="IJ299" s="334"/>
      <c r="IK299" s="334"/>
      <c r="IL299" s="334"/>
      <c r="IM299" s="334"/>
      <c r="IN299" s="334"/>
      <c r="IO299" s="334"/>
      <c r="IP299" s="334"/>
      <c r="IQ299" s="334"/>
      <c r="IR299" s="334"/>
      <c r="IS299" s="334"/>
      <c r="IT299" s="334"/>
      <c r="IU299" s="334"/>
      <c r="IV299" s="334"/>
      <c r="IW299" s="334"/>
      <c r="IX299" s="334"/>
      <c r="IY299" s="334"/>
      <c r="IZ299" s="334"/>
      <c r="JA299" s="334"/>
      <c r="JB299" s="334"/>
      <c r="JC299" s="334"/>
      <c r="JD299" s="334"/>
      <c r="JE299" s="334"/>
      <c r="JF299" s="334"/>
      <c r="JG299" s="334"/>
      <c r="JH299" s="334"/>
      <c r="JI299" s="334"/>
      <c r="JJ299" s="334"/>
      <c r="JK299" s="334"/>
      <c r="JL299" s="334"/>
      <c r="JM299" s="334"/>
      <c r="JN299" s="334"/>
      <c r="JO299" s="334"/>
      <c r="JP299" s="334"/>
      <c r="JQ299" s="334"/>
      <c r="JR299" s="334"/>
      <c r="JS299" s="334"/>
      <c r="JT299" s="334"/>
      <c r="JU299" s="334"/>
      <c r="JV299" s="334"/>
      <c r="JW299" s="334"/>
      <c r="JX299" s="334"/>
      <c r="JY299" s="334"/>
      <c r="JZ299" s="334"/>
      <c r="KA299" s="334"/>
      <c r="KB299" s="334"/>
      <c r="KC299" s="334"/>
      <c r="KD299" s="334"/>
      <c r="KE299" s="334"/>
      <c r="KF299" s="334"/>
      <c r="KG299" s="334"/>
      <c r="KH299" s="334"/>
      <c r="KI299" s="334"/>
      <c r="KJ299" s="334"/>
      <c r="KK299" s="334"/>
      <c r="KL299" s="334"/>
      <c r="KM299" s="334"/>
      <c r="KN299" s="334"/>
      <c r="KO299" s="334"/>
      <c r="KP299" s="334"/>
      <c r="KQ299" s="334"/>
      <c r="KR299" s="334"/>
      <c r="KS299" s="334"/>
      <c r="KT299" s="334"/>
    </row>
    <row r="300" spans="1:306" s="33" customFormat="1" ht="63" customHeight="1" x14ac:dyDescent="0.25">
      <c r="A300" s="334"/>
      <c r="B300" s="27" t="s">
        <v>905</v>
      </c>
      <c r="C300" s="344" t="s">
        <v>6018</v>
      </c>
      <c r="D300" s="26" t="s">
        <v>6017</v>
      </c>
      <c r="E300" s="29" t="s">
        <v>1829</v>
      </c>
      <c r="F300" s="26" t="s">
        <v>1</v>
      </c>
      <c r="G300" s="24">
        <v>100</v>
      </c>
      <c r="H300" s="299">
        <v>91600</v>
      </c>
      <c r="I300" s="455">
        <v>169460</v>
      </c>
      <c r="J300" s="347" t="s">
        <v>6186</v>
      </c>
      <c r="K300" s="45"/>
      <c r="L300" s="32"/>
      <c r="M300" s="32"/>
      <c r="N300" s="359"/>
      <c r="BW300" s="334"/>
      <c r="BX300" s="334"/>
      <c r="BY300" s="334"/>
      <c r="BZ300" s="334"/>
      <c r="CA300" s="334"/>
      <c r="CB300" s="334"/>
      <c r="CC300" s="334"/>
      <c r="CD300" s="334"/>
      <c r="CE300" s="334"/>
      <c r="CF300" s="334"/>
      <c r="CG300" s="334"/>
      <c r="CH300" s="334"/>
      <c r="CI300" s="334"/>
      <c r="CJ300" s="334"/>
      <c r="CK300" s="334"/>
      <c r="CL300" s="334"/>
      <c r="CM300" s="334"/>
      <c r="CN300" s="334"/>
      <c r="CO300" s="334"/>
      <c r="CP300" s="334"/>
      <c r="CQ300" s="334"/>
      <c r="CR300" s="334"/>
      <c r="CS300" s="334"/>
      <c r="CT300" s="334"/>
      <c r="CU300" s="334"/>
      <c r="CV300" s="334"/>
      <c r="CW300" s="334"/>
      <c r="CX300" s="334"/>
      <c r="CY300" s="334"/>
      <c r="CZ300" s="334"/>
      <c r="DA300" s="334"/>
      <c r="DB300" s="334"/>
      <c r="DC300" s="334"/>
      <c r="DD300" s="334"/>
      <c r="DE300" s="334"/>
      <c r="DF300" s="334"/>
      <c r="DG300" s="334"/>
      <c r="DH300" s="334"/>
      <c r="DI300" s="334"/>
      <c r="DJ300" s="334"/>
      <c r="DK300" s="334"/>
      <c r="DL300" s="334"/>
      <c r="DM300" s="334"/>
      <c r="DN300" s="334"/>
      <c r="DO300" s="334"/>
      <c r="DP300" s="334"/>
      <c r="DQ300" s="334"/>
      <c r="DR300" s="334"/>
      <c r="DS300" s="334"/>
      <c r="DT300" s="334"/>
      <c r="DU300" s="334"/>
      <c r="DV300" s="334"/>
      <c r="DW300" s="334"/>
      <c r="DX300" s="334"/>
      <c r="DY300" s="334"/>
      <c r="DZ300" s="334"/>
      <c r="EA300" s="334"/>
      <c r="EB300" s="334"/>
      <c r="EC300" s="334"/>
      <c r="ED300" s="334"/>
      <c r="EE300" s="334"/>
      <c r="EF300" s="334"/>
      <c r="EG300" s="334"/>
      <c r="EH300" s="334"/>
      <c r="EI300" s="334"/>
      <c r="EJ300" s="334"/>
      <c r="EK300" s="334"/>
      <c r="EL300" s="334"/>
      <c r="EM300" s="334"/>
      <c r="EN300" s="334"/>
      <c r="EO300" s="334"/>
      <c r="EP300" s="334"/>
      <c r="EQ300" s="334"/>
      <c r="ER300" s="334"/>
      <c r="ES300" s="334"/>
      <c r="ET300" s="334"/>
      <c r="EU300" s="334"/>
      <c r="EV300" s="334"/>
      <c r="EW300" s="334"/>
      <c r="EX300" s="334"/>
      <c r="EY300" s="334"/>
      <c r="EZ300" s="334"/>
      <c r="FA300" s="334"/>
      <c r="FB300" s="334"/>
      <c r="FC300" s="334"/>
      <c r="FD300" s="334"/>
      <c r="FE300" s="334"/>
      <c r="FF300" s="334"/>
      <c r="FG300" s="334"/>
      <c r="FH300" s="334"/>
      <c r="FI300" s="334"/>
      <c r="FJ300" s="334"/>
      <c r="FK300" s="334"/>
      <c r="FL300" s="334"/>
      <c r="FM300" s="334"/>
      <c r="FN300" s="334"/>
      <c r="FO300" s="334"/>
      <c r="FP300" s="334"/>
      <c r="FQ300" s="334"/>
      <c r="FR300" s="334"/>
      <c r="FS300" s="334"/>
      <c r="FT300" s="334"/>
      <c r="FU300" s="334"/>
      <c r="FV300" s="334"/>
      <c r="FW300" s="334"/>
      <c r="FX300" s="334"/>
      <c r="FY300" s="334"/>
      <c r="FZ300" s="334"/>
      <c r="GA300" s="334"/>
      <c r="GB300" s="334"/>
      <c r="GC300" s="334"/>
      <c r="GD300" s="334"/>
      <c r="GE300" s="334"/>
      <c r="GF300" s="334"/>
      <c r="GG300" s="334"/>
      <c r="GH300" s="334"/>
      <c r="GI300" s="334"/>
      <c r="GJ300" s="334"/>
      <c r="GK300" s="334"/>
      <c r="GL300" s="334"/>
      <c r="GM300" s="334"/>
      <c r="GN300" s="334"/>
      <c r="GO300" s="334"/>
      <c r="GP300" s="334"/>
      <c r="GQ300" s="334"/>
      <c r="GR300" s="334"/>
      <c r="GS300" s="334"/>
      <c r="GT300" s="334"/>
      <c r="GU300" s="334"/>
      <c r="GV300" s="334"/>
      <c r="GW300" s="334"/>
      <c r="GX300" s="334"/>
      <c r="GY300" s="334"/>
      <c r="GZ300" s="334"/>
      <c r="HA300" s="334"/>
      <c r="HB300" s="334"/>
      <c r="HC300" s="334"/>
      <c r="HD300" s="334"/>
      <c r="HE300" s="334"/>
      <c r="HF300" s="334"/>
      <c r="HG300" s="334"/>
      <c r="HH300" s="334"/>
      <c r="HI300" s="334"/>
      <c r="HJ300" s="334"/>
      <c r="HK300" s="334"/>
      <c r="HL300" s="334"/>
      <c r="HM300" s="334"/>
      <c r="HN300" s="334"/>
      <c r="HO300" s="334"/>
      <c r="HP300" s="334"/>
      <c r="HQ300" s="334"/>
      <c r="HR300" s="334"/>
      <c r="HS300" s="334"/>
      <c r="HT300" s="334"/>
      <c r="HU300" s="334"/>
      <c r="HV300" s="334"/>
      <c r="HW300" s="334"/>
      <c r="HX300" s="334"/>
      <c r="HY300" s="334"/>
      <c r="HZ300" s="334"/>
      <c r="IA300" s="334"/>
      <c r="IB300" s="334"/>
      <c r="IC300" s="334"/>
      <c r="ID300" s="334"/>
      <c r="IE300" s="334"/>
      <c r="IF300" s="334"/>
      <c r="IG300" s="334"/>
      <c r="IH300" s="334"/>
      <c r="II300" s="334"/>
      <c r="IJ300" s="334"/>
      <c r="IK300" s="334"/>
      <c r="IL300" s="334"/>
      <c r="IM300" s="334"/>
      <c r="IN300" s="334"/>
      <c r="IO300" s="334"/>
      <c r="IP300" s="334"/>
      <c r="IQ300" s="334"/>
      <c r="IR300" s="334"/>
      <c r="IS300" s="334"/>
      <c r="IT300" s="334"/>
      <c r="IU300" s="334"/>
      <c r="IV300" s="334"/>
      <c r="IW300" s="334"/>
      <c r="IX300" s="334"/>
      <c r="IY300" s="334"/>
      <c r="IZ300" s="334"/>
      <c r="JA300" s="334"/>
      <c r="JB300" s="334"/>
      <c r="JC300" s="334"/>
      <c r="JD300" s="334"/>
      <c r="JE300" s="334"/>
      <c r="JF300" s="334"/>
      <c r="JG300" s="334"/>
      <c r="JH300" s="334"/>
      <c r="JI300" s="334"/>
      <c r="JJ300" s="334"/>
      <c r="JK300" s="334"/>
      <c r="JL300" s="334"/>
      <c r="JM300" s="334"/>
      <c r="JN300" s="334"/>
      <c r="JO300" s="334"/>
      <c r="JP300" s="334"/>
      <c r="JQ300" s="334"/>
      <c r="JR300" s="334"/>
      <c r="JS300" s="334"/>
      <c r="JT300" s="334"/>
      <c r="JU300" s="334"/>
      <c r="JV300" s="334"/>
      <c r="JW300" s="334"/>
      <c r="JX300" s="334"/>
      <c r="JY300" s="334"/>
      <c r="JZ300" s="334"/>
      <c r="KA300" s="334"/>
      <c r="KB300" s="334"/>
      <c r="KC300" s="334"/>
      <c r="KD300" s="334"/>
      <c r="KE300" s="334"/>
      <c r="KF300" s="334"/>
      <c r="KG300" s="334"/>
      <c r="KH300" s="334"/>
      <c r="KI300" s="334"/>
      <c r="KJ300" s="334"/>
      <c r="KK300" s="334"/>
      <c r="KL300" s="334"/>
      <c r="KM300" s="334"/>
      <c r="KN300" s="334"/>
      <c r="KO300" s="334"/>
      <c r="KP300" s="334"/>
      <c r="KQ300" s="334"/>
      <c r="KR300" s="334"/>
      <c r="KS300" s="334"/>
      <c r="KT300" s="334"/>
    </row>
    <row r="301" spans="1:306" s="33" customFormat="1" ht="63" customHeight="1" x14ac:dyDescent="0.25">
      <c r="A301" s="334"/>
      <c r="B301" s="27" t="s">
        <v>905</v>
      </c>
      <c r="C301" s="344" t="s">
        <v>6018</v>
      </c>
      <c r="D301" s="26" t="s">
        <v>6017</v>
      </c>
      <c r="E301" s="29" t="s">
        <v>1829</v>
      </c>
      <c r="F301" s="26" t="s">
        <v>1</v>
      </c>
      <c r="G301" s="24">
        <v>100</v>
      </c>
      <c r="H301" s="299">
        <v>91600</v>
      </c>
      <c r="I301" s="455">
        <v>169460</v>
      </c>
      <c r="J301" s="347" t="s">
        <v>6186</v>
      </c>
      <c r="K301" s="45"/>
      <c r="L301" s="32"/>
      <c r="M301" s="32"/>
      <c r="N301" s="359"/>
      <c r="BW301" s="334"/>
      <c r="BX301" s="334"/>
      <c r="BY301" s="334"/>
      <c r="BZ301" s="334"/>
      <c r="CA301" s="334"/>
      <c r="CB301" s="334"/>
      <c r="CC301" s="334"/>
      <c r="CD301" s="334"/>
      <c r="CE301" s="334"/>
      <c r="CF301" s="334"/>
      <c r="CG301" s="334"/>
      <c r="CH301" s="334"/>
      <c r="CI301" s="334"/>
      <c r="CJ301" s="334"/>
      <c r="CK301" s="334"/>
      <c r="CL301" s="334"/>
      <c r="CM301" s="334"/>
      <c r="CN301" s="334"/>
      <c r="CO301" s="334"/>
      <c r="CP301" s="334"/>
      <c r="CQ301" s="334"/>
      <c r="CR301" s="334"/>
      <c r="CS301" s="334"/>
      <c r="CT301" s="334"/>
      <c r="CU301" s="334"/>
      <c r="CV301" s="334"/>
      <c r="CW301" s="334"/>
      <c r="CX301" s="334"/>
      <c r="CY301" s="334"/>
      <c r="CZ301" s="334"/>
      <c r="DA301" s="334"/>
      <c r="DB301" s="334"/>
      <c r="DC301" s="334"/>
      <c r="DD301" s="334"/>
      <c r="DE301" s="334"/>
      <c r="DF301" s="334"/>
      <c r="DG301" s="334"/>
      <c r="DH301" s="334"/>
      <c r="DI301" s="334"/>
      <c r="DJ301" s="334"/>
      <c r="DK301" s="334"/>
      <c r="DL301" s="334"/>
      <c r="DM301" s="334"/>
      <c r="DN301" s="334"/>
      <c r="DO301" s="334"/>
      <c r="DP301" s="334"/>
      <c r="DQ301" s="334"/>
      <c r="DR301" s="334"/>
      <c r="DS301" s="334"/>
      <c r="DT301" s="334"/>
      <c r="DU301" s="334"/>
      <c r="DV301" s="334"/>
      <c r="DW301" s="334"/>
      <c r="DX301" s="334"/>
      <c r="DY301" s="334"/>
      <c r="DZ301" s="334"/>
      <c r="EA301" s="334"/>
      <c r="EB301" s="334"/>
      <c r="EC301" s="334"/>
      <c r="ED301" s="334"/>
      <c r="EE301" s="334"/>
      <c r="EF301" s="334"/>
      <c r="EG301" s="334"/>
      <c r="EH301" s="334"/>
      <c r="EI301" s="334"/>
      <c r="EJ301" s="334"/>
      <c r="EK301" s="334"/>
      <c r="EL301" s="334"/>
      <c r="EM301" s="334"/>
      <c r="EN301" s="334"/>
      <c r="EO301" s="334"/>
      <c r="EP301" s="334"/>
      <c r="EQ301" s="334"/>
      <c r="ER301" s="334"/>
      <c r="ES301" s="334"/>
      <c r="ET301" s="334"/>
      <c r="EU301" s="334"/>
      <c r="EV301" s="334"/>
      <c r="EW301" s="334"/>
      <c r="EX301" s="334"/>
      <c r="EY301" s="334"/>
      <c r="EZ301" s="334"/>
      <c r="FA301" s="334"/>
      <c r="FB301" s="334"/>
      <c r="FC301" s="334"/>
      <c r="FD301" s="334"/>
      <c r="FE301" s="334"/>
      <c r="FF301" s="334"/>
      <c r="FG301" s="334"/>
      <c r="FH301" s="334"/>
      <c r="FI301" s="334"/>
      <c r="FJ301" s="334"/>
      <c r="FK301" s="334"/>
      <c r="FL301" s="334"/>
      <c r="FM301" s="334"/>
      <c r="FN301" s="334"/>
      <c r="FO301" s="334"/>
      <c r="FP301" s="334"/>
      <c r="FQ301" s="334"/>
      <c r="FR301" s="334"/>
      <c r="FS301" s="334"/>
      <c r="FT301" s="334"/>
      <c r="FU301" s="334"/>
      <c r="FV301" s="334"/>
      <c r="FW301" s="334"/>
      <c r="FX301" s="334"/>
      <c r="FY301" s="334"/>
      <c r="FZ301" s="334"/>
      <c r="GA301" s="334"/>
      <c r="GB301" s="334"/>
      <c r="GC301" s="334"/>
      <c r="GD301" s="334"/>
      <c r="GE301" s="334"/>
      <c r="GF301" s="334"/>
      <c r="GG301" s="334"/>
      <c r="GH301" s="334"/>
      <c r="GI301" s="334"/>
      <c r="GJ301" s="334"/>
      <c r="GK301" s="334"/>
      <c r="GL301" s="334"/>
      <c r="GM301" s="334"/>
      <c r="GN301" s="334"/>
      <c r="GO301" s="334"/>
      <c r="GP301" s="334"/>
      <c r="GQ301" s="334"/>
      <c r="GR301" s="334"/>
      <c r="GS301" s="334"/>
      <c r="GT301" s="334"/>
      <c r="GU301" s="334"/>
      <c r="GV301" s="334"/>
      <c r="GW301" s="334"/>
      <c r="GX301" s="334"/>
      <c r="GY301" s="334"/>
      <c r="GZ301" s="334"/>
      <c r="HA301" s="334"/>
      <c r="HB301" s="334"/>
      <c r="HC301" s="334"/>
      <c r="HD301" s="334"/>
      <c r="HE301" s="334"/>
      <c r="HF301" s="334"/>
      <c r="HG301" s="334"/>
      <c r="HH301" s="334"/>
      <c r="HI301" s="334"/>
      <c r="HJ301" s="334"/>
      <c r="HK301" s="334"/>
      <c r="HL301" s="334"/>
      <c r="HM301" s="334"/>
      <c r="HN301" s="334"/>
      <c r="HO301" s="334"/>
      <c r="HP301" s="334"/>
      <c r="HQ301" s="334"/>
      <c r="HR301" s="334"/>
      <c r="HS301" s="334"/>
      <c r="HT301" s="334"/>
      <c r="HU301" s="334"/>
      <c r="HV301" s="334"/>
      <c r="HW301" s="334"/>
      <c r="HX301" s="334"/>
      <c r="HY301" s="334"/>
      <c r="HZ301" s="334"/>
      <c r="IA301" s="334"/>
      <c r="IB301" s="334"/>
      <c r="IC301" s="334"/>
      <c r="ID301" s="334"/>
      <c r="IE301" s="334"/>
      <c r="IF301" s="334"/>
      <c r="IG301" s="334"/>
      <c r="IH301" s="334"/>
      <c r="II301" s="334"/>
      <c r="IJ301" s="334"/>
      <c r="IK301" s="334"/>
      <c r="IL301" s="334"/>
      <c r="IM301" s="334"/>
      <c r="IN301" s="334"/>
      <c r="IO301" s="334"/>
      <c r="IP301" s="334"/>
      <c r="IQ301" s="334"/>
      <c r="IR301" s="334"/>
      <c r="IS301" s="334"/>
      <c r="IT301" s="334"/>
      <c r="IU301" s="334"/>
      <c r="IV301" s="334"/>
      <c r="IW301" s="334"/>
      <c r="IX301" s="334"/>
      <c r="IY301" s="334"/>
      <c r="IZ301" s="334"/>
      <c r="JA301" s="334"/>
      <c r="JB301" s="334"/>
      <c r="JC301" s="334"/>
      <c r="JD301" s="334"/>
      <c r="JE301" s="334"/>
      <c r="JF301" s="334"/>
      <c r="JG301" s="334"/>
      <c r="JH301" s="334"/>
      <c r="JI301" s="334"/>
      <c r="JJ301" s="334"/>
      <c r="JK301" s="334"/>
      <c r="JL301" s="334"/>
      <c r="JM301" s="334"/>
      <c r="JN301" s="334"/>
      <c r="JO301" s="334"/>
      <c r="JP301" s="334"/>
      <c r="JQ301" s="334"/>
      <c r="JR301" s="334"/>
      <c r="JS301" s="334"/>
      <c r="JT301" s="334"/>
      <c r="JU301" s="334"/>
      <c r="JV301" s="334"/>
      <c r="JW301" s="334"/>
      <c r="JX301" s="334"/>
      <c r="JY301" s="334"/>
      <c r="JZ301" s="334"/>
      <c r="KA301" s="334"/>
      <c r="KB301" s="334"/>
      <c r="KC301" s="334"/>
      <c r="KD301" s="334"/>
      <c r="KE301" s="334"/>
      <c r="KF301" s="334"/>
      <c r="KG301" s="334"/>
      <c r="KH301" s="334"/>
      <c r="KI301" s="334"/>
      <c r="KJ301" s="334"/>
      <c r="KK301" s="334"/>
      <c r="KL301" s="334"/>
      <c r="KM301" s="334"/>
      <c r="KN301" s="334"/>
      <c r="KO301" s="334"/>
      <c r="KP301" s="334"/>
      <c r="KQ301" s="334"/>
      <c r="KR301" s="334"/>
      <c r="KS301" s="334"/>
      <c r="KT301" s="334"/>
    </row>
    <row r="302" spans="1:306" s="33" customFormat="1" ht="63" customHeight="1" x14ac:dyDescent="0.25">
      <c r="A302" s="334"/>
      <c r="B302" s="27" t="s">
        <v>905</v>
      </c>
      <c r="C302" s="344" t="s">
        <v>6018</v>
      </c>
      <c r="D302" s="26" t="s">
        <v>6017</v>
      </c>
      <c r="E302" s="29" t="s">
        <v>1829</v>
      </c>
      <c r="F302" s="26" t="s">
        <v>1</v>
      </c>
      <c r="G302" s="24">
        <v>100</v>
      </c>
      <c r="H302" s="299">
        <v>91600</v>
      </c>
      <c r="I302" s="455">
        <v>169460</v>
      </c>
      <c r="J302" s="347" t="s">
        <v>6186</v>
      </c>
      <c r="K302" s="45"/>
      <c r="L302" s="32"/>
      <c r="M302" s="32"/>
      <c r="N302" s="359"/>
      <c r="BW302" s="334"/>
      <c r="BX302" s="334"/>
      <c r="BY302" s="334"/>
      <c r="BZ302" s="334"/>
      <c r="CA302" s="334"/>
      <c r="CB302" s="334"/>
      <c r="CC302" s="334"/>
      <c r="CD302" s="334"/>
      <c r="CE302" s="334"/>
      <c r="CF302" s="334"/>
      <c r="CG302" s="334"/>
      <c r="CH302" s="334"/>
      <c r="CI302" s="334"/>
      <c r="CJ302" s="334"/>
      <c r="CK302" s="334"/>
      <c r="CL302" s="334"/>
      <c r="CM302" s="334"/>
      <c r="CN302" s="334"/>
      <c r="CO302" s="334"/>
      <c r="CP302" s="334"/>
      <c r="CQ302" s="334"/>
      <c r="CR302" s="334"/>
      <c r="CS302" s="334"/>
      <c r="CT302" s="334"/>
      <c r="CU302" s="334"/>
      <c r="CV302" s="334"/>
      <c r="CW302" s="334"/>
      <c r="CX302" s="334"/>
      <c r="CY302" s="334"/>
      <c r="CZ302" s="334"/>
      <c r="DA302" s="334"/>
      <c r="DB302" s="334"/>
      <c r="DC302" s="334"/>
      <c r="DD302" s="334"/>
      <c r="DE302" s="334"/>
      <c r="DF302" s="334"/>
      <c r="DG302" s="334"/>
      <c r="DH302" s="334"/>
      <c r="DI302" s="334"/>
      <c r="DJ302" s="334"/>
      <c r="DK302" s="334"/>
      <c r="DL302" s="334"/>
      <c r="DM302" s="334"/>
      <c r="DN302" s="334"/>
      <c r="DO302" s="334"/>
      <c r="DP302" s="334"/>
      <c r="DQ302" s="334"/>
      <c r="DR302" s="334"/>
      <c r="DS302" s="334"/>
      <c r="DT302" s="334"/>
      <c r="DU302" s="334"/>
      <c r="DV302" s="334"/>
      <c r="DW302" s="334"/>
      <c r="DX302" s="334"/>
      <c r="DY302" s="334"/>
      <c r="DZ302" s="334"/>
      <c r="EA302" s="334"/>
      <c r="EB302" s="334"/>
      <c r="EC302" s="334"/>
      <c r="ED302" s="334"/>
      <c r="EE302" s="334"/>
      <c r="EF302" s="334"/>
      <c r="EG302" s="334"/>
      <c r="EH302" s="334"/>
      <c r="EI302" s="334"/>
      <c r="EJ302" s="334"/>
      <c r="EK302" s="334"/>
      <c r="EL302" s="334"/>
      <c r="EM302" s="334"/>
      <c r="EN302" s="334"/>
      <c r="EO302" s="334"/>
      <c r="EP302" s="334"/>
      <c r="EQ302" s="334"/>
      <c r="ER302" s="334"/>
      <c r="ES302" s="334"/>
      <c r="ET302" s="334"/>
      <c r="EU302" s="334"/>
      <c r="EV302" s="334"/>
      <c r="EW302" s="334"/>
      <c r="EX302" s="334"/>
      <c r="EY302" s="334"/>
      <c r="EZ302" s="334"/>
      <c r="FA302" s="334"/>
      <c r="FB302" s="334"/>
      <c r="FC302" s="334"/>
      <c r="FD302" s="334"/>
      <c r="FE302" s="334"/>
      <c r="FF302" s="334"/>
      <c r="FG302" s="334"/>
      <c r="FH302" s="334"/>
      <c r="FI302" s="334"/>
      <c r="FJ302" s="334"/>
      <c r="FK302" s="334"/>
      <c r="FL302" s="334"/>
      <c r="FM302" s="334"/>
      <c r="FN302" s="334"/>
      <c r="FO302" s="334"/>
      <c r="FP302" s="334"/>
      <c r="FQ302" s="334"/>
      <c r="FR302" s="334"/>
      <c r="FS302" s="334"/>
      <c r="FT302" s="334"/>
      <c r="FU302" s="334"/>
      <c r="FV302" s="334"/>
      <c r="FW302" s="334"/>
      <c r="FX302" s="334"/>
      <c r="FY302" s="334"/>
      <c r="FZ302" s="334"/>
      <c r="GA302" s="334"/>
      <c r="GB302" s="334"/>
      <c r="GC302" s="334"/>
      <c r="GD302" s="334"/>
      <c r="GE302" s="334"/>
      <c r="GF302" s="334"/>
      <c r="GG302" s="334"/>
      <c r="GH302" s="334"/>
      <c r="GI302" s="334"/>
      <c r="GJ302" s="334"/>
      <c r="GK302" s="334"/>
      <c r="GL302" s="334"/>
      <c r="GM302" s="334"/>
      <c r="GN302" s="334"/>
      <c r="GO302" s="334"/>
      <c r="GP302" s="334"/>
      <c r="GQ302" s="334"/>
      <c r="GR302" s="334"/>
      <c r="GS302" s="334"/>
      <c r="GT302" s="334"/>
      <c r="GU302" s="334"/>
      <c r="GV302" s="334"/>
      <c r="GW302" s="334"/>
      <c r="GX302" s="334"/>
      <c r="GY302" s="334"/>
      <c r="GZ302" s="334"/>
      <c r="HA302" s="334"/>
      <c r="HB302" s="334"/>
      <c r="HC302" s="334"/>
      <c r="HD302" s="334"/>
      <c r="HE302" s="334"/>
      <c r="HF302" s="334"/>
      <c r="HG302" s="334"/>
      <c r="HH302" s="334"/>
      <c r="HI302" s="334"/>
      <c r="HJ302" s="334"/>
      <c r="HK302" s="334"/>
      <c r="HL302" s="334"/>
      <c r="HM302" s="334"/>
      <c r="HN302" s="334"/>
      <c r="HO302" s="334"/>
      <c r="HP302" s="334"/>
      <c r="HQ302" s="334"/>
      <c r="HR302" s="334"/>
      <c r="HS302" s="334"/>
      <c r="HT302" s="334"/>
      <c r="HU302" s="334"/>
      <c r="HV302" s="334"/>
      <c r="HW302" s="334"/>
      <c r="HX302" s="334"/>
      <c r="HY302" s="334"/>
      <c r="HZ302" s="334"/>
      <c r="IA302" s="334"/>
      <c r="IB302" s="334"/>
      <c r="IC302" s="334"/>
      <c r="ID302" s="334"/>
      <c r="IE302" s="334"/>
      <c r="IF302" s="334"/>
      <c r="IG302" s="334"/>
      <c r="IH302" s="334"/>
      <c r="II302" s="334"/>
      <c r="IJ302" s="334"/>
      <c r="IK302" s="334"/>
      <c r="IL302" s="334"/>
      <c r="IM302" s="334"/>
      <c r="IN302" s="334"/>
      <c r="IO302" s="334"/>
      <c r="IP302" s="334"/>
      <c r="IQ302" s="334"/>
      <c r="IR302" s="334"/>
      <c r="IS302" s="334"/>
      <c r="IT302" s="334"/>
      <c r="IU302" s="334"/>
      <c r="IV302" s="334"/>
      <c r="IW302" s="334"/>
      <c r="IX302" s="334"/>
      <c r="IY302" s="334"/>
      <c r="IZ302" s="334"/>
      <c r="JA302" s="334"/>
      <c r="JB302" s="334"/>
      <c r="JC302" s="334"/>
      <c r="JD302" s="334"/>
      <c r="JE302" s="334"/>
      <c r="JF302" s="334"/>
      <c r="JG302" s="334"/>
      <c r="JH302" s="334"/>
      <c r="JI302" s="334"/>
      <c r="JJ302" s="334"/>
      <c r="JK302" s="334"/>
      <c r="JL302" s="334"/>
      <c r="JM302" s="334"/>
      <c r="JN302" s="334"/>
      <c r="JO302" s="334"/>
      <c r="JP302" s="334"/>
      <c r="JQ302" s="334"/>
      <c r="JR302" s="334"/>
      <c r="JS302" s="334"/>
      <c r="JT302" s="334"/>
      <c r="JU302" s="334"/>
      <c r="JV302" s="334"/>
      <c r="JW302" s="334"/>
      <c r="JX302" s="334"/>
      <c r="JY302" s="334"/>
      <c r="JZ302" s="334"/>
      <c r="KA302" s="334"/>
      <c r="KB302" s="334"/>
      <c r="KC302" s="334"/>
      <c r="KD302" s="334"/>
      <c r="KE302" s="334"/>
      <c r="KF302" s="334"/>
      <c r="KG302" s="334"/>
      <c r="KH302" s="334"/>
      <c r="KI302" s="334"/>
      <c r="KJ302" s="334"/>
      <c r="KK302" s="334"/>
      <c r="KL302" s="334"/>
      <c r="KM302" s="334"/>
      <c r="KN302" s="334"/>
      <c r="KO302" s="334"/>
      <c r="KP302" s="334"/>
      <c r="KQ302" s="334"/>
      <c r="KR302" s="334"/>
      <c r="KS302" s="334"/>
      <c r="KT302" s="334"/>
    </row>
    <row r="303" spans="1:306" s="33" customFormat="1" ht="63" customHeight="1" x14ac:dyDescent="0.25">
      <c r="A303" s="334"/>
      <c r="B303" s="27" t="s">
        <v>905</v>
      </c>
      <c r="C303" s="344" t="s">
        <v>6018</v>
      </c>
      <c r="D303" s="26" t="s">
        <v>6017</v>
      </c>
      <c r="E303" s="29" t="s">
        <v>1829</v>
      </c>
      <c r="F303" s="26" t="s">
        <v>1</v>
      </c>
      <c r="G303" s="24">
        <v>100</v>
      </c>
      <c r="H303" s="299">
        <v>91600</v>
      </c>
      <c r="I303" s="455">
        <v>169460</v>
      </c>
      <c r="J303" s="347" t="s">
        <v>6186</v>
      </c>
      <c r="K303" s="45"/>
      <c r="L303" s="32"/>
      <c r="M303" s="32"/>
      <c r="N303" s="359"/>
      <c r="BW303" s="334"/>
      <c r="BX303" s="334"/>
      <c r="BY303" s="334"/>
      <c r="BZ303" s="334"/>
      <c r="CA303" s="334"/>
      <c r="CB303" s="334"/>
      <c r="CC303" s="334"/>
      <c r="CD303" s="334"/>
      <c r="CE303" s="334"/>
      <c r="CF303" s="334"/>
      <c r="CG303" s="334"/>
      <c r="CH303" s="334"/>
      <c r="CI303" s="334"/>
      <c r="CJ303" s="334"/>
      <c r="CK303" s="334"/>
      <c r="CL303" s="334"/>
      <c r="CM303" s="334"/>
      <c r="CN303" s="334"/>
      <c r="CO303" s="334"/>
      <c r="CP303" s="334"/>
      <c r="CQ303" s="334"/>
      <c r="CR303" s="334"/>
      <c r="CS303" s="334"/>
      <c r="CT303" s="334"/>
      <c r="CU303" s="334"/>
      <c r="CV303" s="334"/>
      <c r="CW303" s="334"/>
      <c r="CX303" s="334"/>
      <c r="CY303" s="334"/>
      <c r="CZ303" s="334"/>
      <c r="DA303" s="334"/>
      <c r="DB303" s="334"/>
      <c r="DC303" s="334"/>
      <c r="DD303" s="334"/>
      <c r="DE303" s="334"/>
      <c r="DF303" s="334"/>
      <c r="DG303" s="334"/>
      <c r="DH303" s="334"/>
      <c r="DI303" s="334"/>
      <c r="DJ303" s="334"/>
      <c r="DK303" s="334"/>
      <c r="DL303" s="334"/>
      <c r="DM303" s="334"/>
      <c r="DN303" s="334"/>
      <c r="DO303" s="334"/>
      <c r="DP303" s="334"/>
      <c r="DQ303" s="334"/>
      <c r="DR303" s="334"/>
      <c r="DS303" s="334"/>
      <c r="DT303" s="334"/>
      <c r="DU303" s="334"/>
      <c r="DV303" s="334"/>
      <c r="DW303" s="334"/>
      <c r="DX303" s="334"/>
      <c r="DY303" s="334"/>
      <c r="DZ303" s="334"/>
      <c r="EA303" s="334"/>
      <c r="EB303" s="334"/>
      <c r="EC303" s="334"/>
      <c r="ED303" s="334"/>
      <c r="EE303" s="334"/>
      <c r="EF303" s="334"/>
      <c r="EG303" s="334"/>
      <c r="EH303" s="334"/>
      <c r="EI303" s="334"/>
      <c r="EJ303" s="334"/>
      <c r="EK303" s="334"/>
      <c r="EL303" s="334"/>
      <c r="EM303" s="334"/>
      <c r="EN303" s="334"/>
      <c r="EO303" s="334"/>
      <c r="EP303" s="334"/>
      <c r="EQ303" s="334"/>
      <c r="ER303" s="334"/>
      <c r="ES303" s="334"/>
      <c r="ET303" s="334"/>
      <c r="EU303" s="334"/>
      <c r="EV303" s="334"/>
      <c r="EW303" s="334"/>
      <c r="EX303" s="334"/>
      <c r="EY303" s="334"/>
      <c r="EZ303" s="334"/>
      <c r="FA303" s="334"/>
      <c r="FB303" s="334"/>
      <c r="FC303" s="334"/>
      <c r="FD303" s="334"/>
      <c r="FE303" s="334"/>
      <c r="FF303" s="334"/>
      <c r="FG303" s="334"/>
      <c r="FH303" s="334"/>
      <c r="FI303" s="334"/>
      <c r="FJ303" s="334"/>
      <c r="FK303" s="334"/>
      <c r="FL303" s="334"/>
      <c r="FM303" s="334"/>
      <c r="FN303" s="334"/>
      <c r="FO303" s="334"/>
      <c r="FP303" s="334"/>
      <c r="FQ303" s="334"/>
      <c r="FR303" s="334"/>
      <c r="FS303" s="334"/>
      <c r="FT303" s="334"/>
      <c r="FU303" s="334"/>
      <c r="FV303" s="334"/>
      <c r="FW303" s="334"/>
      <c r="FX303" s="334"/>
      <c r="FY303" s="334"/>
      <c r="FZ303" s="334"/>
      <c r="GA303" s="334"/>
      <c r="GB303" s="334"/>
      <c r="GC303" s="334"/>
      <c r="GD303" s="334"/>
      <c r="GE303" s="334"/>
      <c r="GF303" s="334"/>
      <c r="GG303" s="334"/>
      <c r="GH303" s="334"/>
      <c r="GI303" s="334"/>
      <c r="GJ303" s="334"/>
      <c r="GK303" s="334"/>
      <c r="GL303" s="334"/>
      <c r="GM303" s="334"/>
      <c r="GN303" s="334"/>
      <c r="GO303" s="334"/>
      <c r="GP303" s="334"/>
      <c r="GQ303" s="334"/>
      <c r="GR303" s="334"/>
      <c r="GS303" s="334"/>
      <c r="GT303" s="334"/>
      <c r="GU303" s="334"/>
      <c r="GV303" s="334"/>
      <c r="GW303" s="334"/>
      <c r="GX303" s="334"/>
      <c r="GY303" s="334"/>
      <c r="GZ303" s="334"/>
      <c r="HA303" s="334"/>
      <c r="HB303" s="334"/>
      <c r="HC303" s="334"/>
      <c r="HD303" s="334"/>
      <c r="HE303" s="334"/>
      <c r="HF303" s="334"/>
      <c r="HG303" s="334"/>
      <c r="HH303" s="334"/>
      <c r="HI303" s="334"/>
      <c r="HJ303" s="334"/>
      <c r="HK303" s="334"/>
      <c r="HL303" s="334"/>
      <c r="HM303" s="334"/>
      <c r="HN303" s="334"/>
      <c r="HO303" s="334"/>
      <c r="HP303" s="334"/>
      <c r="HQ303" s="334"/>
      <c r="HR303" s="334"/>
      <c r="HS303" s="334"/>
      <c r="HT303" s="334"/>
      <c r="HU303" s="334"/>
      <c r="HV303" s="334"/>
      <c r="HW303" s="334"/>
      <c r="HX303" s="334"/>
      <c r="HY303" s="334"/>
      <c r="HZ303" s="334"/>
      <c r="IA303" s="334"/>
      <c r="IB303" s="334"/>
      <c r="IC303" s="334"/>
      <c r="ID303" s="334"/>
      <c r="IE303" s="334"/>
      <c r="IF303" s="334"/>
      <c r="IG303" s="334"/>
      <c r="IH303" s="334"/>
      <c r="II303" s="334"/>
      <c r="IJ303" s="334"/>
      <c r="IK303" s="334"/>
      <c r="IL303" s="334"/>
      <c r="IM303" s="334"/>
      <c r="IN303" s="334"/>
      <c r="IO303" s="334"/>
      <c r="IP303" s="334"/>
      <c r="IQ303" s="334"/>
      <c r="IR303" s="334"/>
      <c r="IS303" s="334"/>
      <c r="IT303" s="334"/>
      <c r="IU303" s="334"/>
      <c r="IV303" s="334"/>
      <c r="IW303" s="334"/>
      <c r="IX303" s="334"/>
      <c r="IY303" s="334"/>
      <c r="IZ303" s="334"/>
      <c r="JA303" s="334"/>
      <c r="JB303" s="334"/>
      <c r="JC303" s="334"/>
      <c r="JD303" s="334"/>
      <c r="JE303" s="334"/>
      <c r="JF303" s="334"/>
      <c r="JG303" s="334"/>
      <c r="JH303" s="334"/>
      <c r="JI303" s="334"/>
      <c r="JJ303" s="334"/>
      <c r="JK303" s="334"/>
      <c r="JL303" s="334"/>
      <c r="JM303" s="334"/>
      <c r="JN303" s="334"/>
      <c r="JO303" s="334"/>
      <c r="JP303" s="334"/>
      <c r="JQ303" s="334"/>
      <c r="JR303" s="334"/>
      <c r="JS303" s="334"/>
      <c r="JT303" s="334"/>
      <c r="JU303" s="334"/>
      <c r="JV303" s="334"/>
      <c r="JW303" s="334"/>
      <c r="JX303" s="334"/>
      <c r="JY303" s="334"/>
      <c r="JZ303" s="334"/>
      <c r="KA303" s="334"/>
      <c r="KB303" s="334"/>
      <c r="KC303" s="334"/>
      <c r="KD303" s="334"/>
      <c r="KE303" s="334"/>
      <c r="KF303" s="334"/>
      <c r="KG303" s="334"/>
      <c r="KH303" s="334"/>
      <c r="KI303" s="334"/>
      <c r="KJ303" s="334"/>
      <c r="KK303" s="334"/>
      <c r="KL303" s="334"/>
      <c r="KM303" s="334"/>
      <c r="KN303" s="334"/>
      <c r="KO303" s="334"/>
      <c r="KP303" s="334"/>
      <c r="KQ303" s="334"/>
      <c r="KR303" s="334"/>
      <c r="KS303" s="334"/>
      <c r="KT303" s="334"/>
    </row>
    <row r="304" spans="1:306" s="33" customFormat="1" ht="63" customHeight="1" x14ac:dyDescent="0.25">
      <c r="A304" s="334"/>
      <c r="B304" s="27" t="s">
        <v>905</v>
      </c>
      <c r="C304" s="344" t="s">
        <v>6018</v>
      </c>
      <c r="D304" s="26" t="s">
        <v>6017</v>
      </c>
      <c r="E304" s="29" t="s">
        <v>1829</v>
      </c>
      <c r="F304" s="26" t="s">
        <v>1</v>
      </c>
      <c r="G304" s="24">
        <v>100</v>
      </c>
      <c r="H304" s="299">
        <v>91600</v>
      </c>
      <c r="I304" s="455">
        <v>169460</v>
      </c>
      <c r="J304" s="347" t="s">
        <v>6186</v>
      </c>
      <c r="K304" s="45"/>
      <c r="L304" s="32"/>
      <c r="M304" s="32"/>
      <c r="N304" s="359"/>
      <c r="BW304" s="334"/>
      <c r="BX304" s="334"/>
      <c r="BY304" s="334"/>
      <c r="BZ304" s="334"/>
      <c r="CA304" s="334"/>
      <c r="CB304" s="334"/>
      <c r="CC304" s="334"/>
      <c r="CD304" s="334"/>
      <c r="CE304" s="334"/>
      <c r="CF304" s="334"/>
      <c r="CG304" s="334"/>
      <c r="CH304" s="334"/>
      <c r="CI304" s="334"/>
      <c r="CJ304" s="334"/>
      <c r="CK304" s="334"/>
      <c r="CL304" s="334"/>
      <c r="CM304" s="334"/>
      <c r="CN304" s="334"/>
      <c r="CO304" s="334"/>
      <c r="CP304" s="334"/>
      <c r="CQ304" s="334"/>
      <c r="CR304" s="334"/>
      <c r="CS304" s="334"/>
      <c r="CT304" s="334"/>
      <c r="CU304" s="334"/>
      <c r="CV304" s="334"/>
      <c r="CW304" s="334"/>
      <c r="CX304" s="334"/>
      <c r="CY304" s="334"/>
      <c r="CZ304" s="334"/>
      <c r="DA304" s="334"/>
      <c r="DB304" s="334"/>
      <c r="DC304" s="334"/>
      <c r="DD304" s="334"/>
      <c r="DE304" s="334"/>
      <c r="DF304" s="334"/>
      <c r="DG304" s="334"/>
      <c r="DH304" s="334"/>
      <c r="DI304" s="334"/>
      <c r="DJ304" s="334"/>
      <c r="DK304" s="334"/>
      <c r="DL304" s="334"/>
      <c r="DM304" s="334"/>
      <c r="DN304" s="334"/>
      <c r="DO304" s="334"/>
      <c r="DP304" s="334"/>
      <c r="DQ304" s="334"/>
      <c r="DR304" s="334"/>
      <c r="DS304" s="334"/>
      <c r="DT304" s="334"/>
      <c r="DU304" s="334"/>
      <c r="DV304" s="334"/>
      <c r="DW304" s="334"/>
      <c r="DX304" s="334"/>
      <c r="DY304" s="334"/>
      <c r="DZ304" s="334"/>
      <c r="EA304" s="334"/>
      <c r="EB304" s="334"/>
      <c r="EC304" s="334"/>
      <c r="ED304" s="334"/>
      <c r="EE304" s="334"/>
      <c r="EF304" s="334"/>
      <c r="EG304" s="334"/>
      <c r="EH304" s="334"/>
      <c r="EI304" s="334"/>
      <c r="EJ304" s="334"/>
      <c r="EK304" s="334"/>
      <c r="EL304" s="334"/>
      <c r="EM304" s="334"/>
      <c r="EN304" s="334"/>
      <c r="EO304" s="334"/>
      <c r="EP304" s="334"/>
      <c r="EQ304" s="334"/>
      <c r="ER304" s="334"/>
      <c r="ES304" s="334"/>
      <c r="ET304" s="334"/>
      <c r="EU304" s="334"/>
      <c r="EV304" s="334"/>
      <c r="EW304" s="334"/>
      <c r="EX304" s="334"/>
      <c r="EY304" s="334"/>
      <c r="EZ304" s="334"/>
      <c r="FA304" s="334"/>
      <c r="FB304" s="334"/>
      <c r="FC304" s="334"/>
      <c r="FD304" s="334"/>
      <c r="FE304" s="334"/>
      <c r="FF304" s="334"/>
      <c r="FG304" s="334"/>
      <c r="FH304" s="334"/>
      <c r="FI304" s="334"/>
      <c r="FJ304" s="334"/>
      <c r="FK304" s="334"/>
      <c r="FL304" s="334"/>
      <c r="FM304" s="334"/>
      <c r="FN304" s="334"/>
      <c r="FO304" s="334"/>
      <c r="FP304" s="334"/>
      <c r="FQ304" s="334"/>
      <c r="FR304" s="334"/>
      <c r="FS304" s="334"/>
      <c r="FT304" s="334"/>
      <c r="FU304" s="334"/>
      <c r="FV304" s="334"/>
      <c r="FW304" s="334"/>
      <c r="FX304" s="334"/>
      <c r="FY304" s="334"/>
      <c r="FZ304" s="334"/>
      <c r="GA304" s="334"/>
      <c r="GB304" s="334"/>
      <c r="GC304" s="334"/>
      <c r="GD304" s="334"/>
      <c r="GE304" s="334"/>
      <c r="GF304" s="334"/>
      <c r="GG304" s="334"/>
      <c r="GH304" s="334"/>
      <c r="GI304" s="334"/>
      <c r="GJ304" s="334"/>
      <c r="GK304" s="334"/>
      <c r="GL304" s="334"/>
      <c r="GM304" s="334"/>
      <c r="GN304" s="334"/>
      <c r="GO304" s="334"/>
      <c r="GP304" s="334"/>
      <c r="GQ304" s="334"/>
      <c r="GR304" s="334"/>
      <c r="GS304" s="334"/>
      <c r="GT304" s="334"/>
      <c r="GU304" s="334"/>
      <c r="GV304" s="334"/>
      <c r="GW304" s="334"/>
      <c r="GX304" s="334"/>
      <c r="GY304" s="334"/>
      <c r="GZ304" s="334"/>
      <c r="HA304" s="334"/>
      <c r="HB304" s="334"/>
      <c r="HC304" s="334"/>
      <c r="HD304" s="334"/>
      <c r="HE304" s="334"/>
      <c r="HF304" s="334"/>
      <c r="HG304" s="334"/>
      <c r="HH304" s="334"/>
      <c r="HI304" s="334"/>
      <c r="HJ304" s="334"/>
      <c r="HK304" s="334"/>
      <c r="HL304" s="334"/>
      <c r="HM304" s="334"/>
      <c r="HN304" s="334"/>
      <c r="HO304" s="334"/>
      <c r="HP304" s="334"/>
      <c r="HQ304" s="334"/>
      <c r="HR304" s="334"/>
      <c r="HS304" s="334"/>
      <c r="HT304" s="334"/>
      <c r="HU304" s="334"/>
      <c r="HV304" s="334"/>
      <c r="HW304" s="334"/>
      <c r="HX304" s="334"/>
      <c r="HY304" s="334"/>
      <c r="HZ304" s="334"/>
      <c r="IA304" s="334"/>
      <c r="IB304" s="334"/>
      <c r="IC304" s="334"/>
      <c r="ID304" s="334"/>
      <c r="IE304" s="334"/>
      <c r="IF304" s="334"/>
      <c r="IG304" s="334"/>
      <c r="IH304" s="334"/>
      <c r="II304" s="334"/>
      <c r="IJ304" s="334"/>
      <c r="IK304" s="334"/>
      <c r="IL304" s="334"/>
      <c r="IM304" s="334"/>
      <c r="IN304" s="334"/>
      <c r="IO304" s="334"/>
      <c r="IP304" s="334"/>
      <c r="IQ304" s="334"/>
      <c r="IR304" s="334"/>
      <c r="IS304" s="334"/>
      <c r="IT304" s="334"/>
      <c r="IU304" s="334"/>
      <c r="IV304" s="334"/>
      <c r="IW304" s="334"/>
      <c r="IX304" s="334"/>
      <c r="IY304" s="334"/>
      <c r="IZ304" s="334"/>
      <c r="JA304" s="334"/>
      <c r="JB304" s="334"/>
      <c r="JC304" s="334"/>
      <c r="JD304" s="334"/>
      <c r="JE304" s="334"/>
      <c r="JF304" s="334"/>
      <c r="JG304" s="334"/>
      <c r="JH304" s="334"/>
      <c r="JI304" s="334"/>
      <c r="JJ304" s="334"/>
      <c r="JK304" s="334"/>
      <c r="JL304" s="334"/>
      <c r="JM304" s="334"/>
      <c r="JN304" s="334"/>
      <c r="JO304" s="334"/>
      <c r="JP304" s="334"/>
      <c r="JQ304" s="334"/>
      <c r="JR304" s="334"/>
      <c r="JS304" s="334"/>
      <c r="JT304" s="334"/>
      <c r="JU304" s="334"/>
      <c r="JV304" s="334"/>
      <c r="JW304" s="334"/>
      <c r="JX304" s="334"/>
      <c r="JY304" s="334"/>
      <c r="JZ304" s="334"/>
      <c r="KA304" s="334"/>
      <c r="KB304" s="334"/>
      <c r="KC304" s="334"/>
      <c r="KD304" s="334"/>
      <c r="KE304" s="334"/>
      <c r="KF304" s="334"/>
      <c r="KG304" s="334"/>
      <c r="KH304" s="334"/>
      <c r="KI304" s="334"/>
      <c r="KJ304" s="334"/>
      <c r="KK304" s="334"/>
      <c r="KL304" s="334"/>
      <c r="KM304" s="334"/>
      <c r="KN304" s="334"/>
      <c r="KO304" s="334"/>
      <c r="KP304" s="334"/>
      <c r="KQ304" s="334"/>
      <c r="KR304" s="334"/>
      <c r="KS304" s="334"/>
      <c r="KT304" s="334"/>
    </row>
    <row r="305" spans="1:306" s="33" customFormat="1" ht="63" customHeight="1" x14ac:dyDescent="0.25">
      <c r="A305" s="334"/>
      <c r="B305" s="27" t="s">
        <v>905</v>
      </c>
      <c r="C305" s="344" t="s">
        <v>6018</v>
      </c>
      <c r="D305" s="26" t="s">
        <v>6017</v>
      </c>
      <c r="E305" s="29" t="s">
        <v>1829</v>
      </c>
      <c r="F305" s="26" t="s">
        <v>1</v>
      </c>
      <c r="G305" s="24">
        <v>100</v>
      </c>
      <c r="H305" s="299">
        <v>91600</v>
      </c>
      <c r="I305" s="455">
        <v>169460</v>
      </c>
      <c r="J305" s="347" t="s">
        <v>6186</v>
      </c>
      <c r="K305" s="45"/>
      <c r="L305" s="32"/>
      <c r="M305" s="32"/>
      <c r="N305" s="359"/>
      <c r="BW305" s="334"/>
      <c r="BX305" s="334"/>
      <c r="BY305" s="334"/>
      <c r="BZ305" s="334"/>
      <c r="CA305" s="334"/>
      <c r="CB305" s="334"/>
      <c r="CC305" s="334"/>
      <c r="CD305" s="334"/>
      <c r="CE305" s="334"/>
      <c r="CF305" s="334"/>
      <c r="CG305" s="334"/>
      <c r="CH305" s="334"/>
      <c r="CI305" s="334"/>
      <c r="CJ305" s="334"/>
      <c r="CK305" s="334"/>
      <c r="CL305" s="334"/>
      <c r="CM305" s="334"/>
      <c r="CN305" s="334"/>
      <c r="CO305" s="334"/>
      <c r="CP305" s="334"/>
      <c r="CQ305" s="334"/>
      <c r="CR305" s="334"/>
      <c r="CS305" s="334"/>
      <c r="CT305" s="334"/>
      <c r="CU305" s="334"/>
      <c r="CV305" s="334"/>
      <c r="CW305" s="334"/>
      <c r="CX305" s="334"/>
      <c r="CY305" s="334"/>
      <c r="CZ305" s="334"/>
      <c r="DA305" s="334"/>
      <c r="DB305" s="334"/>
      <c r="DC305" s="334"/>
      <c r="DD305" s="334"/>
      <c r="DE305" s="334"/>
      <c r="DF305" s="334"/>
      <c r="DG305" s="334"/>
      <c r="DH305" s="334"/>
      <c r="DI305" s="334"/>
      <c r="DJ305" s="334"/>
      <c r="DK305" s="334"/>
      <c r="DL305" s="334"/>
      <c r="DM305" s="334"/>
      <c r="DN305" s="334"/>
      <c r="DO305" s="334"/>
      <c r="DP305" s="334"/>
      <c r="DQ305" s="334"/>
      <c r="DR305" s="334"/>
      <c r="DS305" s="334"/>
      <c r="DT305" s="334"/>
      <c r="DU305" s="334"/>
      <c r="DV305" s="334"/>
      <c r="DW305" s="334"/>
      <c r="DX305" s="334"/>
      <c r="DY305" s="334"/>
      <c r="DZ305" s="334"/>
      <c r="EA305" s="334"/>
      <c r="EB305" s="334"/>
      <c r="EC305" s="334"/>
      <c r="ED305" s="334"/>
      <c r="EE305" s="334"/>
      <c r="EF305" s="334"/>
      <c r="EG305" s="334"/>
      <c r="EH305" s="334"/>
      <c r="EI305" s="334"/>
      <c r="EJ305" s="334"/>
      <c r="EK305" s="334"/>
      <c r="EL305" s="334"/>
      <c r="EM305" s="334"/>
      <c r="EN305" s="334"/>
      <c r="EO305" s="334"/>
      <c r="EP305" s="334"/>
      <c r="EQ305" s="334"/>
      <c r="ER305" s="334"/>
      <c r="ES305" s="334"/>
      <c r="ET305" s="334"/>
      <c r="EU305" s="334"/>
      <c r="EV305" s="334"/>
      <c r="EW305" s="334"/>
      <c r="EX305" s="334"/>
      <c r="EY305" s="334"/>
      <c r="EZ305" s="334"/>
      <c r="FA305" s="334"/>
      <c r="FB305" s="334"/>
      <c r="FC305" s="334"/>
      <c r="FD305" s="334"/>
      <c r="FE305" s="334"/>
      <c r="FF305" s="334"/>
      <c r="FG305" s="334"/>
      <c r="FH305" s="334"/>
      <c r="FI305" s="334"/>
      <c r="FJ305" s="334"/>
      <c r="FK305" s="334"/>
      <c r="FL305" s="334"/>
      <c r="FM305" s="334"/>
      <c r="FN305" s="334"/>
      <c r="FO305" s="334"/>
      <c r="FP305" s="334"/>
      <c r="FQ305" s="334"/>
      <c r="FR305" s="334"/>
      <c r="FS305" s="334"/>
      <c r="FT305" s="334"/>
      <c r="FU305" s="334"/>
      <c r="FV305" s="334"/>
      <c r="FW305" s="334"/>
      <c r="FX305" s="334"/>
      <c r="FY305" s="334"/>
      <c r="FZ305" s="334"/>
      <c r="GA305" s="334"/>
      <c r="GB305" s="334"/>
      <c r="GC305" s="334"/>
      <c r="GD305" s="334"/>
      <c r="GE305" s="334"/>
      <c r="GF305" s="334"/>
      <c r="GG305" s="334"/>
      <c r="GH305" s="334"/>
      <c r="GI305" s="334"/>
      <c r="GJ305" s="334"/>
      <c r="GK305" s="334"/>
      <c r="GL305" s="334"/>
      <c r="GM305" s="334"/>
      <c r="GN305" s="334"/>
      <c r="GO305" s="334"/>
      <c r="GP305" s="334"/>
      <c r="GQ305" s="334"/>
      <c r="GR305" s="334"/>
      <c r="GS305" s="334"/>
      <c r="GT305" s="334"/>
      <c r="GU305" s="334"/>
      <c r="GV305" s="334"/>
      <c r="GW305" s="334"/>
      <c r="GX305" s="334"/>
      <c r="GY305" s="334"/>
      <c r="GZ305" s="334"/>
      <c r="HA305" s="334"/>
      <c r="HB305" s="334"/>
      <c r="HC305" s="334"/>
      <c r="HD305" s="334"/>
      <c r="HE305" s="334"/>
      <c r="HF305" s="334"/>
      <c r="HG305" s="334"/>
      <c r="HH305" s="334"/>
      <c r="HI305" s="334"/>
      <c r="HJ305" s="334"/>
      <c r="HK305" s="334"/>
      <c r="HL305" s="334"/>
      <c r="HM305" s="334"/>
      <c r="HN305" s="334"/>
      <c r="HO305" s="334"/>
      <c r="HP305" s="334"/>
      <c r="HQ305" s="334"/>
      <c r="HR305" s="334"/>
      <c r="HS305" s="334"/>
      <c r="HT305" s="334"/>
      <c r="HU305" s="334"/>
      <c r="HV305" s="334"/>
      <c r="HW305" s="334"/>
      <c r="HX305" s="334"/>
      <c r="HY305" s="334"/>
      <c r="HZ305" s="334"/>
      <c r="IA305" s="334"/>
      <c r="IB305" s="334"/>
      <c r="IC305" s="334"/>
      <c r="ID305" s="334"/>
      <c r="IE305" s="334"/>
      <c r="IF305" s="334"/>
      <c r="IG305" s="334"/>
      <c r="IH305" s="334"/>
      <c r="II305" s="334"/>
      <c r="IJ305" s="334"/>
      <c r="IK305" s="334"/>
      <c r="IL305" s="334"/>
      <c r="IM305" s="334"/>
      <c r="IN305" s="334"/>
      <c r="IO305" s="334"/>
      <c r="IP305" s="334"/>
      <c r="IQ305" s="334"/>
      <c r="IR305" s="334"/>
      <c r="IS305" s="334"/>
      <c r="IT305" s="334"/>
      <c r="IU305" s="334"/>
      <c r="IV305" s="334"/>
      <c r="IW305" s="334"/>
      <c r="IX305" s="334"/>
      <c r="IY305" s="334"/>
      <c r="IZ305" s="334"/>
      <c r="JA305" s="334"/>
      <c r="JB305" s="334"/>
      <c r="JC305" s="334"/>
      <c r="JD305" s="334"/>
      <c r="JE305" s="334"/>
      <c r="JF305" s="334"/>
      <c r="JG305" s="334"/>
      <c r="JH305" s="334"/>
      <c r="JI305" s="334"/>
      <c r="JJ305" s="334"/>
      <c r="JK305" s="334"/>
      <c r="JL305" s="334"/>
      <c r="JM305" s="334"/>
      <c r="JN305" s="334"/>
      <c r="JO305" s="334"/>
      <c r="JP305" s="334"/>
      <c r="JQ305" s="334"/>
      <c r="JR305" s="334"/>
      <c r="JS305" s="334"/>
      <c r="JT305" s="334"/>
      <c r="JU305" s="334"/>
      <c r="JV305" s="334"/>
      <c r="JW305" s="334"/>
      <c r="JX305" s="334"/>
      <c r="JY305" s="334"/>
      <c r="JZ305" s="334"/>
      <c r="KA305" s="334"/>
      <c r="KB305" s="334"/>
      <c r="KC305" s="334"/>
      <c r="KD305" s="334"/>
      <c r="KE305" s="334"/>
      <c r="KF305" s="334"/>
      <c r="KG305" s="334"/>
      <c r="KH305" s="334"/>
      <c r="KI305" s="334"/>
      <c r="KJ305" s="334"/>
      <c r="KK305" s="334"/>
      <c r="KL305" s="334"/>
      <c r="KM305" s="334"/>
      <c r="KN305" s="334"/>
      <c r="KO305" s="334"/>
      <c r="KP305" s="334"/>
      <c r="KQ305" s="334"/>
      <c r="KR305" s="334"/>
      <c r="KS305" s="334"/>
      <c r="KT305" s="334"/>
    </row>
    <row r="306" spans="1:306" s="33" customFormat="1" ht="63" customHeight="1" x14ac:dyDescent="0.25">
      <c r="A306" s="334"/>
      <c r="B306" s="27" t="s">
        <v>905</v>
      </c>
      <c r="C306" s="344" t="s">
        <v>6018</v>
      </c>
      <c r="D306" s="26" t="s">
        <v>6017</v>
      </c>
      <c r="E306" s="29" t="s">
        <v>1829</v>
      </c>
      <c r="F306" s="26" t="s">
        <v>1</v>
      </c>
      <c r="G306" s="24">
        <v>100</v>
      </c>
      <c r="H306" s="299">
        <v>91600</v>
      </c>
      <c r="I306" s="455">
        <v>169460</v>
      </c>
      <c r="J306" s="347" t="s">
        <v>6186</v>
      </c>
      <c r="K306" s="45"/>
      <c r="L306" s="32"/>
      <c r="M306" s="32"/>
      <c r="N306" s="359"/>
      <c r="BW306" s="334"/>
      <c r="BX306" s="334"/>
      <c r="BY306" s="334"/>
      <c r="BZ306" s="334"/>
      <c r="CA306" s="334"/>
      <c r="CB306" s="334"/>
      <c r="CC306" s="334"/>
      <c r="CD306" s="334"/>
      <c r="CE306" s="334"/>
      <c r="CF306" s="334"/>
      <c r="CG306" s="334"/>
      <c r="CH306" s="334"/>
      <c r="CI306" s="334"/>
      <c r="CJ306" s="334"/>
      <c r="CK306" s="334"/>
      <c r="CL306" s="334"/>
      <c r="CM306" s="334"/>
      <c r="CN306" s="334"/>
      <c r="CO306" s="334"/>
      <c r="CP306" s="334"/>
      <c r="CQ306" s="334"/>
      <c r="CR306" s="334"/>
      <c r="CS306" s="334"/>
      <c r="CT306" s="334"/>
      <c r="CU306" s="334"/>
      <c r="CV306" s="334"/>
      <c r="CW306" s="334"/>
      <c r="CX306" s="334"/>
      <c r="CY306" s="334"/>
      <c r="CZ306" s="334"/>
      <c r="DA306" s="334"/>
      <c r="DB306" s="334"/>
      <c r="DC306" s="334"/>
      <c r="DD306" s="334"/>
      <c r="DE306" s="334"/>
      <c r="DF306" s="334"/>
      <c r="DG306" s="334"/>
      <c r="DH306" s="334"/>
      <c r="DI306" s="334"/>
      <c r="DJ306" s="334"/>
      <c r="DK306" s="334"/>
      <c r="DL306" s="334"/>
      <c r="DM306" s="334"/>
      <c r="DN306" s="334"/>
      <c r="DO306" s="334"/>
      <c r="DP306" s="334"/>
      <c r="DQ306" s="334"/>
      <c r="DR306" s="334"/>
      <c r="DS306" s="334"/>
      <c r="DT306" s="334"/>
      <c r="DU306" s="334"/>
      <c r="DV306" s="334"/>
      <c r="DW306" s="334"/>
      <c r="DX306" s="334"/>
      <c r="DY306" s="334"/>
      <c r="DZ306" s="334"/>
      <c r="EA306" s="334"/>
      <c r="EB306" s="334"/>
      <c r="EC306" s="334"/>
      <c r="ED306" s="334"/>
      <c r="EE306" s="334"/>
      <c r="EF306" s="334"/>
      <c r="EG306" s="334"/>
      <c r="EH306" s="334"/>
      <c r="EI306" s="334"/>
      <c r="EJ306" s="334"/>
      <c r="EK306" s="334"/>
      <c r="EL306" s="334"/>
      <c r="EM306" s="334"/>
      <c r="EN306" s="334"/>
      <c r="EO306" s="334"/>
      <c r="EP306" s="334"/>
      <c r="EQ306" s="334"/>
      <c r="ER306" s="334"/>
      <c r="ES306" s="334"/>
      <c r="ET306" s="334"/>
      <c r="EU306" s="334"/>
      <c r="EV306" s="334"/>
      <c r="EW306" s="334"/>
      <c r="EX306" s="334"/>
      <c r="EY306" s="334"/>
      <c r="EZ306" s="334"/>
      <c r="FA306" s="334"/>
      <c r="FB306" s="334"/>
      <c r="FC306" s="334"/>
      <c r="FD306" s="334"/>
      <c r="FE306" s="334"/>
      <c r="FF306" s="334"/>
      <c r="FG306" s="334"/>
      <c r="FH306" s="334"/>
      <c r="FI306" s="334"/>
      <c r="FJ306" s="334"/>
      <c r="FK306" s="334"/>
      <c r="FL306" s="334"/>
      <c r="FM306" s="334"/>
      <c r="FN306" s="334"/>
      <c r="FO306" s="334"/>
      <c r="FP306" s="334"/>
      <c r="FQ306" s="334"/>
      <c r="FR306" s="334"/>
      <c r="FS306" s="334"/>
      <c r="FT306" s="334"/>
      <c r="FU306" s="334"/>
      <c r="FV306" s="334"/>
      <c r="FW306" s="334"/>
      <c r="FX306" s="334"/>
      <c r="FY306" s="334"/>
      <c r="FZ306" s="334"/>
      <c r="GA306" s="334"/>
      <c r="GB306" s="334"/>
      <c r="GC306" s="334"/>
      <c r="GD306" s="334"/>
      <c r="GE306" s="334"/>
      <c r="GF306" s="334"/>
      <c r="GG306" s="334"/>
      <c r="GH306" s="334"/>
      <c r="GI306" s="334"/>
      <c r="GJ306" s="334"/>
      <c r="GK306" s="334"/>
      <c r="GL306" s="334"/>
      <c r="GM306" s="334"/>
      <c r="GN306" s="334"/>
      <c r="GO306" s="334"/>
      <c r="GP306" s="334"/>
      <c r="GQ306" s="334"/>
      <c r="GR306" s="334"/>
      <c r="GS306" s="334"/>
      <c r="GT306" s="334"/>
      <c r="GU306" s="334"/>
      <c r="GV306" s="334"/>
      <c r="GW306" s="334"/>
      <c r="GX306" s="334"/>
      <c r="GY306" s="334"/>
      <c r="GZ306" s="334"/>
      <c r="HA306" s="334"/>
      <c r="HB306" s="334"/>
      <c r="HC306" s="334"/>
      <c r="HD306" s="334"/>
      <c r="HE306" s="334"/>
      <c r="HF306" s="334"/>
      <c r="HG306" s="334"/>
      <c r="HH306" s="334"/>
      <c r="HI306" s="334"/>
      <c r="HJ306" s="334"/>
      <c r="HK306" s="334"/>
      <c r="HL306" s="334"/>
      <c r="HM306" s="334"/>
      <c r="HN306" s="334"/>
      <c r="HO306" s="334"/>
      <c r="HP306" s="334"/>
      <c r="HQ306" s="334"/>
      <c r="HR306" s="334"/>
      <c r="HS306" s="334"/>
      <c r="HT306" s="334"/>
      <c r="HU306" s="334"/>
      <c r="HV306" s="334"/>
      <c r="HW306" s="334"/>
      <c r="HX306" s="334"/>
      <c r="HY306" s="334"/>
      <c r="HZ306" s="334"/>
      <c r="IA306" s="334"/>
      <c r="IB306" s="334"/>
      <c r="IC306" s="334"/>
      <c r="ID306" s="334"/>
      <c r="IE306" s="334"/>
      <c r="IF306" s="334"/>
      <c r="IG306" s="334"/>
      <c r="IH306" s="334"/>
      <c r="II306" s="334"/>
      <c r="IJ306" s="334"/>
      <c r="IK306" s="334"/>
      <c r="IL306" s="334"/>
      <c r="IM306" s="334"/>
      <c r="IN306" s="334"/>
      <c r="IO306" s="334"/>
      <c r="IP306" s="334"/>
      <c r="IQ306" s="334"/>
      <c r="IR306" s="334"/>
      <c r="IS306" s="334"/>
      <c r="IT306" s="334"/>
      <c r="IU306" s="334"/>
      <c r="IV306" s="334"/>
      <c r="IW306" s="334"/>
      <c r="IX306" s="334"/>
      <c r="IY306" s="334"/>
      <c r="IZ306" s="334"/>
      <c r="JA306" s="334"/>
      <c r="JB306" s="334"/>
      <c r="JC306" s="334"/>
      <c r="JD306" s="334"/>
      <c r="JE306" s="334"/>
      <c r="JF306" s="334"/>
      <c r="JG306" s="334"/>
      <c r="JH306" s="334"/>
      <c r="JI306" s="334"/>
      <c r="JJ306" s="334"/>
      <c r="JK306" s="334"/>
      <c r="JL306" s="334"/>
      <c r="JM306" s="334"/>
      <c r="JN306" s="334"/>
      <c r="JO306" s="334"/>
      <c r="JP306" s="334"/>
      <c r="JQ306" s="334"/>
      <c r="JR306" s="334"/>
      <c r="JS306" s="334"/>
      <c r="JT306" s="334"/>
      <c r="JU306" s="334"/>
      <c r="JV306" s="334"/>
      <c r="JW306" s="334"/>
      <c r="JX306" s="334"/>
      <c r="JY306" s="334"/>
      <c r="JZ306" s="334"/>
      <c r="KA306" s="334"/>
      <c r="KB306" s="334"/>
      <c r="KC306" s="334"/>
      <c r="KD306" s="334"/>
      <c r="KE306" s="334"/>
      <c r="KF306" s="334"/>
      <c r="KG306" s="334"/>
      <c r="KH306" s="334"/>
      <c r="KI306" s="334"/>
      <c r="KJ306" s="334"/>
      <c r="KK306" s="334"/>
      <c r="KL306" s="334"/>
      <c r="KM306" s="334"/>
      <c r="KN306" s="334"/>
      <c r="KO306" s="334"/>
      <c r="KP306" s="334"/>
      <c r="KQ306" s="334"/>
      <c r="KR306" s="334"/>
      <c r="KS306" s="334"/>
      <c r="KT306" s="334"/>
    </row>
    <row r="307" spans="1:306" s="33" customFormat="1" ht="63" customHeight="1" x14ac:dyDescent="0.25">
      <c r="A307" s="334"/>
      <c r="B307" s="27" t="s">
        <v>905</v>
      </c>
      <c r="C307" s="344" t="s">
        <v>6018</v>
      </c>
      <c r="D307" s="26" t="s">
        <v>6017</v>
      </c>
      <c r="E307" s="29" t="s">
        <v>1829</v>
      </c>
      <c r="F307" s="26" t="s">
        <v>1</v>
      </c>
      <c r="G307" s="24">
        <v>100</v>
      </c>
      <c r="H307" s="299">
        <v>91600</v>
      </c>
      <c r="I307" s="455">
        <v>169460</v>
      </c>
      <c r="J307" s="347" t="s">
        <v>6186</v>
      </c>
      <c r="K307" s="45"/>
      <c r="L307" s="32"/>
      <c r="M307" s="32"/>
      <c r="N307" s="359"/>
      <c r="BW307" s="334"/>
      <c r="BX307" s="334"/>
      <c r="BY307" s="334"/>
      <c r="BZ307" s="334"/>
      <c r="CA307" s="334"/>
      <c r="CB307" s="334"/>
      <c r="CC307" s="334"/>
      <c r="CD307" s="334"/>
      <c r="CE307" s="334"/>
      <c r="CF307" s="334"/>
      <c r="CG307" s="334"/>
      <c r="CH307" s="334"/>
      <c r="CI307" s="334"/>
      <c r="CJ307" s="334"/>
      <c r="CK307" s="334"/>
      <c r="CL307" s="334"/>
      <c r="CM307" s="334"/>
      <c r="CN307" s="334"/>
      <c r="CO307" s="334"/>
      <c r="CP307" s="334"/>
      <c r="CQ307" s="334"/>
      <c r="CR307" s="334"/>
      <c r="CS307" s="334"/>
      <c r="CT307" s="334"/>
      <c r="CU307" s="334"/>
      <c r="CV307" s="334"/>
      <c r="CW307" s="334"/>
      <c r="CX307" s="334"/>
      <c r="CY307" s="334"/>
      <c r="CZ307" s="334"/>
      <c r="DA307" s="334"/>
      <c r="DB307" s="334"/>
      <c r="DC307" s="334"/>
      <c r="DD307" s="334"/>
      <c r="DE307" s="334"/>
      <c r="DF307" s="334"/>
      <c r="DG307" s="334"/>
      <c r="DH307" s="334"/>
      <c r="DI307" s="334"/>
      <c r="DJ307" s="334"/>
      <c r="DK307" s="334"/>
      <c r="DL307" s="334"/>
      <c r="DM307" s="334"/>
      <c r="DN307" s="334"/>
      <c r="DO307" s="334"/>
      <c r="DP307" s="334"/>
      <c r="DQ307" s="334"/>
      <c r="DR307" s="334"/>
      <c r="DS307" s="334"/>
      <c r="DT307" s="334"/>
      <c r="DU307" s="334"/>
      <c r="DV307" s="334"/>
      <c r="DW307" s="334"/>
      <c r="DX307" s="334"/>
      <c r="DY307" s="334"/>
      <c r="DZ307" s="334"/>
      <c r="EA307" s="334"/>
      <c r="EB307" s="334"/>
      <c r="EC307" s="334"/>
      <c r="ED307" s="334"/>
      <c r="EE307" s="334"/>
      <c r="EF307" s="334"/>
      <c r="EG307" s="334"/>
      <c r="EH307" s="334"/>
      <c r="EI307" s="334"/>
      <c r="EJ307" s="334"/>
      <c r="EK307" s="334"/>
      <c r="EL307" s="334"/>
      <c r="EM307" s="334"/>
      <c r="EN307" s="334"/>
      <c r="EO307" s="334"/>
      <c r="EP307" s="334"/>
      <c r="EQ307" s="334"/>
      <c r="ER307" s="334"/>
      <c r="ES307" s="334"/>
      <c r="ET307" s="334"/>
      <c r="EU307" s="334"/>
      <c r="EV307" s="334"/>
      <c r="EW307" s="334"/>
      <c r="EX307" s="334"/>
      <c r="EY307" s="334"/>
      <c r="EZ307" s="334"/>
      <c r="FA307" s="334"/>
      <c r="FB307" s="334"/>
      <c r="FC307" s="334"/>
      <c r="FD307" s="334"/>
      <c r="FE307" s="334"/>
      <c r="FF307" s="334"/>
      <c r="FG307" s="334"/>
      <c r="FH307" s="334"/>
      <c r="FI307" s="334"/>
      <c r="FJ307" s="334"/>
      <c r="FK307" s="334"/>
      <c r="FL307" s="334"/>
      <c r="FM307" s="334"/>
      <c r="FN307" s="334"/>
      <c r="FO307" s="334"/>
      <c r="FP307" s="334"/>
      <c r="FQ307" s="334"/>
      <c r="FR307" s="334"/>
      <c r="FS307" s="334"/>
      <c r="FT307" s="334"/>
      <c r="FU307" s="334"/>
      <c r="FV307" s="334"/>
      <c r="FW307" s="334"/>
      <c r="FX307" s="334"/>
      <c r="FY307" s="334"/>
      <c r="FZ307" s="334"/>
      <c r="GA307" s="334"/>
      <c r="GB307" s="334"/>
      <c r="GC307" s="334"/>
      <c r="GD307" s="334"/>
      <c r="GE307" s="334"/>
      <c r="GF307" s="334"/>
      <c r="GG307" s="334"/>
      <c r="GH307" s="334"/>
      <c r="GI307" s="334"/>
      <c r="GJ307" s="334"/>
      <c r="GK307" s="334"/>
      <c r="GL307" s="334"/>
      <c r="GM307" s="334"/>
      <c r="GN307" s="334"/>
      <c r="GO307" s="334"/>
      <c r="GP307" s="334"/>
      <c r="GQ307" s="334"/>
      <c r="GR307" s="334"/>
      <c r="GS307" s="334"/>
      <c r="GT307" s="334"/>
      <c r="GU307" s="334"/>
      <c r="GV307" s="334"/>
      <c r="GW307" s="334"/>
      <c r="GX307" s="334"/>
      <c r="GY307" s="334"/>
      <c r="GZ307" s="334"/>
      <c r="HA307" s="334"/>
      <c r="HB307" s="334"/>
      <c r="HC307" s="334"/>
      <c r="HD307" s="334"/>
      <c r="HE307" s="334"/>
      <c r="HF307" s="334"/>
      <c r="HG307" s="334"/>
      <c r="HH307" s="334"/>
      <c r="HI307" s="334"/>
      <c r="HJ307" s="334"/>
      <c r="HK307" s="334"/>
      <c r="HL307" s="334"/>
      <c r="HM307" s="334"/>
      <c r="HN307" s="334"/>
      <c r="HO307" s="334"/>
      <c r="HP307" s="334"/>
      <c r="HQ307" s="334"/>
      <c r="HR307" s="334"/>
      <c r="HS307" s="334"/>
      <c r="HT307" s="334"/>
      <c r="HU307" s="334"/>
      <c r="HV307" s="334"/>
      <c r="HW307" s="334"/>
      <c r="HX307" s="334"/>
      <c r="HY307" s="334"/>
      <c r="HZ307" s="334"/>
      <c r="IA307" s="334"/>
      <c r="IB307" s="334"/>
      <c r="IC307" s="334"/>
      <c r="ID307" s="334"/>
      <c r="IE307" s="334"/>
      <c r="IF307" s="334"/>
      <c r="IG307" s="334"/>
      <c r="IH307" s="334"/>
      <c r="II307" s="334"/>
      <c r="IJ307" s="334"/>
      <c r="IK307" s="334"/>
      <c r="IL307" s="334"/>
      <c r="IM307" s="334"/>
      <c r="IN307" s="334"/>
      <c r="IO307" s="334"/>
      <c r="IP307" s="334"/>
      <c r="IQ307" s="334"/>
      <c r="IR307" s="334"/>
      <c r="IS307" s="334"/>
      <c r="IT307" s="334"/>
      <c r="IU307" s="334"/>
      <c r="IV307" s="334"/>
      <c r="IW307" s="334"/>
      <c r="IX307" s="334"/>
      <c r="IY307" s="334"/>
      <c r="IZ307" s="334"/>
      <c r="JA307" s="334"/>
      <c r="JB307" s="334"/>
      <c r="JC307" s="334"/>
      <c r="JD307" s="334"/>
      <c r="JE307" s="334"/>
      <c r="JF307" s="334"/>
      <c r="JG307" s="334"/>
      <c r="JH307" s="334"/>
      <c r="JI307" s="334"/>
      <c r="JJ307" s="334"/>
      <c r="JK307" s="334"/>
      <c r="JL307" s="334"/>
      <c r="JM307" s="334"/>
      <c r="JN307" s="334"/>
      <c r="JO307" s="334"/>
      <c r="JP307" s="334"/>
      <c r="JQ307" s="334"/>
      <c r="JR307" s="334"/>
      <c r="JS307" s="334"/>
      <c r="JT307" s="334"/>
      <c r="JU307" s="334"/>
      <c r="JV307" s="334"/>
      <c r="JW307" s="334"/>
      <c r="JX307" s="334"/>
      <c r="JY307" s="334"/>
      <c r="JZ307" s="334"/>
      <c r="KA307" s="334"/>
      <c r="KB307" s="334"/>
      <c r="KC307" s="334"/>
      <c r="KD307" s="334"/>
      <c r="KE307" s="334"/>
      <c r="KF307" s="334"/>
      <c r="KG307" s="334"/>
      <c r="KH307" s="334"/>
      <c r="KI307" s="334"/>
      <c r="KJ307" s="334"/>
      <c r="KK307" s="334"/>
      <c r="KL307" s="334"/>
      <c r="KM307" s="334"/>
      <c r="KN307" s="334"/>
      <c r="KO307" s="334"/>
      <c r="KP307" s="334"/>
      <c r="KQ307" s="334"/>
      <c r="KR307" s="334"/>
      <c r="KS307" s="334"/>
      <c r="KT307" s="334"/>
    </row>
    <row r="308" spans="1:306" s="33" customFormat="1" ht="63" customHeight="1" x14ac:dyDescent="0.25">
      <c r="A308" s="334"/>
      <c r="B308" s="27" t="s">
        <v>905</v>
      </c>
      <c r="C308" s="344" t="s">
        <v>6018</v>
      </c>
      <c r="D308" s="26" t="s">
        <v>6017</v>
      </c>
      <c r="E308" s="29" t="s">
        <v>1829</v>
      </c>
      <c r="F308" s="26" t="s">
        <v>1</v>
      </c>
      <c r="G308" s="24">
        <v>100</v>
      </c>
      <c r="H308" s="299">
        <v>91600</v>
      </c>
      <c r="I308" s="455">
        <v>169460</v>
      </c>
      <c r="J308" s="347" t="s">
        <v>6186</v>
      </c>
      <c r="K308" s="45"/>
      <c r="L308" s="32"/>
      <c r="M308" s="32"/>
      <c r="N308" s="359"/>
      <c r="BW308" s="334"/>
      <c r="BX308" s="334"/>
      <c r="BY308" s="334"/>
      <c r="BZ308" s="334"/>
      <c r="CA308" s="334"/>
      <c r="CB308" s="334"/>
      <c r="CC308" s="334"/>
      <c r="CD308" s="334"/>
      <c r="CE308" s="334"/>
      <c r="CF308" s="334"/>
      <c r="CG308" s="334"/>
      <c r="CH308" s="334"/>
      <c r="CI308" s="334"/>
      <c r="CJ308" s="334"/>
      <c r="CK308" s="334"/>
      <c r="CL308" s="334"/>
      <c r="CM308" s="334"/>
      <c r="CN308" s="334"/>
      <c r="CO308" s="334"/>
      <c r="CP308" s="334"/>
      <c r="CQ308" s="334"/>
      <c r="CR308" s="334"/>
      <c r="CS308" s="334"/>
      <c r="CT308" s="334"/>
      <c r="CU308" s="334"/>
      <c r="CV308" s="334"/>
      <c r="CW308" s="334"/>
      <c r="CX308" s="334"/>
      <c r="CY308" s="334"/>
      <c r="CZ308" s="334"/>
      <c r="DA308" s="334"/>
      <c r="DB308" s="334"/>
      <c r="DC308" s="334"/>
      <c r="DD308" s="334"/>
      <c r="DE308" s="334"/>
      <c r="DF308" s="334"/>
      <c r="DG308" s="334"/>
      <c r="DH308" s="334"/>
      <c r="DI308" s="334"/>
      <c r="DJ308" s="334"/>
      <c r="DK308" s="334"/>
      <c r="DL308" s="334"/>
      <c r="DM308" s="334"/>
      <c r="DN308" s="334"/>
      <c r="DO308" s="334"/>
      <c r="DP308" s="334"/>
      <c r="DQ308" s="334"/>
      <c r="DR308" s="334"/>
      <c r="DS308" s="334"/>
      <c r="DT308" s="334"/>
      <c r="DU308" s="334"/>
      <c r="DV308" s="334"/>
      <c r="DW308" s="334"/>
      <c r="DX308" s="334"/>
      <c r="DY308" s="334"/>
      <c r="DZ308" s="334"/>
      <c r="EA308" s="334"/>
      <c r="EB308" s="334"/>
      <c r="EC308" s="334"/>
      <c r="ED308" s="334"/>
      <c r="EE308" s="334"/>
      <c r="EF308" s="334"/>
      <c r="EG308" s="334"/>
      <c r="EH308" s="334"/>
      <c r="EI308" s="334"/>
      <c r="EJ308" s="334"/>
      <c r="EK308" s="334"/>
      <c r="EL308" s="334"/>
      <c r="EM308" s="334"/>
      <c r="EN308" s="334"/>
      <c r="EO308" s="334"/>
      <c r="EP308" s="334"/>
      <c r="EQ308" s="334"/>
      <c r="ER308" s="334"/>
      <c r="ES308" s="334"/>
      <c r="ET308" s="334"/>
      <c r="EU308" s="334"/>
      <c r="EV308" s="334"/>
      <c r="EW308" s="334"/>
      <c r="EX308" s="334"/>
      <c r="EY308" s="334"/>
      <c r="EZ308" s="334"/>
      <c r="FA308" s="334"/>
      <c r="FB308" s="334"/>
      <c r="FC308" s="334"/>
      <c r="FD308" s="334"/>
      <c r="FE308" s="334"/>
      <c r="FF308" s="334"/>
      <c r="FG308" s="334"/>
      <c r="FH308" s="334"/>
      <c r="FI308" s="334"/>
      <c r="FJ308" s="334"/>
      <c r="FK308" s="334"/>
      <c r="FL308" s="334"/>
      <c r="FM308" s="334"/>
      <c r="FN308" s="334"/>
      <c r="FO308" s="334"/>
      <c r="FP308" s="334"/>
      <c r="FQ308" s="334"/>
      <c r="FR308" s="334"/>
      <c r="FS308" s="334"/>
      <c r="FT308" s="334"/>
      <c r="FU308" s="334"/>
      <c r="FV308" s="334"/>
      <c r="FW308" s="334"/>
      <c r="FX308" s="334"/>
      <c r="FY308" s="334"/>
      <c r="FZ308" s="334"/>
      <c r="GA308" s="334"/>
      <c r="GB308" s="334"/>
      <c r="GC308" s="334"/>
      <c r="GD308" s="334"/>
      <c r="GE308" s="334"/>
      <c r="GF308" s="334"/>
      <c r="GG308" s="334"/>
      <c r="GH308" s="334"/>
      <c r="GI308" s="334"/>
      <c r="GJ308" s="334"/>
      <c r="GK308" s="334"/>
      <c r="GL308" s="334"/>
      <c r="GM308" s="334"/>
      <c r="GN308" s="334"/>
      <c r="GO308" s="334"/>
      <c r="GP308" s="334"/>
      <c r="GQ308" s="334"/>
      <c r="GR308" s="334"/>
      <c r="GS308" s="334"/>
      <c r="GT308" s="334"/>
      <c r="GU308" s="334"/>
      <c r="GV308" s="334"/>
      <c r="GW308" s="334"/>
      <c r="GX308" s="334"/>
      <c r="GY308" s="334"/>
      <c r="GZ308" s="334"/>
      <c r="HA308" s="334"/>
      <c r="HB308" s="334"/>
      <c r="HC308" s="334"/>
      <c r="HD308" s="334"/>
      <c r="HE308" s="334"/>
      <c r="HF308" s="334"/>
      <c r="HG308" s="334"/>
      <c r="HH308" s="334"/>
      <c r="HI308" s="334"/>
      <c r="HJ308" s="334"/>
      <c r="HK308" s="334"/>
      <c r="HL308" s="334"/>
      <c r="HM308" s="334"/>
      <c r="HN308" s="334"/>
      <c r="HO308" s="334"/>
      <c r="HP308" s="334"/>
      <c r="HQ308" s="334"/>
      <c r="HR308" s="334"/>
      <c r="HS308" s="334"/>
      <c r="HT308" s="334"/>
      <c r="HU308" s="334"/>
      <c r="HV308" s="334"/>
      <c r="HW308" s="334"/>
      <c r="HX308" s="334"/>
      <c r="HY308" s="334"/>
      <c r="HZ308" s="334"/>
      <c r="IA308" s="334"/>
      <c r="IB308" s="334"/>
      <c r="IC308" s="334"/>
      <c r="ID308" s="334"/>
      <c r="IE308" s="334"/>
      <c r="IF308" s="334"/>
      <c r="IG308" s="334"/>
      <c r="IH308" s="334"/>
      <c r="II308" s="334"/>
      <c r="IJ308" s="334"/>
      <c r="IK308" s="334"/>
      <c r="IL308" s="334"/>
      <c r="IM308" s="334"/>
      <c r="IN308" s="334"/>
      <c r="IO308" s="334"/>
      <c r="IP308" s="334"/>
      <c r="IQ308" s="334"/>
      <c r="IR308" s="334"/>
      <c r="IS308" s="334"/>
      <c r="IT308" s="334"/>
      <c r="IU308" s="334"/>
      <c r="IV308" s="334"/>
      <c r="IW308" s="334"/>
      <c r="IX308" s="334"/>
      <c r="IY308" s="334"/>
      <c r="IZ308" s="334"/>
      <c r="JA308" s="334"/>
      <c r="JB308" s="334"/>
      <c r="JC308" s="334"/>
      <c r="JD308" s="334"/>
      <c r="JE308" s="334"/>
      <c r="JF308" s="334"/>
      <c r="JG308" s="334"/>
      <c r="JH308" s="334"/>
      <c r="JI308" s="334"/>
      <c r="JJ308" s="334"/>
      <c r="JK308" s="334"/>
      <c r="JL308" s="334"/>
      <c r="JM308" s="334"/>
      <c r="JN308" s="334"/>
      <c r="JO308" s="334"/>
      <c r="JP308" s="334"/>
      <c r="JQ308" s="334"/>
      <c r="JR308" s="334"/>
      <c r="JS308" s="334"/>
      <c r="JT308" s="334"/>
      <c r="JU308" s="334"/>
      <c r="JV308" s="334"/>
      <c r="JW308" s="334"/>
      <c r="JX308" s="334"/>
      <c r="JY308" s="334"/>
      <c r="JZ308" s="334"/>
      <c r="KA308" s="334"/>
      <c r="KB308" s="334"/>
      <c r="KC308" s="334"/>
      <c r="KD308" s="334"/>
      <c r="KE308" s="334"/>
      <c r="KF308" s="334"/>
      <c r="KG308" s="334"/>
      <c r="KH308" s="334"/>
      <c r="KI308" s="334"/>
      <c r="KJ308" s="334"/>
      <c r="KK308" s="334"/>
      <c r="KL308" s="334"/>
      <c r="KM308" s="334"/>
      <c r="KN308" s="334"/>
      <c r="KO308" s="334"/>
      <c r="KP308" s="334"/>
      <c r="KQ308" s="334"/>
      <c r="KR308" s="334"/>
      <c r="KS308" s="334"/>
      <c r="KT308" s="334"/>
    </row>
    <row r="309" spans="1:306" s="33" customFormat="1" ht="63" customHeight="1" x14ac:dyDescent="0.25">
      <c r="A309" s="334"/>
      <c r="B309" s="27" t="s">
        <v>905</v>
      </c>
      <c r="C309" s="344" t="s">
        <v>6018</v>
      </c>
      <c r="D309" s="26" t="s">
        <v>6017</v>
      </c>
      <c r="E309" s="29" t="s">
        <v>1829</v>
      </c>
      <c r="F309" s="26" t="s">
        <v>1</v>
      </c>
      <c r="G309" s="24">
        <v>100</v>
      </c>
      <c r="H309" s="299">
        <v>91600</v>
      </c>
      <c r="I309" s="455">
        <v>169460</v>
      </c>
      <c r="J309" s="347" t="s">
        <v>6186</v>
      </c>
      <c r="K309" s="45"/>
      <c r="L309" s="32"/>
      <c r="M309" s="32"/>
      <c r="N309" s="359"/>
      <c r="BW309" s="334"/>
      <c r="BX309" s="334"/>
      <c r="BY309" s="334"/>
      <c r="BZ309" s="334"/>
      <c r="CA309" s="334"/>
      <c r="CB309" s="334"/>
      <c r="CC309" s="334"/>
      <c r="CD309" s="334"/>
      <c r="CE309" s="334"/>
      <c r="CF309" s="334"/>
      <c r="CG309" s="334"/>
      <c r="CH309" s="334"/>
      <c r="CI309" s="334"/>
      <c r="CJ309" s="334"/>
      <c r="CK309" s="334"/>
      <c r="CL309" s="334"/>
      <c r="CM309" s="334"/>
      <c r="CN309" s="334"/>
      <c r="CO309" s="334"/>
      <c r="CP309" s="334"/>
      <c r="CQ309" s="334"/>
      <c r="CR309" s="334"/>
      <c r="CS309" s="334"/>
      <c r="CT309" s="334"/>
      <c r="CU309" s="334"/>
      <c r="CV309" s="334"/>
      <c r="CW309" s="334"/>
      <c r="CX309" s="334"/>
      <c r="CY309" s="334"/>
      <c r="CZ309" s="334"/>
      <c r="DA309" s="334"/>
      <c r="DB309" s="334"/>
      <c r="DC309" s="334"/>
      <c r="DD309" s="334"/>
      <c r="DE309" s="334"/>
      <c r="DF309" s="334"/>
      <c r="DG309" s="334"/>
      <c r="DH309" s="334"/>
      <c r="DI309" s="334"/>
      <c r="DJ309" s="334"/>
      <c r="DK309" s="334"/>
      <c r="DL309" s="334"/>
      <c r="DM309" s="334"/>
      <c r="DN309" s="334"/>
      <c r="DO309" s="334"/>
      <c r="DP309" s="334"/>
      <c r="DQ309" s="334"/>
      <c r="DR309" s="334"/>
      <c r="DS309" s="334"/>
      <c r="DT309" s="334"/>
      <c r="DU309" s="334"/>
      <c r="DV309" s="334"/>
      <c r="DW309" s="334"/>
      <c r="DX309" s="334"/>
      <c r="DY309" s="334"/>
      <c r="DZ309" s="334"/>
      <c r="EA309" s="334"/>
      <c r="EB309" s="334"/>
      <c r="EC309" s="334"/>
      <c r="ED309" s="334"/>
      <c r="EE309" s="334"/>
      <c r="EF309" s="334"/>
      <c r="EG309" s="334"/>
      <c r="EH309" s="334"/>
      <c r="EI309" s="334"/>
      <c r="EJ309" s="334"/>
      <c r="EK309" s="334"/>
      <c r="EL309" s="334"/>
      <c r="EM309" s="334"/>
      <c r="EN309" s="334"/>
      <c r="EO309" s="334"/>
      <c r="EP309" s="334"/>
      <c r="EQ309" s="334"/>
      <c r="ER309" s="334"/>
      <c r="ES309" s="334"/>
      <c r="ET309" s="334"/>
      <c r="EU309" s="334"/>
      <c r="EV309" s="334"/>
      <c r="EW309" s="334"/>
      <c r="EX309" s="334"/>
      <c r="EY309" s="334"/>
      <c r="EZ309" s="334"/>
      <c r="FA309" s="334"/>
      <c r="FB309" s="334"/>
      <c r="FC309" s="334"/>
      <c r="FD309" s="334"/>
      <c r="FE309" s="334"/>
      <c r="FF309" s="334"/>
      <c r="FG309" s="334"/>
      <c r="FH309" s="334"/>
      <c r="FI309" s="334"/>
      <c r="FJ309" s="334"/>
      <c r="FK309" s="334"/>
      <c r="FL309" s="334"/>
      <c r="FM309" s="334"/>
      <c r="FN309" s="334"/>
      <c r="FO309" s="334"/>
      <c r="FP309" s="334"/>
      <c r="FQ309" s="334"/>
      <c r="FR309" s="334"/>
      <c r="FS309" s="334"/>
      <c r="FT309" s="334"/>
      <c r="FU309" s="334"/>
      <c r="FV309" s="334"/>
      <c r="FW309" s="334"/>
      <c r="FX309" s="334"/>
      <c r="FY309" s="334"/>
      <c r="FZ309" s="334"/>
      <c r="GA309" s="334"/>
      <c r="GB309" s="334"/>
      <c r="GC309" s="334"/>
      <c r="GD309" s="334"/>
      <c r="GE309" s="334"/>
      <c r="GF309" s="334"/>
      <c r="GG309" s="334"/>
      <c r="GH309" s="334"/>
      <c r="GI309" s="334"/>
      <c r="GJ309" s="334"/>
      <c r="GK309" s="334"/>
      <c r="GL309" s="334"/>
      <c r="GM309" s="334"/>
      <c r="GN309" s="334"/>
      <c r="GO309" s="334"/>
      <c r="GP309" s="334"/>
      <c r="GQ309" s="334"/>
      <c r="GR309" s="334"/>
      <c r="GS309" s="334"/>
      <c r="GT309" s="334"/>
      <c r="GU309" s="334"/>
      <c r="GV309" s="334"/>
      <c r="GW309" s="334"/>
      <c r="GX309" s="334"/>
      <c r="GY309" s="334"/>
      <c r="GZ309" s="334"/>
      <c r="HA309" s="334"/>
      <c r="HB309" s="334"/>
      <c r="HC309" s="334"/>
      <c r="HD309" s="334"/>
      <c r="HE309" s="334"/>
      <c r="HF309" s="334"/>
      <c r="HG309" s="334"/>
      <c r="HH309" s="334"/>
      <c r="HI309" s="334"/>
      <c r="HJ309" s="334"/>
      <c r="HK309" s="334"/>
      <c r="HL309" s="334"/>
      <c r="HM309" s="334"/>
      <c r="HN309" s="334"/>
      <c r="HO309" s="334"/>
      <c r="HP309" s="334"/>
      <c r="HQ309" s="334"/>
      <c r="HR309" s="334"/>
      <c r="HS309" s="334"/>
      <c r="HT309" s="334"/>
      <c r="HU309" s="334"/>
      <c r="HV309" s="334"/>
      <c r="HW309" s="334"/>
      <c r="HX309" s="334"/>
      <c r="HY309" s="334"/>
      <c r="HZ309" s="334"/>
      <c r="IA309" s="334"/>
      <c r="IB309" s="334"/>
      <c r="IC309" s="334"/>
      <c r="ID309" s="334"/>
      <c r="IE309" s="334"/>
      <c r="IF309" s="334"/>
      <c r="IG309" s="334"/>
      <c r="IH309" s="334"/>
      <c r="II309" s="334"/>
      <c r="IJ309" s="334"/>
      <c r="IK309" s="334"/>
      <c r="IL309" s="334"/>
      <c r="IM309" s="334"/>
      <c r="IN309" s="334"/>
      <c r="IO309" s="334"/>
      <c r="IP309" s="334"/>
      <c r="IQ309" s="334"/>
      <c r="IR309" s="334"/>
      <c r="IS309" s="334"/>
      <c r="IT309" s="334"/>
      <c r="IU309" s="334"/>
      <c r="IV309" s="334"/>
      <c r="IW309" s="334"/>
      <c r="IX309" s="334"/>
      <c r="IY309" s="334"/>
      <c r="IZ309" s="334"/>
      <c r="JA309" s="334"/>
      <c r="JB309" s="334"/>
      <c r="JC309" s="334"/>
      <c r="JD309" s="334"/>
      <c r="JE309" s="334"/>
      <c r="JF309" s="334"/>
      <c r="JG309" s="334"/>
      <c r="JH309" s="334"/>
      <c r="JI309" s="334"/>
      <c r="JJ309" s="334"/>
      <c r="JK309" s="334"/>
      <c r="JL309" s="334"/>
      <c r="JM309" s="334"/>
      <c r="JN309" s="334"/>
      <c r="JO309" s="334"/>
      <c r="JP309" s="334"/>
      <c r="JQ309" s="334"/>
      <c r="JR309" s="334"/>
      <c r="JS309" s="334"/>
      <c r="JT309" s="334"/>
      <c r="JU309" s="334"/>
      <c r="JV309" s="334"/>
      <c r="JW309" s="334"/>
      <c r="JX309" s="334"/>
      <c r="JY309" s="334"/>
      <c r="JZ309" s="334"/>
      <c r="KA309" s="334"/>
      <c r="KB309" s="334"/>
      <c r="KC309" s="334"/>
      <c r="KD309" s="334"/>
      <c r="KE309" s="334"/>
      <c r="KF309" s="334"/>
      <c r="KG309" s="334"/>
      <c r="KH309" s="334"/>
      <c r="KI309" s="334"/>
      <c r="KJ309" s="334"/>
      <c r="KK309" s="334"/>
      <c r="KL309" s="334"/>
      <c r="KM309" s="334"/>
      <c r="KN309" s="334"/>
      <c r="KO309" s="334"/>
      <c r="KP309" s="334"/>
      <c r="KQ309" s="334"/>
      <c r="KR309" s="334"/>
      <c r="KS309" s="334"/>
      <c r="KT309" s="334"/>
    </row>
    <row r="310" spans="1:306" s="33" customFormat="1" ht="63" customHeight="1" x14ac:dyDescent="0.25">
      <c r="A310" s="334"/>
      <c r="B310" s="27" t="s">
        <v>905</v>
      </c>
      <c r="C310" s="344" t="s">
        <v>6018</v>
      </c>
      <c r="D310" s="26" t="s">
        <v>6017</v>
      </c>
      <c r="E310" s="29" t="s">
        <v>1829</v>
      </c>
      <c r="F310" s="26" t="s">
        <v>1</v>
      </c>
      <c r="G310" s="24">
        <v>100</v>
      </c>
      <c r="H310" s="299">
        <v>91600</v>
      </c>
      <c r="I310" s="455">
        <v>169460</v>
      </c>
      <c r="J310" s="347" t="s">
        <v>6186</v>
      </c>
      <c r="K310" s="45"/>
      <c r="L310" s="32"/>
      <c r="M310" s="32"/>
      <c r="N310" s="359"/>
      <c r="BW310" s="334"/>
      <c r="BX310" s="334"/>
      <c r="BY310" s="334"/>
      <c r="BZ310" s="334"/>
      <c r="CA310" s="334"/>
      <c r="CB310" s="334"/>
      <c r="CC310" s="334"/>
      <c r="CD310" s="334"/>
      <c r="CE310" s="334"/>
      <c r="CF310" s="334"/>
      <c r="CG310" s="334"/>
      <c r="CH310" s="334"/>
      <c r="CI310" s="334"/>
      <c r="CJ310" s="334"/>
      <c r="CK310" s="334"/>
      <c r="CL310" s="334"/>
      <c r="CM310" s="334"/>
      <c r="CN310" s="334"/>
      <c r="CO310" s="334"/>
      <c r="CP310" s="334"/>
      <c r="CQ310" s="334"/>
      <c r="CR310" s="334"/>
      <c r="CS310" s="334"/>
      <c r="CT310" s="334"/>
      <c r="CU310" s="334"/>
      <c r="CV310" s="334"/>
      <c r="CW310" s="334"/>
      <c r="CX310" s="334"/>
      <c r="CY310" s="334"/>
      <c r="CZ310" s="334"/>
      <c r="DA310" s="334"/>
      <c r="DB310" s="334"/>
      <c r="DC310" s="334"/>
      <c r="DD310" s="334"/>
      <c r="DE310" s="334"/>
      <c r="DF310" s="334"/>
      <c r="DG310" s="334"/>
      <c r="DH310" s="334"/>
      <c r="DI310" s="334"/>
      <c r="DJ310" s="334"/>
      <c r="DK310" s="334"/>
      <c r="DL310" s="334"/>
      <c r="DM310" s="334"/>
      <c r="DN310" s="334"/>
      <c r="DO310" s="334"/>
      <c r="DP310" s="334"/>
      <c r="DQ310" s="334"/>
      <c r="DR310" s="334"/>
      <c r="DS310" s="334"/>
      <c r="DT310" s="334"/>
      <c r="DU310" s="334"/>
      <c r="DV310" s="334"/>
      <c r="DW310" s="334"/>
      <c r="DX310" s="334"/>
      <c r="DY310" s="334"/>
      <c r="DZ310" s="334"/>
      <c r="EA310" s="334"/>
      <c r="EB310" s="334"/>
      <c r="EC310" s="334"/>
      <c r="ED310" s="334"/>
      <c r="EE310" s="334"/>
      <c r="EF310" s="334"/>
      <c r="EG310" s="334"/>
      <c r="EH310" s="334"/>
      <c r="EI310" s="334"/>
      <c r="EJ310" s="334"/>
      <c r="EK310" s="334"/>
      <c r="EL310" s="334"/>
      <c r="EM310" s="334"/>
      <c r="EN310" s="334"/>
      <c r="EO310" s="334"/>
      <c r="EP310" s="334"/>
      <c r="EQ310" s="334"/>
      <c r="ER310" s="334"/>
      <c r="ES310" s="334"/>
      <c r="ET310" s="334"/>
      <c r="EU310" s="334"/>
      <c r="EV310" s="334"/>
      <c r="EW310" s="334"/>
      <c r="EX310" s="334"/>
      <c r="EY310" s="334"/>
      <c r="EZ310" s="334"/>
      <c r="FA310" s="334"/>
      <c r="FB310" s="334"/>
      <c r="FC310" s="334"/>
      <c r="FD310" s="334"/>
      <c r="FE310" s="334"/>
      <c r="FF310" s="334"/>
      <c r="FG310" s="334"/>
      <c r="FH310" s="334"/>
      <c r="FI310" s="334"/>
      <c r="FJ310" s="334"/>
      <c r="FK310" s="334"/>
      <c r="FL310" s="334"/>
      <c r="FM310" s="334"/>
      <c r="FN310" s="334"/>
      <c r="FO310" s="334"/>
      <c r="FP310" s="334"/>
      <c r="FQ310" s="334"/>
      <c r="FR310" s="334"/>
      <c r="FS310" s="334"/>
      <c r="FT310" s="334"/>
      <c r="FU310" s="334"/>
      <c r="FV310" s="334"/>
      <c r="FW310" s="334"/>
      <c r="FX310" s="334"/>
      <c r="FY310" s="334"/>
      <c r="FZ310" s="334"/>
      <c r="GA310" s="334"/>
      <c r="GB310" s="334"/>
      <c r="GC310" s="334"/>
      <c r="GD310" s="334"/>
      <c r="GE310" s="334"/>
      <c r="GF310" s="334"/>
      <c r="GG310" s="334"/>
      <c r="GH310" s="334"/>
      <c r="GI310" s="334"/>
      <c r="GJ310" s="334"/>
      <c r="GK310" s="334"/>
      <c r="GL310" s="334"/>
      <c r="GM310" s="334"/>
      <c r="GN310" s="334"/>
      <c r="GO310" s="334"/>
      <c r="GP310" s="334"/>
      <c r="GQ310" s="334"/>
      <c r="GR310" s="334"/>
      <c r="GS310" s="334"/>
      <c r="GT310" s="334"/>
      <c r="GU310" s="334"/>
      <c r="GV310" s="334"/>
      <c r="GW310" s="334"/>
      <c r="GX310" s="334"/>
      <c r="GY310" s="334"/>
      <c r="GZ310" s="334"/>
      <c r="HA310" s="334"/>
      <c r="HB310" s="334"/>
      <c r="HC310" s="334"/>
      <c r="HD310" s="334"/>
      <c r="HE310" s="334"/>
      <c r="HF310" s="334"/>
      <c r="HG310" s="334"/>
      <c r="HH310" s="334"/>
      <c r="HI310" s="334"/>
      <c r="HJ310" s="334"/>
      <c r="HK310" s="334"/>
      <c r="HL310" s="334"/>
      <c r="HM310" s="334"/>
      <c r="HN310" s="334"/>
      <c r="HO310" s="334"/>
      <c r="HP310" s="334"/>
      <c r="HQ310" s="334"/>
      <c r="HR310" s="334"/>
      <c r="HS310" s="334"/>
      <c r="HT310" s="334"/>
      <c r="HU310" s="334"/>
      <c r="HV310" s="334"/>
      <c r="HW310" s="334"/>
      <c r="HX310" s="334"/>
      <c r="HY310" s="334"/>
      <c r="HZ310" s="334"/>
      <c r="IA310" s="334"/>
      <c r="IB310" s="334"/>
      <c r="IC310" s="334"/>
      <c r="ID310" s="334"/>
      <c r="IE310" s="334"/>
      <c r="IF310" s="334"/>
      <c r="IG310" s="334"/>
      <c r="IH310" s="334"/>
      <c r="II310" s="334"/>
      <c r="IJ310" s="334"/>
      <c r="IK310" s="334"/>
      <c r="IL310" s="334"/>
      <c r="IM310" s="334"/>
      <c r="IN310" s="334"/>
      <c r="IO310" s="334"/>
      <c r="IP310" s="334"/>
      <c r="IQ310" s="334"/>
      <c r="IR310" s="334"/>
      <c r="IS310" s="334"/>
      <c r="IT310" s="334"/>
      <c r="IU310" s="334"/>
      <c r="IV310" s="334"/>
      <c r="IW310" s="334"/>
      <c r="IX310" s="334"/>
      <c r="IY310" s="334"/>
      <c r="IZ310" s="334"/>
      <c r="JA310" s="334"/>
      <c r="JB310" s="334"/>
      <c r="JC310" s="334"/>
      <c r="JD310" s="334"/>
      <c r="JE310" s="334"/>
      <c r="JF310" s="334"/>
      <c r="JG310" s="334"/>
      <c r="JH310" s="334"/>
      <c r="JI310" s="334"/>
      <c r="JJ310" s="334"/>
      <c r="JK310" s="334"/>
      <c r="JL310" s="334"/>
      <c r="JM310" s="334"/>
      <c r="JN310" s="334"/>
      <c r="JO310" s="334"/>
      <c r="JP310" s="334"/>
      <c r="JQ310" s="334"/>
      <c r="JR310" s="334"/>
      <c r="JS310" s="334"/>
      <c r="JT310" s="334"/>
      <c r="JU310" s="334"/>
      <c r="JV310" s="334"/>
      <c r="JW310" s="334"/>
      <c r="JX310" s="334"/>
      <c r="JY310" s="334"/>
      <c r="JZ310" s="334"/>
      <c r="KA310" s="334"/>
      <c r="KB310" s="334"/>
      <c r="KC310" s="334"/>
      <c r="KD310" s="334"/>
      <c r="KE310" s="334"/>
      <c r="KF310" s="334"/>
      <c r="KG310" s="334"/>
      <c r="KH310" s="334"/>
      <c r="KI310" s="334"/>
      <c r="KJ310" s="334"/>
      <c r="KK310" s="334"/>
      <c r="KL310" s="334"/>
      <c r="KM310" s="334"/>
      <c r="KN310" s="334"/>
      <c r="KO310" s="334"/>
      <c r="KP310" s="334"/>
      <c r="KQ310" s="334"/>
      <c r="KR310" s="334"/>
      <c r="KS310" s="334"/>
      <c r="KT310" s="334"/>
    </row>
    <row r="311" spans="1:306" s="33" customFormat="1" ht="63" customHeight="1" x14ac:dyDescent="0.25">
      <c r="A311" s="334"/>
      <c r="B311" s="27" t="s">
        <v>905</v>
      </c>
      <c r="C311" s="344" t="s">
        <v>6018</v>
      </c>
      <c r="D311" s="26" t="s">
        <v>6017</v>
      </c>
      <c r="E311" s="29" t="s">
        <v>1829</v>
      </c>
      <c r="F311" s="26" t="s">
        <v>1</v>
      </c>
      <c r="G311" s="24">
        <v>100</v>
      </c>
      <c r="H311" s="299">
        <v>91600</v>
      </c>
      <c r="I311" s="455">
        <v>169460</v>
      </c>
      <c r="J311" s="347" t="s">
        <v>6186</v>
      </c>
      <c r="K311" s="45"/>
      <c r="L311" s="32"/>
      <c r="M311" s="32"/>
      <c r="N311" s="359"/>
      <c r="BW311" s="334"/>
      <c r="BX311" s="334"/>
      <c r="BY311" s="334"/>
      <c r="BZ311" s="334"/>
      <c r="CA311" s="334"/>
      <c r="CB311" s="334"/>
      <c r="CC311" s="334"/>
      <c r="CD311" s="334"/>
      <c r="CE311" s="334"/>
      <c r="CF311" s="334"/>
      <c r="CG311" s="334"/>
      <c r="CH311" s="334"/>
      <c r="CI311" s="334"/>
      <c r="CJ311" s="334"/>
      <c r="CK311" s="334"/>
      <c r="CL311" s="334"/>
      <c r="CM311" s="334"/>
      <c r="CN311" s="334"/>
      <c r="CO311" s="334"/>
      <c r="CP311" s="334"/>
      <c r="CQ311" s="334"/>
      <c r="CR311" s="334"/>
      <c r="CS311" s="334"/>
      <c r="CT311" s="334"/>
      <c r="CU311" s="334"/>
      <c r="CV311" s="334"/>
      <c r="CW311" s="334"/>
      <c r="CX311" s="334"/>
      <c r="CY311" s="334"/>
      <c r="CZ311" s="334"/>
      <c r="DA311" s="334"/>
      <c r="DB311" s="334"/>
      <c r="DC311" s="334"/>
      <c r="DD311" s="334"/>
      <c r="DE311" s="334"/>
      <c r="DF311" s="334"/>
      <c r="DG311" s="334"/>
      <c r="DH311" s="334"/>
      <c r="DI311" s="334"/>
      <c r="DJ311" s="334"/>
      <c r="DK311" s="334"/>
      <c r="DL311" s="334"/>
      <c r="DM311" s="334"/>
      <c r="DN311" s="334"/>
      <c r="DO311" s="334"/>
      <c r="DP311" s="334"/>
      <c r="DQ311" s="334"/>
      <c r="DR311" s="334"/>
      <c r="DS311" s="334"/>
      <c r="DT311" s="334"/>
      <c r="DU311" s="334"/>
      <c r="DV311" s="334"/>
      <c r="DW311" s="334"/>
      <c r="DX311" s="334"/>
      <c r="DY311" s="334"/>
      <c r="DZ311" s="334"/>
      <c r="EA311" s="334"/>
      <c r="EB311" s="334"/>
      <c r="EC311" s="334"/>
      <c r="ED311" s="334"/>
      <c r="EE311" s="334"/>
      <c r="EF311" s="334"/>
      <c r="EG311" s="334"/>
      <c r="EH311" s="334"/>
      <c r="EI311" s="334"/>
      <c r="EJ311" s="334"/>
      <c r="EK311" s="334"/>
      <c r="EL311" s="334"/>
      <c r="EM311" s="334"/>
      <c r="EN311" s="334"/>
      <c r="EO311" s="334"/>
      <c r="EP311" s="334"/>
      <c r="EQ311" s="334"/>
      <c r="ER311" s="334"/>
      <c r="ES311" s="334"/>
      <c r="ET311" s="334"/>
      <c r="EU311" s="334"/>
      <c r="EV311" s="334"/>
      <c r="EW311" s="334"/>
      <c r="EX311" s="334"/>
      <c r="EY311" s="334"/>
      <c r="EZ311" s="334"/>
      <c r="FA311" s="334"/>
      <c r="FB311" s="334"/>
      <c r="FC311" s="334"/>
      <c r="FD311" s="334"/>
      <c r="FE311" s="334"/>
      <c r="FF311" s="334"/>
      <c r="FG311" s="334"/>
      <c r="FH311" s="334"/>
      <c r="FI311" s="334"/>
      <c r="FJ311" s="334"/>
      <c r="FK311" s="334"/>
      <c r="FL311" s="334"/>
      <c r="FM311" s="334"/>
      <c r="FN311" s="334"/>
      <c r="FO311" s="334"/>
      <c r="FP311" s="334"/>
      <c r="FQ311" s="334"/>
      <c r="FR311" s="334"/>
      <c r="FS311" s="334"/>
      <c r="FT311" s="334"/>
      <c r="FU311" s="334"/>
      <c r="FV311" s="334"/>
      <c r="FW311" s="334"/>
      <c r="FX311" s="334"/>
      <c r="FY311" s="334"/>
      <c r="FZ311" s="334"/>
      <c r="GA311" s="334"/>
      <c r="GB311" s="334"/>
      <c r="GC311" s="334"/>
      <c r="GD311" s="334"/>
      <c r="GE311" s="334"/>
      <c r="GF311" s="334"/>
      <c r="GG311" s="334"/>
      <c r="GH311" s="334"/>
      <c r="GI311" s="334"/>
      <c r="GJ311" s="334"/>
      <c r="GK311" s="334"/>
      <c r="GL311" s="334"/>
      <c r="GM311" s="334"/>
      <c r="GN311" s="334"/>
      <c r="GO311" s="334"/>
      <c r="GP311" s="334"/>
      <c r="GQ311" s="334"/>
      <c r="GR311" s="334"/>
      <c r="GS311" s="334"/>
      <c r="GT311" s="334"/>
      <c r="GU311" s="334"/>
      <c r="GV311" s="334"/>
      <c r="GW311" s="334"/>
      <c r="GX311" s="334"/>
      <c r="GY311" s="334"/>
      <c r="GZ311" s="334"/>
      <c r="HA311" s="334"/>
      <c r="HB311" s="334"/>
      <c r="HC311" s="334"/>
      <c r="HD311" s="334"/>
      <c r="HE311" s="334"/>
      <c r="HF311" s="334"/>
      <c r="HG311" s="334"/>
      <c r="HH311" s="334"/>
      <c r="HI311" s="334"/>
      <c r="HJ311" s="334"/>
      <c r="HK311" s="334"/>
      <c r="HL311" s="334"/>
      <c r="HM311" s="334"/>
      <c r="HN311" s="334"/>
      <c r="HO311" s="334"/>
      <c r="HP311" s="334"/>
      <c r="HQ311" s="334"/>
      <c r="HR311" s="334"/>
      <c r="HS311" s="334"/>
      <c r="HT311" s="334"/>
      <c r="HU311" s="334"/>
      <c r="HV311" s="334"/>
      <c r="HW311" s="334"/>
      <c r="HX311" s="334"/>
      <c r="HY311" s="334"/>
      <c r="HZ311" s="334"/>
      <c r="IA311" s="334"/>
      <c r="IB311" s="334"/>
      <c r="IC311" s="334"/>
      <c r="ID311" s="334"/>
      <c r="IE311" s="334"/>
      <c r="IF311" s="334"/>
      <c r="IG311" s="334"/>
      <c r="IH311" s="334"/>
      <c r="II311" s="334"/>
      <c r="IJ311" s="334"/>
      <c r="IK311" s="334"/>
      <c r="IL311" s="334"/>
      <c r="IM311" s="334"/>
      <c r="IN311" s="334"/>
      <c r="IO311" s="334"/>
      <c r="IP311" s="334"/>
      <c r="IQ311" s="334"/>
      <c r="IR311" s="334"/>
      <c r="IS311" s="334"/>
      <c r="IT311" s="334"/>
      <c r="IU311" s="334"/>
      <c r="IV311" s="334"/>
      <c r="IW311" s="334"/>
      <c r="IX311" s="334"/>
      <c r="IY311" s="334"/>
      <c r="IZ311" s="334"/>
      <c r="JA311" s="334"/>
      <c r="JB311" s="334"/>
      <c r="JC311" s="334"/>
      <c r="JD311" s="334"/>
      <c r="JE311" s="334"/>
      <c r="JF311" s="334"/>
      <c r="JG311" s="334"/>
      <c r="JH311" s="334"/>
      <c r="JI311" s="334"/>
      <c r="JJ311" s="334"/>
      <c r="JK311" s="334"/>
      <c r="JL311" s="334"/>
      <c r="JM311" s="334"/>
      <c r="JN311" s="334"/>
      <c r="JO311" s="334"/>
      <c r="JP311" s="334"/>
      <c r="JQ311" s="334"/>
      <c r="JR311" s="334"/>
      <c r="JS311" s="334"/>
      <c r="JT311" s="334"/>
      <c r="JU311" s="334"/>
      <c r="JV311" s="334"/>
      <c r="JW311" s="334"/>
      <c r="JX311" s="334"/>
      <c r="JY311" s="334"/>
      <c r="JZ311" s="334"/>
      <c r="KA311" s="334"/>
      <c r="KB311" s="334"/>
      <c r="KC311" s="334"/>
      <c r="KD311" s="334"/>
      <c r="KE311" s="334"/>
      <c r="KF311" s="334"/>
      <c r="KG311" s="334"/>
      <c r="KH311" s="334"/>
      <c r="KI311" s="334"/>
      <c r="KJ311" s="334"/>
      <c r="KK311" s="334"/>
      <c r="KL311" s="334"/>
      <c r="KM311" s="334"/>
      <c r="KN311" s="334"/>
      <c r="KO311" s="334"/>
      <c r="KP311" s="334"/>
      <c r="KQ311" s="334"/>
      <c r="KR311" s="334"/>
      <c r="KS311" s="334"/>
      <c r="KT311" s="334"/>
    </row>
    <row r="312" spans="1:306" s="33" customFormat="1" ht="63" customHeight="1" x14ac:dyDescent="0.25">
      <c r="A312" s="334"/>
      <c r="B312" s="27" t="s">
        <v>905</v>
      </c>
      <c r="C312" s="344" t="s">
        <v>6018</v>
      </c>
      <c r="D312" s="26" t="s">
        <v>6017</v>
      </c>
      <c r="E312" s="29" t="s">
        <v>1829</v>
      </c>
      <c r="F312" s="26" t="s">
        <v>1</v>
      </c>
      <c r="G312" s="24">
        <v>100</v>
      </c>
      <c r="H312" s="299">
        <v>91600</v>
      </c>
      <c r="I312" s="455">
        <v>169460</v>
      </c>
      <c r="J312" s="347" t="s">
        <v>6186</v>
      </c>
      <c r="K312" s="45"/>
      <c r="L312" s="32"/>
      <c r="M312" s="32"/>
      <c r="N312" s="359"/>
      <c r="BW312" s="334"/>
      <c r="BX312" s="334"/>
      <c r="BY312" s="334"/>
      <c r="BZ312" s="334"/>
      <c r="CA312" s="334"/>
      <c r="CB312" s="334"/>
      <c r="CC312" s="334"/>
      <c r="CD312" s="334"/>
      <c r="CE312" s="334"/>
      <c r="CF312" s="334"/>
      <c r="CG312" s="334"/>
      <c r="CH312" s="334"/>
      <c r="CI312" s="334"/>
      <c r="CJ312" s="334"/>
      <c r="CK312" s="334"/>
      <c r="CL312" s="334"/>
      <c r="CM312" s="334"/>
      <c r="CN312" s="334"/>
      <c r="CO312" s="334"/>
      <c r="CP312" s="334"/>
      <c r="CQ312" s="334"/>
      <c r="CR312" s="334"/>
      <c r="CS312" s="334"/>
      <c r="CT312" s="334"/>
      <c r="CU312" s="334"/>
      <c r="CV312" s="334"/>
      <c r="CW312" s="334"/>
      <c r="CX312" s="334"/>
      <c r="CY312" s="334"/>
      <c r="CZ312" s="334"/>
      <c r="DA312" s="334"/>
      <c r="DB312" s="334"/>
      <c r="DC312" s="334"/>
      <c r="DD312" s="334"/>
      <c r="DE312" s="334"/>
      <c r="DF312" s="334"/>
      <c r="DG312" s="334"/>
      <c r="DH312" s="334"/>
      <c r="DI312" s="334"/>
      <c r="DJ312" s="334"/>
      <c r="DK312" s="334"/>
      <c r="DL312" s="334"/>
      <c r="DM312" s="334"/>
      <c r="DN312" s="334"/>
      <c r="DO312" s="334"/>
      <c r="DP312" s="334"/>
      <c r="DQ312" s="334"/>
      <c r="DR312" s="334"/>
      <c r="DS312" s="334"/>
      <c r="DT312" s="334"/>
      <c r="DU312" s="334"/>
      <c r="DV312" s="334"/>
      <c r="DW312" s="334"/>
      <c r="DX312" s="334"/>
      <c r="DY312" s="334"/>
      <c r="DZ312" s="334"/>
      <c r="EA312" s="334"/>
      <c r="EB312" s="334"/>
      <c r="EC312" s="334"/>
      <c r="ED312" s="334"/>
      <c r="EE312" s="334"/>
      <c r="EF312" s="334"/>
      <c r="EG312" s="334"/>
      <c r="EH312" s="334"/>
      <c r="EI312" s="334"/>
      <c r="EJ312" s="334"/>
      <c r="EK312" s="334"/>
      <c r="EL312" s="334"/>
      <c r="EM312" s="334"/>
      <c r="EN312" s="334"/>
      <c r="EO312" s="334"/>
      <c r="EP312" s="334"/>
      <c r="EQ312" s="334"/>
      <c r="ER312" s="334"/>
      <c r="ES312" s="334"/>
      <c r="ET312" s="334"/>
      <c r="EU312" s="334"/>
      <c r="EV312" s="334"/>
      <c r="EW312" s="334"/>
      <c r="EX312" s="334"/>
      <c r="EY312" s="334"/>
      <c r="EZ312" s="334"/>
      <c r="FA312" s="334"/>
      <c r="FB312" s="334"/>
      <c r="FC312" s="334"/>
      <c r="FD312" s="334"/>
      <c r="FE312" s="334"/>
      <c r="FF312" s="334"/>
      <c r="FG312" s="334"/>
      <c r="FH312" s="334"/>
      <c r="FI312" s="334"/>
      <c r="FJ312" s="334"/>
      <c r="FK312" s="334"/>
      <c r="FL312" s="334"/>
      <c r="FM312" s="334"/>
      <c r="FN312" s="334"/>
      <c r="FO312" s="334"/>
      <c r="FP312" s="334"/>
      <c r="FQ312" s="334"/>
      <c r="FR312" s="334"/>
      <c r="FS312" s="334"/>
      <c r="FT312" s="334"/>
      <c r="FU312" s="334"/>
      <c r="FV312" s="334"/>
      <c r="FW312" s="334"/>
      <c r="FX312" s="334"/>
      <c r="FY312" s="334"/>
      <c r="FZ312" s="334"/>
      <c r="GA312" s="334"/>
      <c r="GB312" s="334"/>
      <c r="GC312" s="334"/>
      <c r="GD312" s="334"/>
      <c r="GE312" s="334"/>
      <c r="GF312" s="334"/>
      <c r="GG312" s="334"/>
      <c r="GH312" s="334"/>
      <c r="GI312" s="334"/>
      <c r="GJ312" s="334"/>
      <c r="GK312" s="334"/>
      <c r="GL312" s="334"/>
      <c r="GM312" s="334"/>
      <c r="GN312" s="334"/>
      <c r="GO312" s="334"/>
      <c r="GP312" s="334"/>
      <c r="GQ312" s="334"/>
      <c r="GR312" s="334"/>
      <c r="GS312" s="334"/>
      <c r="GT312" s="334"/>
      <c r="GU312" s="334"/>
      <c r="GV312" s="334"/>
      <c r="GW312" s="334"/>
      <c r="GX312" s="334"/>
      <c r="GY312" s="334"/>
      <c r="GZ312" s="334"/>
      <c r="HA312" s="334"/>
      <c r="HB312" s="334"/>
      <c r="HC312" s="334"/>
      <c r="HD312" s="334"/>
      <c r="HE312" s="334"/>
      <c r="HF312" s="334"/>
      <c r="HG312" s="334"/>
      <c r="HH312" s="334"/>
      <c r="HI312" s="334"/>
      <c r="HJ312" s="334"/>
      <c r="HK312" s="334"/>
      <c r="HL312" s="334"/>
      <c r="HM312" s="334"/>
      <c r="HN312" s="334"/>
      <c r="HO312" s="334"/>
      <c r="HP312" s="334"/>
      <c r="HQ312" s="334"/>
      <c r="HR312" s="334"/>
      <c r="HS312" s="334"/>
      <c r="HT312" s="334"/>
      <c r="HU312" s="334"/>
      <c r="HV312" s="334"/>
      <c r="HW312" s="334"/>
      <c r="HX312" s="334"/>
      <c r="HY312" s="334"/>
      <c r="HZ312" s="334"/>
      <c r="IA312" s="334"/>
      <c r="IB312" s="334"/>
      <c r="IC312" s="334"/>
      <c r="ID312" s="334"/>
      <c r="IE312" s="334"/>
      <c r="IF312" s="334"/>
      <c r="IG312" s="334"/>
      <c r="IH312" s="334"/>
      <c r="II312" s="334"/>
      <c r="IJ312" s="334"/>
      <c r="IK312" s="334"/>
      <c r="IL312" s="334"/>
      <c r="IM312" s="334"/>
      <c r="IN312" s="334"/>
      <c r="IO312" s="334"/>
      <c r="IP312" s="334"/>
      <c r="IQ312" s="334"/>
      <c r="IR312" s="334"/>
      <c r="IS312" s="334"/>
      <c r="IT312" s="334"/>
      <c r="IU312" s="334"/>
      <c r="IV312" s="334"/>
      <c r="IW312" s="334"/>
      <c r="IX312" s="334"/>
      <c r="IY312" s="334"/>
      <c r="IZ312" s="334"/>
      <c r="JA312" s="334"/>
      <c r="JB312" s="334"/>
      <c r="JC312" s="334"/>
      <c r="JD312" s="334"/>
      <c r="JE312" s="334"/>
      <c r="JF312" s="334"/>
      <c r="JG312" s="334"/>
      <c r="JH312" s="334"/>
      <c r="JI312" s="334"/>
      <c r="JJ312" s="334"/>
      <c r="JK312" s="334"/>
      <c r="JL312" s="334"/>
      <c r="JM312" s="334"/>
      <c r="JN312" s="334"/>
      <c r="JO312" s="334"/>
      <c r="JP312" s="334"/>
      <c r="JQ312" s="334"/>
      <c r="JR312" s="334"/>
      <c r="JS312" s="334"/>
      <c r="JT312" s="334"/>
      <c r="JU312" s="334"/>
      <c r="JV312" s="334"/>
      <c r="JW312" s="334"/>
      <c r="JX312" s="334"/>
      <c r="JY312" s="334"/>
      <c r="JZ312" s="334"/>
      <c r="KA312" s="334"/>
      <c r="KB312" s="334"/>
      <c r="KC312" s="334"/>
      <c r="KD312" s="334"/>
      <c r="KE312" s="334"/>
      <c r="KF312" s="334"/>
      <c r="KG312" s="334"/>
      <c r="KH312" s="334"/>
      <c r="KI312" s="334"/>
      <c r="KJ312" s="334"/>
      <c r="KK312" s="334"/>
      <c r="KL312" s="334"/>
      <c r="KM312" s="334"/>
      <c r="KN312" s="334"/>
      <c r="KO312" s="334"/>
      <c r="KP312" s="334"/>
      <c r="KQ312" s="334"/>
      <c r="KR312" s="334"/>
      <c r="KS312" s="334"/>
      <c r="KT312" s="334"/>
    </row>
    <row r="313" spans="1:306" s="33" customFormat="1" ht="63" customHeight="1" x14ac:dyDescent="0.25">
      <c r="A313" s="334"/>
      <c r="B313" s="27" t="s">
        <v>905</v>
      </c>
      <c r="C313" s="343" t="s">
        <v>2755</v>
      </c>
      <c r="D313" s="235" t="s">
        <v>2220</v>
      </c>
      <c r="E313" s="26" t="s">
        <v>1829</v>
      </c>
      <c r="F313" s="26" t="s">
        <v>1</v>
      </c>
      <c r="G313" s="34">
        <v>100</v>
      </c>
      <c r="H313" s="55">
        <v>55500</v>
      </c>
      <c r="I313" s="319">
        <v>167610</v>
      </c>
      <c r="J313" s="347" t="s">
        <v>6186</v>
      </c>
      <c r="K313" s="45" t="s">
        <v>467</v>
      </c>
      <c r="L313" s="32"/>
      <c r="M313" s="32"/>
      <c r="N313" s="359"/>
      <c r="BW313" s="334"/>
      <c r="BX313" s="334"/>
      <c r="BY313" s="334"/>
      <c r="BZ313" s="334"/>
      <c r="CA313" s="334"/>
      <c r="CB313" s="334"/>
      <c r="CC313" s="334"/>
      <c r="CD313" s="334"/>
      <c r="CE313" s="334"/>
      <c r="CF313" s="334"/>
      <c r="CG313" s="334"/>
      <c r="CH313" s="334"/>
      <c r="CI313" s="334"/>
      <c r="CJ313" s="334"/>
      <c r="CK313" s="334"/>
      <c r="CL313" s="334"/>
      <c r="CM313" s="334"/>
      <c r="CN313" s="334"/>
      <c r="CO313" s="334"/>
      <c r="CP313" s="334"/>
      <c r="CQ313" s="334"/>
      <c r="CR313" s="334"/>
      <c r="CS313" s="334"/>
      <c r="CT313" s="334"/>
      <c r="CU313" s="334"/>
      <c r="CV313" s="334"/>
      <c r="CW313" s="334"/>
      <c r="CX313" s="334"/>
      <c r="CY313" s="334"/>
      <c r="CZ313" s="334"/>
      <c r="DA313" s="334"/>
      <c r="DB313" s="334"/>
      <c r="DC313" s="334"/>
      <c r="DD313" s="334"/>
      <c r="DE313" s="334"/>
      <c r="DF313" s="334"/>
      <c r="DG313" s="334"/>
      <c r="DH313" s="334"/>
      <c r="DI313" s="334"/>
      <c r="DJ313" s="334"/>
      <c r="DK313" s="334"/>
      <c r="DL313" s="334"/>
      <c r="DM313" s="334"/>
      <c r="DN313" s="334"/>
      <c r="DO313" s="334"/>
      <c r="DP313" s="334"/>
      <c r="DQ313" s="334"/>
      <c r="DR313" s="334"/>
      <c r="DS313" s="334"/>
      <c r="DT313" s="334"/>
      <c r="DU313" s="334"/>
      <c r="DV313" s="334"/>
      <c r="DW313" s="334"/>
      <c r="DX313" s="334"/>
      <c r="DY313" s="334"/>
      <c r="DZ313" s="334"/>
      <c r="EA313" s="334"/>
      <c r="EB313" s="334"/>
      <c r="EC313" s="334"/>
      <c r="ED313" s="334"/>
      <c r="EE313" s="334"/>
      <c r="EF313" s="334"/>
      <c r="EG313" s="334"/>
      <c r="EH313" s="334"/>
      <c r="EI313" s="334"/>
      <c r="EJ313" s="334"/>
      <c r="EK313" s="334"/>
      <c r="EL313" s="334"/>
      <c r="EM313" s="334"/>
      <c r="EN313" s="334"/>
      <c r="EO313" s="334"/>
      <c r="EP313" s="334"/>
      <c r="EQ313" s="334"/>
      <c r="ER313" s="334"/>
      <c r="ES313" s="334"/>
      <c r="ET313" s="334"/>
      <c r="EU313" s="334"/>
      <c r="EV313" s="334"/>
      <c r="EW313" s="334"/>
      <c r="EX313" s="334"/>
      <c r="EY313" s="334"/>
      <c r="EZ313" s="334"/>
      <c r="FA313" s="334"/>
      <c r="FB313" s="334"/>
      <c r="FC313" s="334"/>
      <c r="FD313" s="334"/>
      <c r="FE313" s="334"/>
      <c r="FF313" s="334"/>
      <c r="FG313" s="334"/>
      <c r="FH313" s="334"/>
      <c r="FI313" s="334"/>
      <c r="FJ313" s="334"/>
      <c r="FK313" s="334"/>
      <c r="FL313" s="334"/>
      <c r="FM313" s="334"/>
      <c r="FN313" s="334"/>
      <c r="FO313" s="334"/>
      <c r="FP313" s="334"/>
      <c r="FQ313" s="334"/>
      <c r="FR313" s="334"/>
      <c r="FS313" s="334"/>
      <c r="FT313" s="334"/>
      <c r="FU313" s="334"/>
      <c r="FV313" s="334"/>
      <c r="FW313" s="334"/>
      <c r="FX313" s="334"/>
      <c r="FY313" s="334"/>
      <c r="FZ313" s="334"/>
      <c r="GA313" s="334"/>
      <c r="GB313" s="334"/>
      <c r="GC313" s="334"/>
      <c r="GD313" s="334"/>
      <c r="GE313" s="334"/>
      <c r="GF313" s="334"/>
      <c r="GG313" s="334"/>
      <c r="GH313" s="334"/>
      <c r="GI313" s="334"/>
      <c r="GJ313" s="334"/>
      <c r="GK313" s="334"/>
      <c r="GL313" s="334"/>
      <c r="GM313" s="334"/>
      <c r="GN313" s="334"/>
      <c r="GO313" s="334"/>
      <c r="GP313" s="334"/>
      <c r="GQ313" s="334"/>
      <c r="GR313" s="334"/>
      <c r="GS313" s="334"/>
      <c r="GT313" s="334"/>
      <c r="GU313" s="334"/>
      <c r="GV313" s="334"/>
      <c r="GW313" s="334"/>
      <c r="GX313" s="334"/>
      <c r="GY313" s="334"/>
      <c r="GZ313" s="334"/>
      <c r="HA313" s="334"/>
      <c r="HB313" s="334"/>
      <c r="HC313" s="334"/>
      <c r="HD313" s="334"/>
      <c r="HE313" s="334"/>
      <c r="HF313" s="334"/>
      <c r="HG313" s="334"/>
      <c r="HH313" s="334"/>
      <c r="HI313" s="334"/>
      <c r="HJ313" s="334"/>
      <c r="HK313" s="334"/>
      <c r="HL313" s="334"/>
      <c r="HM313" s="334"/>
      <c r="HN313" s="334"/>
      <c r="HO313" s="334"/>
      <c r="HP313" s="334"/>
      <c r="HQ313" s="334"/>
      <c r="HR313" s="334"/>
      <c r="HS313" s="334"/>
      <c r="HT313" s="334"/>
      <c r="HU313" s="334"/>
      <c r="HV313" s="334"/>
      <c r="HW313" s="334"/>
      <c r="HX313" s="334"/>
      <c r="HY313" s="334"/>
      <c r="HZ313" s="334"/>
      <c r="IA313" s="334"/>
      <c r="IB313" s="334"/>
      <c r="IC313" s="334"/>
      <c r="ID313" s="334"/>
      <c r="IE313" s="334"/>
      <c r="IF313" s="334"/>
      <c r="IG313" s="334"/>
      <c r="IH313" s="334"/>
      <c r="II313" s="334"/>
      <c r="IJ313" s="334"/>
      <c r="IK313" s="334"/>
      <c r="IL313" s="334"/>
      <c r="IM313" s="334"/>
      <c r="IN313" s="334"/>
      <c r="IO313" s="334"/>
      <c r="IP313" s="334"/>
      <c r="IQ313" s="334"/>
      <c r="IR313" s="334"/>
      <c r="IS313" s="334"/>
      <c r="IT313" s="334"/>
      <c r="IU313" s="334"/>
      <c r="IV313" s="334"/>
      <c r="IW313" s="334"/>
      <c r="IX313" s="334"/>
      <c r="IY313" s="334"/>
      <c r="IZ313" s="334"/>
      <c r="JA313" s="334"/>
      <c r="JB313" s="334"/>
      <c r="JC313" s="334"/>
      <c r="JD313" s="334"/>
      <c r="JE313" s="334"/>
      <c r="JF313" s="334"/>
      <c r="JG313" s="334"/>
      <c r="JH313" s="334"/>
      <c r="JI313" s="334"/>
      <c r="JJ313" s="334"/>
      <c r="JK313" s="334"/>
      <c r="JL313" s="334"/>
      <c r="JM313" s="334"/>
      <c r="JN313" s="334"/>
      <c r="JO313" s="334"/>
      <c r="JP313" s="334"/>
      <c r="JQ313" s="334"/>
      <c r="JR313" s="334"/>
      <c r="JS313" s="334"/>
      <c r="JT313" s="334"/>
      <c r="JU313" s="334"/>
      <c r="JV313" s="334"/>
      <c r="JW313" s="334"/>
      <c r="JX313" s="334"/>
      <c r="JY313" s="334"/>
      <c r="JZ313" s="334"/>
      <c r="KA313" s="334"/>
      <c r="KB313" s="334"/>
      <c r="KC313" s="334"/>
      <c r="KD313" s="334"/>
      <c r="KE313" s="334"/>
      <c r="KF313" s="334"/>
      <c r="KG313" s="334"/>
      <c r="KH313" s="334"/>
      <c r="KI313" s="334"/>
      <c r="KJ313" s="334"/>
      <c r="KK313" s="334"/>
      <c r="KL313" s="334"/>
      <c r="KM313" s="334"/>
      <c r="KN313" s="334"/>
      <c r="KO313" s="334"/>
      <c r="KP313" s="334"/>
      <c r="KQ313" s="334"/>
      <c r="KR313" s="334"/>
      <c r="KS313" s="334"/>
      <c r="KT313" s="334"/>
    </row>
    <row r="314" spans="1:306" s="33" customFormat="1" ht="63" customHeight="1" x14ac:dyDescent="0.25">
      <c r="A314" s="334"/>
      <c r="B314" s="27" t="s">
        <v>905</v>
      </c>
      <c r="C314" s="343" t="s">
        <v>2755</v>
      </c>
      <c r="D314" s="235" t="s">
        <v>2220</v>
      </c>
      <c r="E314" s="26" t="s">
        <v>1829</v>
      </c>
      <c r="F314" s="26" t="s">
        <v>1</v>
      </c>
      <c r="G314" s="34">
        <v>100</v>
      </c>
      <c r="H314" s="55">
        <v>55500</v>
      </c>
      <c r="I314" s="319">
        <v>167610</v>
      </c>
      <c r="J314" s="347" t="s">
        <v>6186</v>
      </c>
      <c r="K314" s="45" t="s">
        <v>467</v>
      </c>
      <c r="L314" s="32"/>
      <c r="M314" s="32"/>
      <c r="N314" s="359"/>
      <c r="BW314" s="334"/>
      <c r="BX314" s="334"/>
      <c r="BY314" s="334"/>
      <c r="BZ314" s="334"/>
      <c r="CA314" s="334"/>
      <c r="CB314" s="334"/>
      <c r="CC314" s="334"/>
      <c r="CD314" s="334"/>
      <c r="CE314" s="334"/>
      <c r="CF314" s="334"/>
      <c r="CG314" s="334"/>
      <c r="CH314" s="334"/>
      <c r="CI314" s="334"/>
      <c r="CJ314" s="334"/>
      <c r="CK314" s="334"/>
      <c r="CL314" s="334"/>
      <c r="CM314" s="334"/>
      <c r="CN314" s="334"/>
      <c r="CO314" s="334"/>
      <c r="CP314" s="334"/>
      <c r="CQ314" s="334"/>
      <c r="CR314" s="334"/>
      <c r="CS314" s="334"/>
      <c r="CT314" s="334"/>
      <c r="CU314" s="334"/>
      <c r="CV314" s="334"/>
      <c r="CW314" s="334"/>
      <c r="CX314" s="334"/>
      <c r="CY314" s="334"/>
      <c r="CZ314" s="334"/>
      <c r="DA314" s="334"/>
      <c r="DB314" s="334"/>
      <c r="DC314" s="334"/>
      <c r="DD314" s="334"/>
      <c r="DE314" s="334"/>
      <c r="DF314" s="334"/>
      <c r="DG314" s="334"/>
      <c r="DH314" s="334"/>
      <c r="DI314" s="334"/>
      <c r="DJ314" s="334"/>
      <c r="DK314" s="334"/>
      <c r="DL314" s="334"/>
      <c r="DM314" s="334"/>
      <c r="DN314" s="334"/>
      <c r="DO314" s="334"/>
      <c r="DP314" s="334"/>
      <c r="DQ314" s="334"/>
      <c r="DR314" s="334"/>
      <c r="DS314" s="334"/>
      <c r="DT314" s="334"/>
      <c r="DU314" s="334"/>
      <c r="DV314" s="334"/>
      <c r="DW314" s="334"/>
      <c r="DX314" s="334"/>
      <c r="DY314" s="334"/>
      <c r="DZ314" s="334"/>
      <c r="EA314" s="334"/>
      <c r="EB314" s="334"/>
      <c r="EC314" s="334"/>
      <c r="ED314" s="334"/>
      <c r="EE314" s="334"/>
      <c r="EF314" s="334"/>
      <c r="EG314" s="334"/>
      <c r="EH314" s="334"/>
      <c r="EI314" s="334"/>
      <c r="EJ314" s="334"/>
      <c r="EK314" s="334"/>
      <c r="EL314" s="334"/>
      <c r="EM314" s="334"/>
      <c r="EN314" s="334"/>
      <c r="EO314" s="334"/>
      <c r="EP314" s="334"/>
      <c r="EQ314" s="334"/>
      <c r="ER314" s="334"/>
      <c r="ES314" s="334"/>
      <c r="ET314" s="334"/>
      <c r="EU314" s="334"/>
      <c r="EV314" s="334"/>
      <c r="EW314" s="334"/>
      <c r="EX314" s="334"/>
      <c r="EY314" s="334"/>
      <c r="EZ314" s="334"/>
      <c r="FA314" s="334"/>
      <c r="FB314" s="334"/>
      <c r="FC314" s="334"/>
      <c r="FD314" s="334"/>
      <c r="FE314" s="334"/>
      <c r="FF314" s="334"/>
      <c r="FG314" s="334"/>
      <c r="FH314" s="334"/>
      <c r="FI314" s="334"/>
      <c r="FJ314" s="334"/>
      <c r="FK314" s="334"/>
      <c r="FL314" s="334"/>
      <c r="FM314" s="334"/>
      <c r="FN314" s="334"/>
      <c r="FO314" s="334"/>
      <c r="FP314" s="334"/>
      <c r="FQ314" s="334"/>
      <c r="FR314" s="334"/>
      <c r="FS314" s="334"/>
      <c r="FT314" s="334"/>
      <c r="FU314" s="334"/>
      <c r="FV314" s="334"/>
      <c r="FW314" s="334"/>
      <c r="FX314" s="334"/>
      <c r="FY314" s="334"/>
      <c r="FZ314" s="334"/>
      <c r="GA314" s="334"/>
      <c r="GB314" s="334"/>
      <c r="GC314" s="334"/>
      <c r="GD314" s="334"/>
      <c r="GE314" s="334"/>
      <c r="GF314" s="334"/>
      <c r="GG314" s="334"/>
      <c r="GH314" s="334"/>
      <c r="GI314" s="334"/>
      <c r="GJ314" s="334"/>
      <c r="GK314" s="334"/>
      <c r="GL314" s="334"/>
      <c r="GM314" s="334"/>
      <c r="GN314" s="334"/>
      <c r="GO314" s="334"/>
      <c r="GP314" s="334"/>
      <c r="GQ314" s="334"/>
      <c r="GR314" s="334"/>
      <c r="GS314" s="334"/>
      <c r="GT314" s="334"/>
      <c r="GU314" s="334"/>
      <c r="GV314" s="334"/>
      <c r="GW314" s="334"/>
      <c r="GX314" s="334"/>
      <c r="GY314" s="334"/>
      <c r="GZ314" s="334"/>
      <c r="HA314" s="334"/>
      <c r="HB314" s="334"/>
      <c r="HC314" s="334"/>
      <c r="HD314" s="334"/>
      <c r="HE314" s="334"/>
      <c r="HF314" s="334"/>
      <c r="HG314" s="334"/>
      <c r="HH314" s="334"/>
      <c r="HI314" s="334"/>
      <c r="HJ314" s="334"/>
      <c r="HK314" s="334"/>
      <c r="HL314" s="334"/>
      <c r="HM314" s="334"/>
      <c r="HN314" s="334"/>
      <c r="HO314" s="334"/>
      <c r="HP314" s="334"/>
      <c r="HQ314" s="334"/>
      <c r="HR314" s="334"/>
      <c r="HS314" s="334"/>
      <c r="HT314" s="334"/>
      <c r="HU314" s="334"/>
      <c r="HV314" s="334"/>
      <c r="HW314" s="334"/>
      <c r="HX314" s="334"/>
      <c r="HY314" s="334"/>
      <c r="HZ314" s="334"/>
      <c r="IA314" s="334"/>
      <c r="IB314" s="334"/>
      <c r="IC314" s="334"/>
      <c r="ID314" s="334"/>
      <c r="IE314" s="334"/>
      <c r="IF314" s="334"/>
      <c r="IG314" s="334"/>
      <c r="IH314" s="334"/>
      <c r="II314" s="334"/>
      <c r="IJ314" s="334"/>
      <c r="IK314" s="334"/>
      <c r="IL314" s="334"/>
      <c r="IM314" s="334"/>
      <c r="IN314" s="334"/>
      <c r="IO314" s="334"/>
      <c r="IP314" s="334"/>
      <c r="IQ314" s="334"/>
      <c r="IR314" s="334"/>
      <c r="IS314" s="334"/>
      <c r="IT314" s="334"/>
      <c r="IU314" s="334"/>
      <c r="IV314" s="334"/>
      <c r="IW314" s="334"/>
      <c r="IX314" s="334"/>
      <c r="IY314" s="334"/>
      <c r="IZ314" s="334"/>
      <c r="JA314" s="334"/>
      <c r="JB314" s="334"/>
      <c r="JC314" s="334"/>
      <c r="JD314" s="334"/>
      <c r="JE314" s="334"/>
      <c r="JF314" s="334"/>
      <c r="JG314" s="334"/>
      <c r="JH314" s="334"/>
      <c r="JI314" s="334"/>
      <c r="JJ314" s="334"/>
      <c r="JK314" s="334"/>
      <c r="JL314" s="334"/>
      <c r="JM314" s="334"/>
      <c r="JN314" s="334"/>
      <c r="JO314" s="334"/>
      <c r="JP314" s="334"/>
      <c r="JQ314" s="334"/>
      <c r="JR314" s="334"/>
      <c r="JS314" s="334"/>
      <c r="JT314" s="334"/>
      <c r="JU314" s="334"/>
      <c r="JV314" s="334"/>
      <c r="JW314" s="334"/>
      <c r="JX314" s="334"/>
      <c r="JY314" s="334"/>
      <c r="JZ314" s="334"/>
      <c r="KA314" s="334"/>
      <c r="KB314" s="334"/>
      <c r="KC314" s="334"/>
      <c r="KD314" s="334"/>
      <c r="KE314" s="334"/>
      <c r="KF314" s="334"/>
      <c r="KG314" s="334"/>
      <c r="KH314" s="334"/>
      <c r="KI314" s="334"/>
      <c r="KJ314" s="334"/>
      <c r="KK314" s="334"/>
      <c r="KL314" s="334"/>
      <c r="KM314" s="334"/>
      <c r="KN314" s="334"/>
      <c r="KO314" s="334"/>
      <c r="KP314" s="334"/>
      <c r="KQ314" s="334"/>
      <c r="KR314" s="334"/>
      <c r="KS314" s="334"/>
      <c r="KT314" s="334"/>
    </row>
    <row r="315" spans="1:306" s="33" customFormat="1" ht="63" customHeight="1" x14ac:dyDescent="0.25">
      <c r="A315" s="334"/>
      <c r="B315" s="27" t="s">
        <v>905</v>
      </c>
      <c r="C315" s="343" t="s">
        <v>2755</v>
      </c>
      <c r="D315" s="235" t="s">
        <v>2220</v>
      </c>
      <c r="E315" s="26" t="s">
        <v>1829</v>
      </c>
      <c r="F315" s="26" t="s">
        <v>1</v>
      </c>
      <c r="G315" s="34">
        <v>100</v>
      </c>
      <c r="H315" s="55">
        <v>55500</v>
      </c>
      <c r="I315" s="319">
        <v>167610</v>
      </c>
      <c r="J315" s="347" t="s">
        <v>6186</v>
      </c>
      <c r="K315" s="45" t="s">
        <v>467</v>
      </c>
      <c r="L315" s="32"/>
      <c r="M315" s="32"/>
      <c r="N315" s="359"/>
      <c r="BW315" s="334"/>
      <c r="BX315" s="334"/>
      <c r="BY315" s="334"/>
      <c r="BZ315" s="334"/>
      <c r="CA315" s="334"/>
      <c r="CB315" s="334"/>
      <c r="CC315" s="334"/>
      <c r="CD315" s="334"/>
      <c r="CE315" s="334"/>
      <c r="CF315" s="334"/>
      <c r="CG315" s="334"/>
      <c r="CH315" s="334"/>
      <c r="CI315" s="334"/>
      <c r="CJ315" s="334"/>
      <c r="CK315" s="334"/>
      <c r="CL315" s="334"/>
      <c r="CM315" s="334"/>
      <c r="CN315" s="334"/>
      <c r="CO315" s="334"/>
      <c r="CP315" s="334"/>
      <c r="CQ315" s="334"/>
      <c r="CR315" s="334"/>
      <c r="CS315" s="334"/>
      <c r="CT315" s="334"/>
      <c r="CU315" s="334"/>
      <c r="CV315" s="334"/>
      <c r="CW315" s="334"/>
      <c r="CX315" s="334"/>
      <c r="CY315" s="334"/>
      <c r="CZ315" s="334"/>
      <c r="DA315" s="334"/>
      <c r="DB315" s="334"/>
      <c r="DC315" s="334"/>
      <c r="DD315" s="334"/>
      <c r="DE315" s="334"/>
      <c r="DF315" s="334"/>
      <c r="DG315" s="334"/>
      <c r="DH315" s="334"/>
      <c r="DI315" s="334"/>
      <c r="DJ315" s="334"/>
      <c r="DK315" s="334"/>
      <c r="DL315" s="334"/>
      <c r="DM315" s="334"/>
      <c r="DN315" s="334"/>
      <c r="DO315" s="334"/>
      <c r="DP315" s="334"/>
      <c r="DQ315" s="334"/>
      <c r="DR315" s="334"/>
      <c r="DS315" s="334"/>
      <c r="DT315" s="334"/>
      <c r="DU315" s="334"/>
      <c r="DV315" s="334"/>
      <c r="DW315" s="334"/>
      <c r="DX315" s="334"/>
      <c r="DY315" s="334"/>
      <c r="DZ315" s="334"/>
      <c r="EA315" s="334"/>
      <c r="EB315" s="334"/>
      <c r="EC315" s="334"/>
      <c r="ED315" s="334"/>
      <c r="EE315" s="334"/>
      <c r="EF315" s="334"/>
      <c r="EG315" s="334"/>
      <c r="EH315" s="334"/>
      <c r="EI315" s="334"/>
      <c r="EJ315" s="334"/>
      <c r="EK315" s="334"/>
      <c r="EL315" s="334"/>
      <c r="EM315" s="334"/>
      <c r="EN315" s="334"/>
      <c r="EO315" s="334"/>
      <c r="EP315" s="334"/>
      <c r="EQ315" s="334"/>
      <c r="ER315" s="334"/>
      <c r="ES315" s="334"/>
      <c r="ET315" s="334"/>
      <c r="EU315" s="334"/>
      <c r="EV315" s="334"/>
      <c r="EW315" s="334"/>
      <c r="EX315" s="334"/>
      <c r="EY315" s="334"/>
      <c r="EZ315" s="334"/>
      <c r="FA315" s="334"/>
      <c r="FB315" s="334"/>
      <c r="FC315" s="334"/>
      <c r="FD315" s="334"/>
      <c r="FE315" s="334"/>
      <c r="FF315" s="334"/>
      <c r="FG315" s="334"/>
      <c r="FH315" s="334"/>
      <c r="FI315" s="334"/>
      <c r="FJ315" s="334"/>
      <c r="FK315" s="334"/>
      <c r="FL315" s="334"/>
      <c r="FM315" s="334"/>
      <c r="FN315" s="334"/>
      <c r="FO315" s="334"/>
      <c r="FP315" s="334"/>
      <c r="FQ315" s="334"/>
      <c r="FR315" s="334"/>
      <c r="FS315" s="334"/>
      <c r="FT315" s="334"/>
      <c r="FU315" s="334"/>
      <c r="FV315" s="334"/>
      <c r="FW315" s="334"/>
      <c r="FX315" s="334"/>
      <c r="FY315" s="334"/>
      <c r="FZ315" s="334"/>
      <c r="GA315" s="334"/>
      <c r="GB315" s="334"/>
      <c r="GC315" s="334"/>
      <c r="GD315" s="334"/>
      <c r="GE315" s="334"/>
      <c r="GF315" s="334"/>
      <c r="GG315" s="334"/>
      <c r="GH315" s="334"/>
      <c r="GI315" s="334"/>
      <c r="GJ315" s="334"/>
      <c r="GK315" s="334"/>
      <c r="GL315" s="334"/>
      <c r="GM315" s="334"/>
      <c r="GN315" s="334"/>
      <c r="GO315" s="334"/>
      <c r="GP315" s="334"/>
      <c r="GQ315" s="334"/>
      <c r="GR315" s="334"/>
      <c r="GS315" s="334"/>
      <c r="GT315" s="334"/>
      <c r="GU315" s="334"/>
      <c r="GV315" s="334"/>
      <c r="GW315" s="334"/>
      <c r="GX315" s="334"/>
      <c r="GY315" s="334"/>
      <c r="GZ315" s="334"/>
      <c r="HA315" s="334"/>
      <c r="HB315" s="334"/>
      <c r="HC315" s="334"/>
      <c r="HD315" s="334"/>
      <c r="HE315" s="334"/>
      <c r="HF315" s="334"/>
      <c r="HG315" s="334"/>
      <c r="HH315" s="334"/>
      <c r="HI315" s="334"/>
      <c r="HJ315" s="334"/>
      <c r="HK315" s="334"/>
      <c r="HL315" s="334"/>
      <c r="HM315" s="334"/>
      <c r="HN315" s="334"/>
      <c r="HO315" s="334"/>
      <c r="HP315" s="334"/>
      <c r="HQ315" s="334"/>
      <c r="HR315" s="334"/>
      <c r="HS315" s="334"/>
      <c r="HT315" s="334"/>
      <c r="HU315" s="334"/>
      <c r="HV315" s="334"/>
      <c r="HW315" s="334"/>
      <c r="HX315" s="334"/>
      <c r="HY315" s="334"/>
      <c r="HZ315" s="334"/>
      <c r="IA315" s="334"/>
      <c r="IB315" s="334"/>
      <c r="IC315" s="334"/>
      <c r="ID315" s="334"/>
      <c r="IE315" s="334"/>
      <c r="IF315" s="334"/>
      <c r="IG315" s="334"/>
      <c r="IH315" s="334"/>
      <c r="II315" s="334"/>
      <c r="IJ315" s="334"/>
      <c r="IK315" s="334"/>
      <c r="IL315" s="334"/>
      <c r="IM315" s="334"/>
      <c r="IN315" s="334"/>
      <c r="IO315" s="334"/>
      <c r="IP315" s="334"/>
      <c r="IQ315" s="334"/>
      <c r="IR315" s="334"/>
      <c r="IS315" s="334"/>
      <c r="IT315" s="334"/>
      <c r="IU315" s="334"/>
      <c r="IV315" s="334"/>
      <c r="IW315" s="334"/>
      <c r="IX315" s="334"/>
      <c r="IY315" s="334"/>
      <c r="IZ315" s="334"/>
      <c r="JA315" s="334"/>
      <c r="JB315" s="334"/>
      <c r="JC315" s="334"/>
      <c r="JD315" s="334"/>
      <c r="JE315" s="334"/>
      <c r="JF315" s="334"/>
      <c r="JG315" s="334"/>
      <c r="JH315" s="334"/>
      <c r="JI315" s="334"/>
      <c r="JJ315" s="334"/>
      <c r="JK315" s="334"/>
      <c r="JL315" s="334"/>
      <c r="JM315" s="334"/>
      <c r="JN315" s="334"/>
      <c r="JO315" s="334"/>
      <c r="JP315" s="334"/>
      <c r="JQ315" s="334"/>
      <c r="JR315" s="334"/>
      <c r="JS315" s="334"/>
      <c r="JT315" s="334"/>
      <c r="JU315" s="334"/>
      <c r="JV315" s="334"/>
      <c r="JW315" s="334"/>
      <c r="JX315" s="334"/>
      <c r="JY315" s="334"/>
      <c r="JZ315" s="334"/>
      <c r="KA315" s="334"/>
      <c r="KB315" s="334"/>
      <c r="KC315" s="334"/>
      <c r="KD315" s="334"/>
      <c r="KE315" s="334"/>
      <c r="KF315" s="334"/>
      <c r="KG315" s="334"/>
      <c r="KH315" s="334"/>
      <c r="KI315" s="334"/>
      <c r="KJ315" s="334"/>
      <c r="KK315" s="334"/>
      <c r="KL315" s="334"/>
      <c r="KM315" s="334"/>
      <c r="KN315" s="334"/>
      <c r="KO315" s="334"/>
      <c r="KP315" s="334"/>
      <c r="KQ315" s="334"/>
      <c r="KR315" s="334"/>
      <c r="KS315" s="334"/>
      <c r="KT315" s="334"/>
    </row>
    <row r="316" spans="1:306" s="33" customFormat="1" ht="63" customHeight="1" x14ac:dyDescent="0.25">
      <c r="A316" s="334"/>
      <c r="B316" s="27" t="s">
        <v>905</v>
      </c>
      <c r="C316" s="343" t="s">
        <v>2755</v>
      </c>
      <c r="D316" s="235" t="s">
        <v>2220</v>
      </c>
      <c r="E316" s="26" t="s">
        <v>1829</v>
      </c>
      <c r="F316" s="26" t="s">
        <v>1</v>
      </c>
      <c r="G316" s="34">
        <v>100</v>
      </c>
      <c r="H316" s="55">
        <v>55500</v>
      </c>
      <c r="I316" s="319">
        <v>167610</v>
      </c>
      <c r="J316" s="347" t="s">
        <v>6186</v>
      </c>
      <c r="K316" s="45" t="s">
        <v>467</v>
      </c>
      <c r="L316" s="32"/>
      <c r="M316" s="32"/>
      <c r="N316" s="359"/>
      <c r="BW316" s="334"/>
      <c r="BX316" s="334"/>
      <c r="BY316" s="334"/>
      <c r="BZ316" s="334"/>
      <c r="CA316" s="334"/>
      <c r="CB316" s="334"/>
      <c r="CC316" s="334"/>
      <c r="CD316" s="334"/>
      <c r="CE316" s="334"/>
      <c r="CF316" s="334"/>
      <c r="CG316" s="334"/>
      <c r="CH316" s="334"/>
      <c r="CI316" s="334"/>
      <c r="CJ316" s="334"/>
      <c r="CK316" s="334"/>
      <c r="CL316" s="334"/>
      <c r="CM316" s="334"/>
      <c r="CN316" s="334"/>
      <c r="CO316" s="334"/>
      <c r="CP316" s="334"/>
      <c r="CQ316" s="334"/>
      <c r="CR316" s="334"/>
      <c r="CS316" s="334"/>
      <c r="CT316" s="334"/>
      <c r="CU316" s="334"/>
      <c r="CV316" s="334"/>
      <c r="CW316" s="334"/>
      <c r="CX316" s="334"/>
      <c r="CY316" s="334"/>
      <c r="CZ316" s="334"/>
      <c r="DA316" s="334"/>
      <c r="DB316" s="334"/>
      <c r="DC316" s="334"/>
      <c r="DD316" s="334"/>
      <c r="DE316" s="334"/>
      <c r="DF316" s="334"/>
      <c r="DG316" s="334"/>
      <c r="DH316" s="334"/>
      <c r="DI316" s="334"/>
      <c r="DJ316" s="334"/>
      <c r="DK316" s="334"/>
      <c r="DL316" s="334"/>
      <c r="DM316" s="334"/>
      <c r="DN316" s="334"/>
      <c r="DO316" s="334"/>
      <c r="DP316" s="334"/>
      <c r="DQ316" s="334"/>
      <c r="DR316" s="334"/>
      <c r="DS316" s="334"/>
      <c r="DT316" s="334"/>
      <c r="DU316" s="334"/>
      <c r="DV316" s="334"/>
      <c r="DW316" s="334"/>
      <c r="DX316" s="334"/>
      <c r="DY316" s="334"/>
      <c r="DZ316" s="334"/>
      <c r="EA316" s="334"/>
      <c r="EB316" s="334"/>
      <c r="EC316" s="334"/>
      <c r="ED316" s="334"/>
      <c r="EE316" s="334"/>
      <c r="EF316" s="334"/>
      <c r="EG316" s="334"/>
      <c r="EH316" s="334"/>
      <c r="EI316" s="334"/>
      <c r="EJ316" s="334"/>
      <c r="EK316" s="334"/>
      <c r="EL316" s="334"/>
      <c r="EM316" s="334"/>
      <c r="EN316" s="334"/>
      <c r="EO316" s="334"/>
      <c r="EP316" s="334"/>
      <c r="EQ316" s="334"/>
      <c r="ER316" s="334"/>
      <c r="ES316" s="334"/>
      <c r="ET316" s="334"/>
      <c r="EU316" s="334"/>
      <c r="EV316" s="334"/>
      <c r="EW316" s="334"/>
      <c r="EX316" s="334"/>
      <c r="EY316" s="334"/>
      <c r="EZ316" s="334"/>
      <c r="FA316" s="334"/>
      <c r="FB316" s="334"/>
      <c r="FC316" s="334"/>
      <c r="FD316" s="334"/>
      <c r="FE316" s="334"/>
      <c r="FF316" s="334"/>
      <c r="FG316" s="334"/>
      <c r="FH316" s="334"/>
      <c r="FI316" s="334"/>
      <c r="FJ316" s="334"/>
      <c r="FK316" s="334"/>
      <c r="FL316" s="334"/>
      <c r="FM316" s="334"/>
      <c r="FN316" s="334"/>
      <c r="FO316" s="334"/>
      <c r="FP316" s="334"/>
      <c r="FQ316" s="334"/>
      <c r="FR316" s="334"/>
      <c r="FS316" s="334"/>
      <c r="FT316" s="334"/>
      <c r="FU316" s="334"/>
      <c r="FV316" s="334"/>
      <c r="FW316" s="334"/>
      <c r="FX316" s="334"/>
      <c r="FY316" s="334"/>
      <c r="FZ316" s="334"/>
      <c r="GA316" s="334"/>
      <c r="GB316" s="334"/>
      <c r="GC316" s="334"/>
      <c r="GD316" s="334"/>
      <c r="GE316" s="334"/>
      <c r="GF316" s="334"/>
      <c r="GG316" s="334"/>
      <c r="GH316" s="334"/>
      <c r="GI316" s="334"/>
      <c r="GJ316" s="334"/>
      <c r="GK316" s="334"/>
      <c r="GL316" s="334"/>
      <c r="GM316" s="334"/>
      <c r="GN316" s="334"/>
      <c r="GO316" s="334"/>
      <c r="GP316" s="334"/>
      <c r="GQ316" s="334"/>
      <c r="GR316" s="334"/>
      <c r="GS316" s="334"/>
      <c r="GT316" s="334"/>
      <c r="GU316" s="334"/>
      <c r="GV316" s="334"/>
      <c r="GW316" s="334"/>
      <c r="GX316" s="334"/>
      <c r="GY316" s="334"/>
      <c r="GZ316" s="334"/>
      <c r="HA316" s="334"/>
      <c r="HB316" s="334"/>
      <c r="HC316" s="334"/>
      <c r="HD316" s="334"/>
      <c r="HE316" s="334"/>
      <c r="HF316" s="334"/>
      <c r="HG316" s="334"/>
      <c r="HH316" s="334"/>
      <c r="HI316" s="334"/>
      <c r="HJ316" s="334"/>
      <c r="HK316" s="334"/>
      <c r="HL316" s="334"/>
      <c r="HM316" s="334"/>
      <c r="HN316" s="334"/>
      <c r="HO316" s="334"/>
      <c r="HP316" s="334"/>
      <c r="HQ316" s="334"/>
      <c r="HR316" s="334"/>
      <c r="HS316" s="334"/>
      <c r="HT316" s="334"/>
      <c r="HU316" s="334"/>
      <c r="HV316" s="334"/>
      <c r="HW316" s="334"/>
      <c r="HX316" s="334"/>
      <c r="HY316" s="334"/>
      <c r="HZ316" s="334"/>
      <c r="IA316" s="334"/>
      <c r="IB316" s="334"/>
      <c r="IC316" s="334"/>
      <c r="ID316" s="334"/>
      <c r="IE316" s="334"/>
      <c r="IF316" s="334"/>
      <c r="IG316" s="334"/>
      <c r="IH316" s="334"/>
      <c r="II316" s="334"/>
      <c r="IJ316" s="334"/>
      <c r="IK316" s="334"/>
      <c r="IL316" s="334"/>
      <c r="IM316" s="334"/>
      <c r="IN316" s="334"/>
      <c r="IO316" s="334"/>
      <c r="IP316" s="334"/>
      <c r="IQ316" s="334"/>
      <c r="IR316" s="334"/>
      <c r="IS316" s="334"/>
      <c r="IT316" s="334"/>
      <c r="IU316" s="334"/>
      <c r="IV316" s="334"/>
      <c r="IW316" s="334"/>
      <c r="IX316" s="334"/>
      <c r="IY316" s="334"/>
      <c r="IZ316" s="334"/>
      <c r="JA316" s="334"/>
      <c r="JB316" s="334"/>
      <c r="JC316" s="334"/>
      <c r="JD316" s="334"/>
      <c r="JE316" s="334"/>
      <c r="JF316" s="334"/>
      <c r="JG316" s="334"/>
      <c r="JH316" s="334"/>
      <c r="JI316" s="334"/>
      <c r="JJ316" s="334"/>
      <c r="JK316" s="334"/>
      <c r="JL316" s="334"/>
      <c r="JM316" s="334"/>
      <c r="JN316" s="334"/>
      <c r="JO316" s="334"/>
      <c r="JP316" s="334"/>
      <c r="JQ316" s="334"/>
      <c r="JR316" s="334"/>
      <c r="JS316" s="334"/>
      <c r="JT316" s="334"/>
      <c r="JU316" s="334"/>
      <c r="JV316" s="334"/>
      <c r="JW316" s="334"/>
      <c r="JX316" s="334"/>
      <c r="JY316" s="334"/>
      <c r="JZ316" s="334"/>
      <c r="KA316" s="334"/>
      <c r="KB316" s="334"/>
      <c r="KC316" s="334"/>
      <c r="KD316" s="334"/>
      <c r="KE316" s="334"/>
      <c r="KF316" s="334"/>
      <c r="KG316" s="334"/>
      <c r="KH316" s="334"/>
      <c r="KI316" s="334"/>
      <c r="KJ316" s="334"/>
      <c r="KK316" s="334"/>
      <c r="KL316" s="334"/>
      <c r="KM316" s="334"/>
      <c r="KN316" s="334"/>
      <c r="KO316" s="334"/>
      <c r="KP316" s="334"/>
      <c r="KQ316" s="334"/>
      <c r="KR316" s="334"/>
      <c r="KS316" s="334"/>
      <c r="KT316" s="334"/>
    </row>
    <row r="317" spans="1:306" s="33" customFormat="1" ht="63" customHeight="1" x14ac:dyDescent="0.25">
      <c r="A317" s="334"/>
      <c r="B317" s="27" t="s">
        <v>905</v>
      </c>
      <c r="C317" s="343" t="s">
        <v>2755</v>
      </c>
      <c r="D317" s="235" t="s">
        <v>2220</v>
      </c>
      <c r="E317" s="26" t="s">
        <v>1829</v>
      </c>
      <c r="F317" s="26" t="s">
        <v>1</v>
      </c>
      <c r="G317" s="34">
        <v>100</v>
      </c>
      <c r="H317" s="55">
        <v>55500</v>
      </c>
      <c r="I317" s="319">
        <v>167610</v>
      </c>
      <c r="J317" s="347" t="s">
        <v>6186</v>
      </c>
      <c r="K317" s="45" t="s">
        <v>467</v>
      </c>
      <c r="L317" s="32"/>
      <c r="M317" s="32"/>
      <c r="N317" s="359"/>
      <c r="BW317" s="334"/>
      <c r="BX317" s="334"/>
      <c r="BY317" s="334"/>
      <c r="BZ317" s="334"/>
      <c r="CA317" s="334"/>
      <c r="CB317" s="334"/>
      <c r="CC317" s="334"/>
      <c r="CD317" s="334"/>
      <c r="CE317" s="334"/>
      <c r="CF317" s="334"/>
      <c r="CG317" s="334"/>
      <c r="CH317" s="334"/>
      <c r="CI317" s="334"/>
      <c r="CJ317" s="334"/>
      <c r="CK317" s="334"/>
      <c r="CL317" s="334"/>
      <c r="CM317" s="334"/>
      <c r="CN317" s="334"/>
      <c r="CO317" s="334"/>
      <c r="CP317" s="334"/>
      <c r="CQ317" s="334"/>
      <c r="CR317" s="334"/>
      <c r="CS317" s="334"/>
      <c r="CT317" s="334"/>
      <c r="CU317" s="334"/>
      <c r="CV317" s="334"/>
      <c r="CW317" s="334"/>
      <c r="CX317" s="334"/>
      <c r="CY317" s="334"/>
      <c r="CZ317" s="334"/>
      <c r="DA317" s="334"/>
      <c r="DB317" s="334"/>
      <c r="DC317" s="334"/>
      <c r="DD317" s="334"/>
      <c r="DE317" s="334"/>
      <c r="DF317" s="334"/>
      <c r="DG317" s="334"/>
      <c r="DH317" s="334"/>
      <c r="DI317" s="334"/>
      <c r="DJ317" s="334"/>
      <c r="DK317" s="334"/>
      <c r="DL317" s="334"/>
      <c r="DM317" s="334"/>
      <c r="DN317" s="334"/>
      <c r="DO317" s="334"/>
      <c r="DP317" s="334"/>
      <c r="DQ317" s="334"/>
      <c r="DR317" s="334"/>
      <c r="DS317" s="334"/>
      <c r="DT317" s="334"/>
      <c r="DU317" s="334"/>
      <c r="DV317" s="334"/>
      <c r="DW317" s="334"/>
      <c r="DX317" s="334"/>
      <c r="DY317" s="334"/>
      <c r="DZ317" s="334"/>
      <c r="EA317" s="334"/>
      <c r="EB317" s="334"/>
      <c r="EC317" s="334"/>
      <c r="ED317" s="334"/>
      <c r="EE317" s="334"/>
      <c r="EF317" s="334"/>
      <c r="EG317" s="334"/>
      <c r="EH317" s="334"/>
      <c r="EI317" s="334"/>
      <c r="EJ317" s="334"/>
      <c r="EK317" s="334"/>
      <c r="EL317" s="334"/>
      <c r="EM317" s="334"/>
      <c r="EN317" s="334"/>
      <c r="EO317" s="334"/>
      <c r="EP317" s="334"/>
      <c r="EQ317" s="334"/>
      <c r="ER317" s="334"/>
      <c r="ES317" s="334"/>
      <c r="ET317" s="334"/>
      <c r="EU317" s="334"/>
      <c r="EV317" s="334"/>
      <c r="EW317" s="334"/>
      <c r="EX317" s="334"/>
      <c r="EY317" s="334"/>
      <c r="EZ317" s="334"/>
      <c r="FA317" s="334"/>
      <c r="FB317" s="334"/>
      <c r="FC317" s="334"/>
      <c r="FD317" s="334"/>
      <c r="FE317" s="334"/>
      <c r="FF317" s="334"/>
      <c r="FG317" s="334"/>
      <c r="FH317" s="334"/>
      <c r="FI317" s="334"/>
      <c r="FJ317" s="334"/>
      <c r="FK317" s="334"/>
      <c r="FL317" s="334"/>
      <c r="FM317" s="334"/>
      <c r="FN317" s="334"/>
      <c r="FO317" s="334"/>
      <c r="FP317" s="334"/>
      <c r="FQ317" s="334"/>
      <c r="FR317" s="334"/>
      <c r="FS317" s="334"/>
      <c r="FT317" s="334"/>
      <c r="FU317" s="334"/>
      <c r="FV317" s="334"/>
      <c r="FW317" s="334"/>
      <c r="FX317" s="334"/>
      <c r="FY317" s="334"/>
      <c r="FZ317" s="334"/>
      <c r="GA317" s="334"/>
      <c r="GB317" s="334"/>
      <c r="GC317" s="334"/>
      <c r="GD317" s="334"/>
      <c r="GE317" s="334"/>
      <c r="GF317" s="334"/>
      <c r="GG317" s="334"/>
      <c r="GH317" s="334"/>
      <c r="GI317" s="334"/>
      <c r="GJ317" s="334"/>
      <c r="GK317" s="334"/>
      <c r="GL317" s="334"/>
      <c r="GM317" s="334"/>
      <c r="GN317" s="334"/>
      <c r="GO317" s="334"/>
      <c r="GP317" s="334"/>
      <c r="GQ317" s="334"/>
      <c r="GR317" s="334"/>
      <c r="GS317" s="334"/>
      <c r="GT317" s="334"/>
      <c r="GU317" s="334"/>
      <c r="GV317" s="334"/>
      <c r="GW317" s="334"/>
      <c r="GX317" s="334"/>
      <c r="GY317" s="334"/>
      <c r="GZ317" s="334"/>
      <c r="HA317" s="334"/>
      <c r="HB317" s="334"/>
      <c r="HC317" s="334"/>
      <c r="HD317" s="334"/>
      <c r="HE317" s="334"/>
      <c r="HF317" s="334"/>
      <c r="HG317" s="334"/>
      <c r="HH317" s="334"/>
      <c r="HI317" s="334"/>
      <c r="HJ317" s="334"/>
      <c r="HK317" s="334"/>
      <c r="HL317" s="334"/>
      <c r="HM317" s="334"/>
      <c r="HN317" s="334"/>
      <c r="HO317" s="334"/>
      <c r="HP317" s="334"/>
      <c r="HQ317" s="334"/>
      <c r="HR317" s="334"/>
      <c r="HS317" s="334"/>
      <c r="HT317" s="334"/>
      <c r="HU317" s="334"/>
      <c r="HV317" s="334"/>
      <c r="HW317" s="334"/>
      <c r="HX317" s="334"/>
      <c r="HY317" s="334"/>
      <c r="HZ317" s="334"/>
      <c r="IA317" s="334"/>
      <c r="IB317" s="334"/>
      <c r="IC317" s="334"/>
      <c r="ID317" s="334"/>
      <c r="IE317" s="334"/>
      <c r="IF317" s="334"/>
      <c r="IG317" s="334"/>
      <c r="IH317" s="334"/>
      <c r="II317" s="334"/>
      <c r="IJ317" s="334"/>
      <c r="IK317" s="334"/>
      <c r="IL317" s="334"/>
      <c r="IM317" s="334"/>
      <c r="IN317" s="334"/>
      <c r="IO317" s="334"/>
      <c r="IP317" s="334"/>
      <c r="IQ317" s="334"/>
      <c r="IR317" s="334"/>
      <c r="IS317" s="334"/>
      <c r="IT317" s="334"/>
      <c r="IU317" s="334"/>
      <c r="IV317" s="334"/>
      <c r="IW317" s="334"/>
      <c r="IX317" s="334"/>
      <c r="IY317" s="334"/>
      <c r="IZ317" s="334"/>
      <c r="JA317" s="334"/>
      <c r="JB317" s="334"/>
      <c r="JC317" s="334"/>
      <c r="JD317" s="334"/>
      <c r="JE317" s="334"/>
      <c r="JF317" s="334"/>
      <c r="JG317" s="334"/>
      <c r="JH317" s="334"/>
      <c r="JI317" s="334"/>
      <c r="JJ317" s="334"/>
      <c r="JK317" s="334"/>
      <c r="JL317" s="334"/>
      <c r="JM317" s="334"/>
      <c r="JN317" s="334"/>
      <c r="JO317" s="334"/>
      <c r="JP317" s="334"/>
      <c r="JQ317" s="334"/>
      <c r="JR317" s="334"/>
      <c r="JS317" s="334"/>
      <c r="JT317" s="334"/>
      <c r="JU317" s="334"/>
      <c r="JV317" s="334"/>
      <c r="JW317" s="334"/>
      <c r="JX317" s="334"/>
      <c r="JY317" s="334"/>
      <c r="JZ317" s="334"/>
      <c r="KA317" s="334"/>
      <c r="KB317" s="334"/>
      <c r="KC317" s="334"/>
      <c r="KD317" s="334"/>
      <c r="KE317" s="334"/>
      <c r="KF317" s="334"/>
      <c r="KG317" s="334"/>
      <c r="KH317" s="334"/>
      <c r="KI317" s="334"/>
      <c r="KJ317" s="334"/>
      <c r="KK317" s="334"/>
      <c r="KL317" s="334"/>
      <c r="KM317" s="334"/>
      <c r="KN317" s="334"/>
      <c r="KO317" s="334"/>
      <c r="KP317" s="334"/>
      <c r="KQ317" s="334"/>
      <c r="KR317" s="334"/>
      <c r="KS317" s="334"/>
      <c r="KT317" s="334"/>
    </row>
    <row r="318" spans="1:306" s="33" customFormat="1" ht="63" customHeight="1" x14ac:dyDescent="0.25">
      <c r="A318" s="334"/>
      <c r="B318" s="27" t="s">
        <v>905</v>
      </c>
      <c r="C318" s="343" t="s">
        <v>2755</v>
      </c>
      <c r="D318" s="235" t="s">
        <v>2220</v>
      </c>
      <c r="E318" s="26" t="s">
        <v>1829</v>
      </c>
      <c r="F318" s="26" t="s">
        <v>1</v>
      </c>
      <c r="G318" s="34">
        <v>100</v>
      </c>
      <c r="H318" s="55">
        <v>55500</v>
      </c>
      <c r="I318" s="319">
        <v>167610</v>
      </c>
      <c r="J318" s="347" t="s">
        <v>6186</v>
      </c>
      <c r="K318" s="45" t="s">
        <v>467</v>
      </c>
      <c r="L318" s="32"/>
      <c r="M318" s="32"/>
      <c r="N318" s="359"/>
      <c r="BW318" s="334"/>
      <c r="BX318" s="334"/>
      <c r="BY318" s="334"/>
      <c r="BZ318" s="334"/>
      <c r="CA318" s="334"/>
      <c r="CB318" s="334"/>
      <c r="CC318" s="334"/>
      <c r="CD318" s="334"/>
      <c r="CE318" s="334"/>
      <c r="CF318" s="334"/>
      <c r="CG318" s="334"/>
      <c r="CH318" s="334"/>
      <c r="CI318" s="334"/>
      <c r="CJ318" s="334"/>
      <c r="CK318" s="334"/>
      <c r="CL318" s="334"/>
      <c r="CM318" s="334"/>
      <c r="CN318" s="334"/>
      <c r="CO318" s="334"/>
      <c r="CP318" s="334"/>
      <c r="CQ318" s="334"/>
      <c r="CR318" s="334"/>
      <c r="CS318" s="334"/>
      <c r="CT318" s="334"/>
      <c r="CU318" s="334"/>
      <c r="CV318" s="334"/>
      <c r="CW318" s="334"/>
      <c r="CX318" s="334"/>
      <c r="CY318" s="334"/>
      <c r="CZ318" s="334"/>
      <c r="DA318" s="334"/>
      <c r="DB318" s="334"/>
      <c r="DC318" s="334"/>
      <c r="DD318" s="334"/>
      <c r="DE318" s="334"/>
      <c r="DF318" s="334"/>
      <c r="DG318" s="334"/>
      <c r="DH318" s="334"/>
      <c r="DI318" s="334"/>
      <c r="DJ318" s="334"/>
      <c r="DK318" s="334"/>
      <c r="DL318" s="334"/>
      <c r="DM318" s="334"/>
      <c r="DN318" s="334"/>
      <c r="DO318" s="334"/>
      <c r="DP318" s="334"/>
      <c r="DQ318" s="334"/>
      <c r="DR318" s="334"/>
      <c r="DS318" s="334"/>
      <c r="DT318" s="334"/>
      <c r="DU318" s="334"/>
      <c r="DV318" s="334"/>
      <c r="DW318" s="334"/>
      <c r="DX318" s="334"/>
      <c r="DY318" s="334"/>
      <c r="DZ318" s="334"/>
      <c r="EA318" s="334"/>
      <c r="EB318" s="334"/>
      <c r="EC318" s="334"/>
      <c r="ED318" s="334"/>
      <c r="EE318" s="334"/>
      <c r="EF318" s="334"/>
      <c r="EG318" s="334"/>
      <c r="EH318" s="334"/>
      <c r="EI318" s="334"/>
      <c r="EJ318" s="334"/>
      <c r="EK318" s="334"/>
      <c r="EL318" s="334"/>
      <c r="EM318" s="334"/>
      <c r="EN318" s="334"/>
      <c r="EO318" s="334"/>
      <c r="EP318" s="334"/>
      <c r="EQ318" s="334"/>
      <c r="ER318" s="334"/>
      <c r="ES318" s="334"/>
      <c r="ET318" s="334"/>
      <c r="EU318" s="334"/>
      <c r="EV318" s="334"/>
      <c r="EW318" s="334"/>
      <c r="EX318" s="334"/>
      <c r="EY318" s="334"/>
      <c r="EZ318" s="334"/>
      <c r="FA318" s="334"/>
      <c r="FB318" s="334"/>
      <c r="FC318" s="334"/>
      <c r="FD318" s="334"/>
      <c r="FE318" s="334"/>
      <c r="FF318" s="334"/>
      <c r="FG318" s="334"/>
      <c r="FH318" s="334"/>
      <c r="FI318" s="334"/>
      <c r="FJ318" s="334"/>
      <c r="FK318" s="334"/>
      <c r="FL318" s="334"/>
      <c r="FM318" s="334"/>
      <c r="FN318" s="334"/>
      <c r="FO318" s="334"/>
      <c r="FP318" s="334"/>
      <c r="FQ318" s="334"/>
      <c r="FR318" s="334"/>
      <c r="FS318" s="334"/>
      <c r="FT318" s="334"/>
      <c r="FU318" s="334"/>
      <c r="FV318" s="334"/>
      <c r="FW318" s="334"/>
      <c r="FX318" s="334"/>
      <c r="FY318" s="334"/>
      <c r="FZ318" s="334"/>
      <c r="GA318" s="334"/>
      <c r="GB318" s="334"/>
      <c r="GC318" s="334"/>
      <c r="GD318" s="334"/>
      <c r="GE318" s="334"/>
      <c r="GF318" s="334"/>
      <c r="GG318" s="334"/>
      <c r="GH318" s="334"/>
      <c r="GI318" s="334"/>
      <c r="GJ318" s="334"/>
      <c r="GK318" s="334"/>
      <c r="GL318" s="334"/>
      <c r="GM318" s="334"/>
      <c r="GN318" s="334"/>
      <c r="GO318" s="334"/>
      <c r="GP318" s="334"/>
      <c r="GQ318" s="334"/>
      <c r="GR318" s="334"/>
      <c r="GS318" s="334"/>
      <c r="GT318" s="334"/>
      <c r="GU318" s="334"/>
      <c r="GV318" s="334"/>
      <c r="GW318" s="334"/>
      <c r="GX318" s="334"/>
      <c r="GY318" s="334"/>
      <c r="GZ318" s="334"/>
      <c r="HA318" s="334"/>
      <c r="HB318" s="334"/>
      <c r="HC318" s="334"/>
      <c r="HD318" s="334"/>
      <c r="HE318" s="334"/>
      <c r="HF318" s="334"/>
      <c r="HG318" s="334"/>
      <c r="HH318" s="334"/>
      <c r="HI318" s="334"/>
      <c r="HJ318" s="334"/>
      <c r="HK318" s="334"/>
      <c r="HL318" s="334"/>
      <c r="HM318" s="334"/>
      <c r="HN318" s="334"/>
      <c r="HO318" s="334"/>
      <c r="HP318" s="334"/>
      <c r="HQ318" s="334"/>
      <c r="HR318" s="334"/>
      <c r="HS318" s="334"/>
      <c r="HT318" s="334"/>
      <c r="HU318" s="334"/>
      <c r="HV318" s="334"/>
      <c r="HW318" s="334"/>
      <c r="HX318" s="334"/>
      <c r="HY318" s="334"/>
      <c r="HZ318" s="334"/>
      <c r="IA318" s="334"/>
      <c r="IB318" s="334"/>
      <c r="IC318" s="334"/>
      <c r="ID318" s="334"/>
      <c r="IE318" s="334"/>
      <c r="IF318" s="334"/>
      <c r="IG318" s="334"/>
      <c r="IH318" s="334"/>
      <c r="II318" s="334"/>
      <c r="IJ318" s="334"/>
      <c r="IK318" s="334"/>
      <c r="IL318" s="334"/>
      <c r="IM318" s="334"/>
      <c r="IN318" s="334"/>
      <c r="IO318" s="334"/>
      <c r="IP318" s="334"/>
      <c r="IQ318" s="334"/>
      <c r="IR318" s="334"/>
      <c r="IS318" s="334"/>
      <c r="IT318" s="334"/>
      <c r="IU318" s="334"/>
      <c r="IV318" s="334"/>
      <c r="IW318" s="334"/>
      <c r="IX318" s="334"/>
      <c r="IY318" s="334"/>
      <c r="IZ318" s="334"/>
      <c r="JA318" s="334"/>
      <c r="JB318" s="334"/>
      <c r="JC318" s="334"/>
      <c r="JD318" s="334"/>
      <c r="JE318" s="334"/>
      <c r="JF318" s="334"/>
      <c r="JG318" s="334"/>
      <c r="JH318" s="334"/>
      <c r="JI318" s="334"/>
      <c r="JJ318" s="334"/>
      <c r="JK318" s="334"/>
      <c r="JL318" s="334"/>
      <c r="JM318" s="334"/>
      <c r="JN318" s="334"/>
      <c r="JO318" s="334"/>
      <c r="JP318" s="334"/>
      <c r="JQ318" s="334"/>
      <c r="JR318" s="334"/>
      <c r="JS318" s="334"/>
      <c r="JT318" s="334"/>
      <c r="JU318" s="334"/>
      <c r="JV318" s="334"/>
      <c r="JW318" s="334"/>
      <c r="JX318" s="334"/>
      <c r="JY318" s="334"/>
      <c r="JZ318" s="334"/>
      <c r="KA318" s="334"/>
      <c r="KB318" s="334"/>
      <c r="KC318" s="334"/>
      <c r="KD318" s="334"/>
      <c r="KE318" s="334"/>
      <c r="KF318" s="334"/>
      <c r="KG318" s="334"/>
      <c r="KH318" s="334"/>
      <c r="KI318" s="334"/>
      <c r="KJ318" s="334"/>
      <c r="KK318" s="334"/>
      <c r="KL318" s="334"/>
      <c r="KM318" s="334"/>
      <c r="KN318" s="334"/>
      <c r="KO318" s="334"/>
      <c r="KP318" s="334"/>
      <c r="KQ318" s="334"/>
      <c r="KR318" s="334"/>
      <c r="KS318" s="334"/>
      <c r="KT318" s="334"/>
    </row>
    <row r="319" spans="1:306" s="33" customFormat="1" ht="63" customHeight="1" x14ac:dyDescent="0.25">
      <c r="A319" s="334"/>
      <c r="B319" s="27" t="s">
        <v>905</v>
      </c>
      <c r="C319" s="343" t="s">
        <v>2755</v>
      </c>
      <c r="D319" s="235" t="s">
        <v>2220</v>
      </c>
      <c r="E319" s="26" t="s">
        <v>1829</v>
      </c>
      <c r="F319" s="26" t="s">
        <v>1</v>
      </c>
      <c r="G319" s="34">
        <v>100</v>
      </c>
      <c r="H319" s="55">
        <v>55500</v>
      </c>
      <c r="I319" s="319">
        <v>167610</v>
      </c>
      <c r="J319" s="347" t="s">
        <v>6186</v>
      </c>
      <c r="K319" s="45" t="s">
        <v>467</v>
      </c>
      <c r="L319" s="32"/>
      <c r="M319" s="32"/>
      <c r="N319" s="359"/>
      <c r="BW319" s="334"/>
      <c r="BX319" s="334"/>
      <c r="BY319" s="334"/>
      <c r="BZ319" s="334"/>
      <c r="CA319" s="334"/>
      <c r="CB319" s="334"/>
      <c r="CC319" s="334"/>
      <c r="CD319" s="334"/>
      <c r="CE319" s="334"/>
      <c r="CF319" s="334"/>
      <c r="CG319" s="334"/>
      <c r="CH319" s="334"/>
      <c r="CI319" s="334"/>
      <c r="CJ319" s="334"/>
      <c r="CK319" s="334"/>
      <c r="CL319" s="334"/>
      <c r="CM319" s="334"/>
      <c r="CN319" s="334"/>
      <c r="CO319" s="334"/>
      <c r="CP319" s="334"/>
      <c r="CQ319" s="334"/>
      <c r="CR319" s="334"/>
      <c r="CS319" s="334"/>
      <c r="CT319" s="334"/>
      <c r="CU319" s="334"/>
      <c r="CV319" s="334"/>
      <c r="CW319" s="334"/>
      <c r="CX319" s="334"/>
      <c r="CY319" s="334"/>
      <c r="CZ319" s="334"/>
      <c r="DA319" s="334"/>
      <c r="DB319" s="334"/>
      <c r="DC319" s="334"/>
      <c r="DD319" s="334"/>
      <c r="DE319" s="334"/>
      <c r="DF319" s="334"/>
      <c r="DG319" s="334"/>
      <c r="DH319" s="334"/>
      <c r="DI319" s="334"/>
      <c r="DJ319" s="334"/>
      <c r="DK319" s="334"/>
      <c r="DL319" s="334"/>
      <c r="DM319" s="334"/>
      <c r="DN319" s="334"/>
      <c r="DO319" s="334"/>
      <c r="DP319" s="334"/>
      <c r="DQ319" s="334"/>
      <c r="DR319" s="334"/>
      <c r="DS319" s="334"/>
      <c r="DT319" s="334"/>
      <c r="DU319" s="334"/>
      <c r="DV319" s="334"/>
      <c r="DW319" s="334"/>
      <c r="DX319" s="334"/>
      <c r="DY319" s="334"/>
      <c r="DZ319" s="334"/>
      <c r="EA319" s="334"/>
      <c r="EB319" s="334"/>
      <c r="EC319" s="334"/>
      <c r="ED319" s="334"/>
      <c r="EE319" s="334"/>
      <c r="EF319" s="334"/>
      <c r="EG319" s="334"/>
      <c r="EH319" s="334"/>
      <c r="EI319" s="334"/>
      <c r="EJ319" s="334"/>
      <c r="EK319" s="334"/>
      <c r="EL319" s="334"/>
      <c r="EM319" s="334"/>
      <c r="EN319" s="334"/>
      <c r="EO319" s="334"/>
      <c r="EP319" s="334"/>
      <c r="EQ319" s="334"/>
      <c r="ER319" s="334"/>
      <c r="ES319" s="334"/>
      <c r="ET319" s="334"/>
      <c r="EU319" s="334"/>
      <c r="EV319" s="334"/>
      <c r="EW319" s="334"/>
      <c r="EX319" s="334"/>
      <c r="EY319" s="334"/>
      <c r="EZ319" s="334"/>
      <c r="FA319" s="334"/>
      <c r="FB319" s="334"/>
      <c r="FC319" s="334"/>
      <c r="FD319" s="334"/>
      <c r="FE319" s="334"/>
      <c r="FF319" s="334"/>
      <c r="FG319" s="334"/>
      <c r="FH319" s="334"/>
      <c r="FI319" s="334"/>
      <c r="FJ319" s="334"/>
      <c r="FK319" s="334"/>
      <c r="FL319" s="334"/>
      <c r="FM319" s="334"/>
      <c r="FN319" s="334"/>
      <c r="FO319" s="334"/>
      <c r="FP319" s="334"/>
      <c r="FQ319" s="334"/>
      <c r="FR319" s="334"/>
      <c r="FS319" s="334"/>
      <c r="FT319" s="334"/>
      <c r="FU319" s="334"/>
      <c r="FV319" s="334"/>
      <c r="FW319" s="334"/>
      <c r="FX319" s="334"/>
      <c r="FY319" s="334"/>
      <c r="FZ319" s="334"/>
      <c r="GA319" s="334"/>
      <c r="GB319" s="334"/>
      <c r="GC319" s="334"/>
      <c r="GD319" s="334"/>
      <c r="GE319" s="334"/>
      <c r="GF319" s="334"/>
      <c r="GG319" s="334"/>
      <c r="GH319" s="334"/>
      <c r="GI319" s="334"/>
      <c r="GJ319" s="334"/>
      <c r="GK319" s="334"/>
      <c r="GL319" s="334"/>
      <c r="GM319" s="334"/>
      <c r="GN319" s="334"/>
      <c r="GO319" s="334"/>
      <c r="GP319" s="334"/>
      <c r="GQ319" s="334"/>
      <c r="GR319" s="334"/>
      <c r="GS319" s="334"/>
      <c r="GT319" s="334"/>
      <c r="GU319" s="334"/>
      <c r="GV319" s="334"/>
      <c r="GW319" s="334"/>
      <c r="GX319" s="334"/>
      <c r="GY319" s="334"/>
      <c r="GZ319" s="334"/>
      <c r="HA319" s="334"/>
      <c r="HB319" s="334"/>
      <c r="HC319" s="334"/>
      <c r="HD319" s="334"/>
      <c r="HE319" s="334"/>
      <c r="HF319" s="334"/>
      <c r="HG319" s="334"/>
      <c r="HH319" s="334"/>
      <c r="HI319" s="334"/>
      <c r="HJ319" s="334"/>
      <c r="HK319" s="334"/>
      <c r="HL319" s="334"/>
      <c r="HM319" s="334"/>
      <c r="HN319" s="334"/>
      <c r="HO319" s="334"/>
      <c r="HP319" s="334"/>
      <c r="HQ319" s="334"/>
      <c r="HR319" s="334"/>
      <c r="HS319" s="334"/>
      <c r="HT319" s="334"/>
      <c r="HU319" s="334"/>
      <c r="HV319" s="334"/>
      <c r="HW319" s="334"/>
      <c r="HX319" s="334"/>
      <c r="HY319" s="334"/>
      <c r="HZ319" s="334"/>
      <c r="IA319" s="334"/>
      <c r="IB319" s="334"/>
      <c r="IC319" s="334"/>
      <c r="ID319" s="334"/>
      <c r="IE319" s="334"/>
      <c r="IF319" s="334"/>
      <c r="IG319" s="334"/>
      <c r="IH319" s="334"/>
      <c r="II319" s="334"/>
      <c r="IJ319" s="334"/>
      <c r="IK319" s="334"/>
      <c r="IL319" s="334"/>
      <c r="IM319" s="334"/>
      <c r="IN319" s="334"/>
      <c r="IO319" s="334"/>
      <c r="IP319" s="334"/>
      <c r="IQ319" s="334"/>
      <c r="IR319" s="334"/>
      <c r="IS319" s="334"/>
      <c r="IT319" s="334"/>
      <c r="IU319" s="334"/>
      <c r="IV319" s="334"/>
      <c r="IW319" s="334"/>
      <c r="IX319" s="334"/>
      <c r="IY319" s="334"/>
      <c r="IZ319" s="334"/>
      <c r="JA319" s="334"/>
      <c r="JB319" s="334"/>
      <c r="JC319" s="334"/>
      <c r="JD319" s="334"/>
      <c r="JE319" s="334"/>
      <c r="JF319" s="334"/>
      <c r="JG319" s="334"/>
      <c r="JH319" s="334"/>
      <c r="JI319" s="334"/>
      <c r="JJ319" s="334"/>
      <c r="JK319" s="334"/>
      <c r="JL319" s="334"/>
      <c r="JM319" s="334"/>
      <c r="JN319" s="334"/>
      <c r="JO319" s="334"/>
      <c r="JP319" s="334"/>
      <c r="JQ319" s="334"/>
      <c r="JR319" s="334"/>
      <c r="JS319" s="334"/>
      <c r="JT319" s="334"/>
      <c r="JU319" s="334"/>
      <c r="JV319" s="334"/>
      <c r="JW319" s="334"/>
      <c r="JX319" s="334"/>
      <c r="JY319" s="334"/>
      <c r="JZ319" s="334"/>
      <c r="KA319" s="334"/>
      <c r="KB319" s="334"/>
      <c r="KC319" s="334"/>
      <c r="KD319" s="334"/>
      <c r="KE319" s="334"/>
      <c r="KF319" s="334"/>
      <c r="KG319" s="334"/>
      <c r="KH319" s="334"/>
      <c r="KI319" s="334"/>
      <c r="KJ319" s="334"/>
      <c r="KK319" s="334"/>
      <c r="KL319" s="334"/>
      <c r="KM319" s="334"/>
      <c r="KN319" s="334"/>
      <c r="KO319" s="334"/>
      <c r="KP319" s="334"/>
      <c r="KQ319" s="334"/>
      <c r="KR319" s="334"/>
      <c r="KS319" s="334"/>
      <c r="KT319" s="334"/>
    </row>
    <row r="320" spans="1:306" s="33" customFormat="1" ht="63" customHeight="1" x14ac:dyDescent="0.25">
      <c r="A320" s="334"/>
      <c r="B320" s="27" t="s">
        <v>905</v>
      </c>
      <c r="C320" s="343" t="s">
        <v>2755</v>
      </c>
      <c r="D320" s="235" t="s">
        <v>2220</v>
      </c>
      <c r="E320" s="26" t="s">
        <v>1829</v>
      </c>
      <c r="F320" s="26" t="s">
        <v>1</v>
      </c>
      <c r="G320" s="34">
        <v>100</v>
      </c>
      <c r="H320" s="55">
        <v>55500</v>
      </c>
      <c r="I320" s="319">
        <v>167610</v>
      </c>
      <c r="J320" s="347" t="s">
        <v>6186</v>
      </c>
      <c r="K320" s="45" t="s">
        <v>467</v>
      </c>
      <c r="L320" s="32"/>
      <c r="M320" s="32"/>
      <c r="N320" s="359"/>
      <c r="BW320" s="334"/>
      <c r="BX320" s="334"/>
      <c r="BY320" s="334"/>
      <c r="BZ320" s="334"/>
      <c r="CA320" s="334"/>
      <c r="CB320" s="334"/>
      <c r="CC320" s="334"/>
      <c r="CD320" s="334"/>
      <c r="CE320" s="334"/>
      <c r="CF320" s="334"/>
      <c r="CG320" s="334"/>
      <c r="CH320" s="334"/>
      <c r="CI320" s="334"/>
      <c r="CJ320" s="334"/>
      <c r="CK320" s="334"/>
      <c r="CL320" s="334"/>
      <c r="CM320" s="334"/>
      <c r="CN320" s="334"/>
      <c r="CO320" s="334"/>
      <c r="CP320" s="334"/>
      <c r="CQ320" s="334"/>
      <c r="CR320" s="334"/>
      <c r="CS320" s="334"/>
      <c r="CT320" s="334"/>
      <c r="CU320" s="334"/>
      <c r="CV320" s="334"/>
      <c r="CW320" s="334"/>
      <c r="CX320" s="334"/>
      <c r="CY320" s="334"/>
      <c r="CZ320" s="334"/>
      <c r="DA320" s="334"/>
      <c r="DB320" s="334"/>
      <c r="DC320" s="334"/>
      <c r="DD320" s="334"/>
      <c r="DE320" s="334"/>
      <c r="DF320" s="334"/>
      <c r="DG320" s="334"/>
      <c r="DH320" s="334"/>
      <c r="DI320" s="334"/>
      <c r="DJ320" s="334"/>
      <c r="DK320" s="334"/>
      <c r="DL320" s="334"/>
      <c r="DM320" s="334"/>
      <c r="DN320" s="334"/>
      <c r="DO320" s="334"/>
      <c r="DP320" s="334"/>
      <c r="DQ320" s="334"/>
      <c r="DR320" s="334"/>
      <c r="DS320" s="334"/>
      <c r="DT320" s="334"/>
      <c r="DU320" s="334"/>
      <c r="DV320" s="334"/>
      <c r="DW320" s="334"/>
      <c r="DX320" s="334"/>
      <c r="DY320" s="334"/>
      <c r="DZ320" s="334"/>
      <c r="EA320" s="334"/>
      <c r="EB320" s="334"/>
      <c r="EC320" s="334"/>
      <c r="ED320" s="334"/>
      <c r="EE320" s="334"/>
      <c r="EF320" s="334"/>
      <c r="EG320" s="334"/>
      <c r="EH320" s="334"/>
      <c r="EI320" s="334"/>
      <c r="EJ320" s="334"/>
      <c r="EK320" s="334"/>
      <c r="EL320" s="334"/>
      <c r="EM320" s="334"/>
      <c r="EN320" s="334"/>
      <c r="EO320" s="334"/>
      <c r="EP320" s="334"/>
      <c r="EQ320" s="334"/>
      <c r="ER320" s="334"/>
      <c r="ES320" s="334"/>
      <c r="ET320" s="334"/>
      <c r="EU320" s="334"/>
      <c r="EV320" s="334"/>
      <c r="EW320" s="334"/>
      <c r="EX320" s="334"/>
      <c r="EY320" s="334"/>
      <c r="EZ320" s="334"/>
      <c r="FA320" s="334"/>
      <c r="FB320" s="334"/>
      <c r="FC320" s="334"/>
      <c r="FD320" s="334"/>
      <c r="FE320" s="334"/>
      <c r="FF320" s="334"/>
      <c r="FG320" s="334"/>
      <c r="FH320" s="334"/>
      <c r="FI320" s="334"/>
      <c r="FJ320" s="334"/>
      <c r="FK320" s="334"/>
      <c r="FL320" s="334"/>
      <c r="FM320" s="334"/>
      <c r="FN320" s="334"/>
      <c r="FO320" s="334"/>
      <c r="FP320" s="334"/>
      <c r="FQ320" s="334"/>
      <c r="FR320" s="334"/>
      <c r="FS320" s="334"/>
      <c r="FT320" s="334"/>
      <c r="FU320" s="334"/>
      <c r="FV320" s="334"/>
      <c r="FW320" s="334"/>
      <c r="FX320" s="334"/>
      <c r="FY320" s="334"/>
      <c r="FZ320" s="334"/>
      <c r="GA320" s="334"/>
      <c r="GB320" s="334"/>
      <c r="GC320" s="334"/>
      <c r="GD320" s="334"/>
      <c r="GE320" s="334"/>
      <c r="GF320" s="334"/>
      <c r="GG320" s="334"/>
      <c r="GH320" s="334"/>
      <c r="GI320" s="334"/>
      <c r="GJ320" s="334"/>
      <c r="GK320" s="334"/>
      <c r="GL320" s="334"/>
      <c r="GM320" s="334"/>
      <c r="GN320" s="334"/>
      <c r="GO320" s="334"/>
      <c r="GP320" s="334"/>
      <c r="GQ320" s="334"/>
      <c r="GR320" s="334"/>
      <c r="GS320" s="334"/>
      <c r="GT320" s="334"/>
      <c r="GU320" s="334"/>
      <c r="GV320" s="334"/>
      <c r="GW320" s="334"/>
      <c r="GX320" s="334"/>
      <c r="GY320" s="334"/>
      <c r="GZ320" s="334"/>
      <c r="HA320" s="334"/>
      <c r="HB320" s="334"/>
      <c r="HC320" s="334"/>
      <c r="HD320" s="334"/>
      <c r="HE320" s="334"/>
      <c r="HF320" s="334"/>
      <c r="HG320" s="334"/>
      <c r="HH320" s="334"/>
      <c r="HI320" s="334"/>
      <c r="HJ320" s="334"/>
      <c r="HK320" s="334"/>
      <c r="HL320" s="334"/>
      <c r="HM320" s="334"/>
      <c r="HN320" s="334"/>
      <c r="HO320" s="334"/>
      <c r="HP320" s="334"/>
      <c r="HQ320" s="334"/>
      <c r="HR320" s="334"/>
      <c r="HS320" s="334"/>
      <c r="HT320" s="334"/>
      <c r="HU320" s="334"/>
      <c r="HV320" s="334"/>
      <c r="HW320" s="334"/>
      <c r="HX320" s="334"/>
      <c r="HY320" s="334"/>
      <c r="HZ320" s="334"/>
      <c r="IA320" s="334"/>
      <c r="IB320" s="334"/>
      <c r="IC320" s="334"/>
      <c r="ID320" s="334"/>
      <c r="IE320" s="334"/>
      <c r="IF320" s="334"/>
      <c r="IG320" s="334"/>
      <c r="IH320" s="334"/>
      <c r="II320" s="334"/>
      <c r="IJ320" s="334"/>
      <c r="IK320" s="334"/>
      <c r="IL320" s="334"/>
      <c r="IM320" s="334"/>
      <c r="IN320" s="334"/>
      <c r="IO320" s="334"/>
      <c r="IP320" s="334"/>
      <c r="IQ320" s="334"/>
      <c r="IR320" s="334"/>
      <c r="IS320" s="334"/>
      <c r="IT320" s="334"/>
      <c r="IU320" s="334"/>
      <c r="IV320" s="334"/>
      <c r="IW320" s="334"/>
      <c r="IX320" s="334"/>
      <c r="IY320" s="334"/>
      <c r="IZ320" s="334"/>
      <c r="JA320" s="334"/>
      <c r="JB320" s="334"/>
      <c r="JC320" s="334"/>
      <c r="JD320" s="334"/>
      <c r="JE320" s="334"/>
      <c r="JF320" s="334"/>
      <c r="JG320" s="334"/>
      <c r="JH320" s="334"/>
      <c r="JI320" s="334"/>
      <c r="JJ320" s="334"/>
      <c r="JK320" s="334"/>
      <c r="JL320" s="334"/>
      <c r="JM320" s="334"/>
      <c r="JN320" s="334"/>
      <c r="JO320" s="334"/>
      <c r="JP320" s="334"/>
      <c r="JQ320" s="334"/>
      <c r="JR320" s="334"/>
      <c r="JS320" s="334"/>
      <c r="JT320" s="334"/>
      <c r="JU320" s="334"/>
      <c r="JV320" s="334"/>
      <c r="JW320" s="334"/>
      <c r="JX320" s="334"/>
      <c r="JY320" s="334"/>
      <c r="JZ320" s="334"/>
      <c r="KA320" s="334"/>
      <c r="KB320" s="334"/>
      <c r="KC320" s="334"/>
      <c r="KD320" s="334"/>
      <c r="KE320" s="334"/>
      <c r="KF320" s="334"/>
      <c r="KG320" s="334"/>
      <c r="KH320" s="334"/>
      <c r="KI320" s="334"/>
      <c r="KJ320" s="334"/>
      <c r="KK320" s="334"/>
      <c r="KL320" s="334"/>
      <c r="KM320" s="334"/>
      <c r="KN320" s="334"/>
      <c r="KO320" s="334"/>
      <c r="KP320" s="334"/>
      <c r="KQ320" s="334"/>
      <c r="KR320" s="334"/>
      <c r="KS320" s="334"/>
      <c r="KT320" s="334"/>
    </row>
    <row r="321" spans="1:306" s="33" customFormat="1" ht="63" customHeight="1" x14ac:dyDescent="0.25">
      <c r="A321" s="334"/>
      <c r="B321" s="27" t="s">
        <v>905</v>
      </c>
      <c r="C321" s="343" t="s">
        <v>2755</v>
      </c>
      <c r="D321" s="235" t="s">
        <v>2220</v>
      </c>
      <c r="E321" s="26" t="s">
        <v>1829</v>
      </c>
      <c r="F321" s="26" t="s">
        <v>1</v>
      </c>
      <c r="G321" s="34">
        <v>100</v>
      </c>
      <c r="H321" s="55">
        <v>55500</v>
      </c>
      <c r="I321" s="319">
        <v>167610</v>
      </c>
      <c r="J321" s="347" t="s">
        <v>6186</v>
      </c>
      <c r="K321" s="45" t="s">
        <v>467</v>
      </c>
      <c r="L321" s="32"/>
      <c r="M321" s="32"/>
      <c r="N321" s="359"/>
      <c r="BW321" s="334"/>
      <c r="BX321" s="334"/>
      <c r="BY321" s="334"/>
      <c r="BZ321" s="334"/>
      <c r="CA321" s="334"/>
      <c r="CB321" s="334"/>
      <c r="CC321" s="334"/>
      <c r="CD321" s="334"/>
      <c r="CE321" s="334"/>
      <c r="CF321" s="334"/>
      <c r="CG321" s="334"/>
      <c r="CH321" s="334"/>
      <c r="CI321" s="334"/>
      <c r="CJ321" s="334"/>
      <c r="CK321" s="334"/>
      <c r="CL321" s="334"/>
      <c r="CM321" s="334"/>
      <c r="CN321" s="334"/>
      <c r="CO321" s="334"/>
      <c r="CP321" s="334"/>
      <c r="CQ321" s="334"/>
      <c r="CR321" s="334"/>
      <c r="CS321" s="334"/>
      <c r="CT321" s="334"/>
      <c r="CU321" s="334"/>
      <c r="CV321" s="334"/>
      <c r="CW321" s="334"/>
      <c r="CX321" s="334"/>
      <c r="CY321" s="334"/>
      <c r="CZ321" s="334"/>
      <c r="DA321" s="334"/>
      <c r="DB321" s="334"/>
      <c r="DC321" s="334"/>
      <c r="DD321" s="334"/>
      <c r="DE321" s="334"/>
      <c r="DF321" s="334"/>
      <c r="DG321" s="334"/>
      <c r="DH321" s="334"/>
      <c r="DI321" s="334"/>
      <c r="DJ321" s="334"/>
      <c r="DK321" s="334"/>
      <c r="DL321" s="334"/>
      <c r="DM321" s="334"/>
      <c r="DN321" s="334"/>
      <c r="DO321" s="334"/>
      <c r="DP321" s="334"/>
      <c r="DQ321" s="334"/>
      <c r="DR321" s="334"/>
      <c r="DS321" s="334"/>
      <c r="DT321" s="334"/>
      <c r="DU321" s="334"/>
      <c r="DV321" s="334"/>
      <c r="DW321" s="334"/>
      <c r="DX321" s="334"/>
      <c r="DY321" s="334"/>
      <c r="DZ321" s="334"/>
      <c r="EA321" s="334"/>
      <c r="EB321" s="334"/>
      <c r="EC321" s="334"/>
      <c r="ED321" s="334"/>
      <c r="EE321" s="334"/>
      <c r="EF321" s="334"/>
      <c r="EG321" s="334"/>
      <c r="EH321" s="334"/>
      <c r="EI321" s="334"/>
      <c r="EJ321" s="334"/>
      <c r="EK321" s="334"/>
      <c r="EL321" s="334"/>
      <c r="EM321" s="334"/>
      <c r="EN321" s="334"/>
      <c r="EO321" s="334"/>
      <c r="EP321" s="334"/>
      <c r="EQ321" s="334"/>
      <c r="ER321" s="334"/>
      <c r="ES321" s="334"/>
      <c r="ET321" s="334"/>
      <c r="EU321" s="334"/>
      <c r="EV321" s="334"/>
      <c r="EW321" s="334"/>
      <c r="EX321" s="334"/>
      <c r="EY321" s="334"/>
      <c r="EZ321" s="334"/>
      <c r="FA321" s="334"/>
      <c r="FB321" s="334"/>
      <c r="FC321" s="334"/>
      <c r="FD321" s="334"/>
      <c r="FE321" s="334"/>
      <c r="FF321" s="334"/>
      <c r="FG321" s="334"/>
      <c r="FH321" s="334"/>
      <c r="FI321" s="334"/>
      <c r="FJ321" s="334"/>
      <c r="FK321" s="334"/>
      <c r="FL321" s="334"/>
      <c r="FM321" s="334"/>
      <c r="FN321" s="334"/>
      <c r="FO321" s="334"/>
      <c r="FP321" s="334"/>
      <c r="FQ321" s="334"/>
      <c r="FR321" s="334"/>
      <c r="FS321" s="334"/>
      <c r="FT321" s="334"/>
      <c r="FU321" s="334"/>
      <c r="FV321" s="334"/>
      <c r="FW321" s="334"/>
      <c r="FX321" s="334"/>
      <c r="FY321" s="334"/>
      <c r="FZ321" s="334"/>
      <c r="GA321" s="334"/>
      <c r="GB321" s="334"/>
      <c r="GC321" s="334"/>
      <c r="GD321" s="334"/>
      <c r="GE321" s="334"/>
      <c r="GF321" s="334"/>
      <c r="GG321" s="334"/>
      <c r="GH321" s="334"/>
      <c r="GI321" s="334"/>
      <c r="GJ321" s="334"/>
      <c r="GK321" s="334"/>
      <c r="GL321" s="334"/>
      <c r="GM321" s="334"/>
      <c r="GN321" s="334"/>
      <c r="GO321" s="334"/>
      <c r="GP321" s="334"/>
      <c r="GQ321" s="334"/>
      <c r="GR321" s="334"/>
      <c r="GS321" s="334"/>
      <c r="GT321" s="334"/>
      <c r="GU321" s="334"/>
      <c r="GV321" s="334"/>
      <c r="GW321" s="334"/>
      <c r="GX321" s="334"/>
      <c r="GY321" s="334"/>
      <c r="GZ321" s="334"/>
      <c r="HA321" s="334"/>
      <c r="HB321" s="334"/>
      <c r="HC321" s="334"/>
      <c r="HD321" s="334"/>
      <c r="HE321" s="334"/>
      <c r="HF321" s="334"/>
      <c r="HG321" s="334"/>
      <c r="HH321" s="334"/>
      <c r="HI321" s="334"/>
      <c r="HJ321" s="334"/>
      <c r="HK321" s="334"/>
      <c r="HL321" s="334"/>
      <c r="HM321" s="334"/>
      <c r="HN321" s="334"/>
      <c r="HO321" s="334"/>
      <c r="HP321" s="334"/>
      <c r="HQ321" s="334"/>
      <c r="HR321" s="334"/>
      <c r="HS321" s="334"/>
      <c r="HT321" s="334"/>
      <c r="HU321" s="334"/>
      <c r="HV321" s="334"/>
      <c r="HW321" s="334"/>
      <c r="HX321" s="334"/>
      <c r="HY321" s="334"/>
      <c r="HZ321" s="334"/>
      <c r="IA321" s="334"/>
      <c r="IB321" s="334"/>
      <c r="IC321" s="334"/>
      <c r="ID321" s="334"/>
      <c r="IE321" s="334"/>
      <c r="IF321" s="334"/>
      <c r="IG321" s="334"/>
      <c r="IH321" s="334"/>
      <c r="II321" s="334"/>
      <c r="IJ321" s="334"/>
      <c r="IK321" s="334"/>
      <c r="IL321" s="334"/>
      <c r="IM321" s="334"/>
      <c r="IN321" s="334"/>
      <c r="IO321" s="334"/>
      <c r="IP321" s="334"/>
      <c r="IQ321" s="334"/>
      <c r="IR321" s="334"/>
      <c r="IS321" s="334"/>
      <c r="IT321" s="334"/>
      <c r="IU321" s="334"/>
      <c r="IV321" s="334"/>
      <c r="IW321" s="334"/>
      <c r="IX321" s="334"/>
      <c r="IY321" s="334"/>
      <c r="IZ321" s="334"/>
      <c r="JA321" s="334"/>
      <c r="JB321" s="334"/>
      <c r="JC321" s="334"/>
      <c r="JD321" s="334"/>
      <c r="JE321" s="334"/>
      <c r="JF321" s="334"/>
      <c r="JG321" s="334"/>
      <c r="JH321" s="334"/>
      <c r="JI321" s="334"/>
      <c r="JJ321" s="334"/>
      <c r="JK321" s="334"/>
      <c r="JL321" s="334"/>
      <c r="JM321" s="334"/>
      <c r="JN321" s="334"/>
      <c r="JO321" s="334"/>
      <c r="JP321" s="334"/>
      <c r="JQ321" s="334"/>
      <c r="JR321" s="334"/>
      <c r="JS321" s="334"/>
      <c r="JT321" s="334"/>
      <c r="JU321" s="334"/>
      <c r="JV321" s="334"/>
      <c r="JW321" s="334"/>
      <c r="JX321" s="334"/>
      <c r="JY321" s="334"/>
      <c r="JZ321" s="334"/>
      <c r="KA321" s="334"/>
      <c r="KB321" s="334"/>
      <c r="KC321" s="334"/>
      <c r="KD321" s="334"/>
      <c r="KE321" s="334"/>
      <c r="KF321" s="334"/>
      <c r="KG321" s="334"/>
      <c r="KH321" s="334"/>
      <c r="KI321" s="334"/>
      <c r="KJ321" s="334"/>
      <c r="KK321" s="334"/>
      <c r="KL321" s="334"/>
      <c r="KM321" s="334"/>
      <c r="KN321" s="334"/>
      <c r="KO321" s="334"/>
      <c r="KP321" s="334"/>
      <c r="KQ321" s="334"/>
      <c r="KR321" s="334"/>
      <c r="KS321" s="334"/>
      <c r="KT321" s="334"/>
    </row>
    <row r="322" spans="1:306" s="33" customFormat="1" ht="63" customHeight="1" x14ac:dyDescent="0.25">
      <c r="A322" s="334"/>
      <c r="B322" s="27" t="s">
        <v>905</v>
      </c>
      <c r="C322" s="343" t="s">
        <v>2755</v>
      </c>
      <c r="D322" s="235" t="s">
        <v>2220</v>
      </c>
      <c r="E322" s="26" t="s">
        <v>1829</v>
      </c>
      <c r="F322" s="26" t="s">
        <v>1</v>
      </c>
      <c r="G322" s="34">
        <v>100</v>
      </c>
      <c r="H322" s="55">
        <v>55500</v>
      </c>
      <c r="I322" s="319">
        <v>167610</v>
      </c>
      <c r="J322" s="347" t="s">
        <v>6186</v>
      </c>
      <c r="K322" s="45" t="s">
        <v>467</v>
      </c>
      <c r="L322" s="32"/>
      <c r="M322" s="32"/>
      <c r="N322" s="359"/>
      <c r="BW322" s="334"/>
      <c r="BX322" s="334"/>
      <c r="BY322" s="334"/>
      <c r="BZ322" s="334"/>
      <c r="CA322" s="334"/>
      <c r="CB322" s="334"/>
      <c r="CC322" s="334"/>
      <c r="CD322" s="334"/>
      <c r="CE322" s="334"/>
      <c r="CF322" s="334"/>
      <c r="CG322" s="334"/>
      <c r="CH322" s="334"/>
      <c r="CI322" s="334"/>
      <c r="CJ322" s="334"/>
      <c r="CK322" s="334"/>
      <c r="CL322" s="334"/>
      <c r="CM322" s="334"/>
      <c r="CN322" s="334"/>
      <c r="CO322" s="334"/>
      <c r="CP322" s="334"/>
      <c r="CQ322" s="334"/>
      <c r="CR322" s="334"/>
      <c r="CS322" s="334"/>
      <c r="CT322" s="334"/>
      <c r="CU322" s="334"/>
      <c r="CV322" s="334"/>
      <c r="CW322" s="334"/>
      <c r="CX322" s="334"/>
      <c r="CY322" s="334"/>
      <c r="CZ322" s="334"/>
      <c r="DA322" s="334"/>
      <c r="DB322" s="334"/>
      <c r="DC322" s="334"/>
      <c r="DD322" s="334"/>
      <c r="DE322" s="334"/>
      <c r="DF322" s="334"/>
      <c r="DG322" s="334"/>
      <c r="DH322" s="334"/>
      <c r="DI322" s="334"/>
      <c r="DJ322" s="334"/>
      <c r="DK322" s="334"/>
      <c r="DL322" s="334"/>
      <c r="DM322" s="334"/>
      <c r="DN322" s="334"/>
      <c r="DO322" s="334"/>
      <c r="DP322" s="334"/>
      <c r="DQ322" s="334"/>
      <c r="DR322" s="334"/>
      <c r="DS322" s="334"/>
      <c r="DT322" s="334"/>
      <c r="DU322" s="334"/>
      <c r="DV322" s="334"/>
      <c r="DW322" s="334"/>
      <c r="DX322" s="334"/>
      <c r="DY322" s="334"/>
      <c r="DZ322" s="334"/>
      <c r="EA322" s="334"/>
      <c r="EB322" s="334"/>
      <c r="EC322" s="334"/>
      <c r="ED322" s="334"/>
      <c r="EE322" s="334"/>
      <c r="EF322" s="334"/>
      <c r="EG322" s="334"/>
      <c r="EH322" s="334"/>
      <c r="EI322" s="334"/>
      <c r="EJ322" s="334"/>
      <c r="EK322" s="334"/>
      <c r="EL322" s="334"/>
      <c r="EM322" s="334"/>
      <c r="EN322" s="334"/>
      <c r="EO322" s="334"/>
      <c r="EP322" s="334"/>
      <c r="EQ322" s="334"/>
      <c r="ER322" s="334"/>
      <c r="ES322" s="334"/>
      <c r="ET322" s="334"/>
      <c r="EU322" s="334"/>
      <c r="EV322" s="334"/>
      <c r="EW322" s="334"/>
      <c r="EX322" s="334"/>
      <c r="EY322" s="334"/>
      <c r="EZ322" s="334"/>
      <c r="FA322" s="334"/>
      <c r="FB322" s="334"/>
      <c r="FC322" s="334"/>
      <c r="FD322" s="334"/>
      <c r="FE322" s="334"/>
      <c r="FF322" s="334"/>
      <c r="FG322" s="334"/>
      <c r="FH322" s="334"/>
      <c r="FI322" s="334"/>
      <c r="FJ322" s="334"/>
      <c r="FK322" s="334"/>
      <c r="FL322" s="334"/>
      <c r="FM322" s="334"/>
      <c r="FN322" s="334"/>
      <c r="FO322" s="334"/>
      <c r="FP322" s="334"/>
      <c r="FQ322" s="334"/>
      <c r="FR322" s="334"/>
      <c r="FS322" s="334"/>
      <c r="FT322" s="334"/>
      <c r="FU322" s="334"/>
      <c r="FV322" s="334"/>
      <c r="FW322" s="334"/>
      <c r="FX322" s="334"/>
      <c r="FY322" s="334"/>
      <c r="FZ322" s="334"/>
      <c r="GA322" s="334"/>
      <c r="GB322" s="334"/>
      <c r="GC322" s="334"/>
      <c r="GD322" s="334"/>
      <c r="GE322" s="334"/>
      <c r="GF322" s="334"/>
      <c r="GG322" s="334"/>
      <c r="GH322" s="334"/>
      <c r="GI322" s="334"/>
      <c r="GJ322" s="334"/>
      <c r="GK322" s="334"/>
      <c r="GL322" s="334"/>
      <c r="GM322" s="334"/>
      <c r="GN322" s="334"/>
      <c r="GO322" s="334"/>
      <c r="GP322" s="334"/>
      <c r="GQ322" s="334"/>
      <c r="GR322" s="334"/>
      <c r="GS322" s="334"/>
      <c r="GT322" s="334"/>
      <c r="GU322" s="334"/>
      <c r="GV322" s="334"/>
      <c r="GW322" s="334"/>
      <c r="GX322" s="334"/>
      <c r="GY322" s="334"/>
      <c r="GZ322" s="334"/>
      <c r="HA322" s="334"/>
      <c r="HB322" s="334"/>
      <c r="HC322" s="334"/>
      <c r="HD322" s="334"/>
      <c r="HE322" s="334"/>
      <c r="HF322" s="334"/>
      <c r="HG322" s="334"/>
      <c r="HH322" s="334"/>
      <c r="HI322" s="334"/>
      <c r="HJ322" s="334"/>
      <c r="HK322" s="334"/>
      <c r="HL322" s="334"/>
      <c r="HM322" s="334"/>
      <c r="HN322" s="334"/>
      <c r="HO322" s="334"/>
      <c r="HP322" s="334"/>
      <c r="HQ322" s="334"/>
      <c r="HR322" s="334"/>
      <c r="HS322" s="334"/>
      <c r="HT322" s="334"/>
      <c r="HU322" s="334"/>
      <c r="HV322" s="334"/>
      <c r="HW322" s="334"/>
      <c r="HX322" s="334"/>
      <c r="HY322" s="334"/>
      <c r="HZ322" s="334"/>
      <c r="IA322" s="334"/>
      <c r="IB322" s="334"/>
      <c r="IC322" s="334"/>
      <c r="ID322" s="334"/>
      <c r="IE322" s="334"/>
      <c r="IF322" s="334"/>
      <c r="IG322" s="334"/>
      <c r="IH322" s="334"/>
      <c r="II322" s="334"/>
      <c r="IJ322" s="334"/>
      <c r="IK322" s="334"/>
      <c r="IL322" s="334"/>
      <c r="IM322" s="334"/>
      <c r="IN322" s="334"/>
      <c r="IO322" s="334"/>
      <c r="IP322" s="334"/>
      <c r="IQ322" s="334"/>
      <c r="IR322" s="334"/>
      <c r="IS322" s="334"/>
      <c r="IT322" s="334"/>
      <c r="IU322" s="334"/>
      <c r="IV322" s="334"/>
      <c r="IW322" s="334"/>
      <c r="IX322" s="334"/>
      <c r="IY322" s="334"/>
      <c r="IZ322" s="334"/>
      <c r="JA322" s="334"/>
      <c r="JB322" s="334"/>
      <c r="JC322" s="334"/>
      <c r="JD322" s="334"/>
      <c r="JE322" s="334"/>
      <c r="JF322" s="334"/>
      <c r="JG322" s="334"/>
      <c r="JH322" s="334"/>
      <c r="JI322" s="334"/>
      <c r="JJ322" s="334"/>
      <c r="JK322" s="334"/>
      <c r="JL322" s="334"/>
      <c r="JM322" s="334"/>
      <c r="JN322" s="334"/>
      <c r="JO322" s="334"/>
      <c r="JP322" s="334"/>
      <c r="JQ322" s="334"/>
      <c r="JR322" s="334"/>
      <c r="JS322" s="334"/>
      <c r="JT322" s="334"/>
      <c r="JU322" s="334"/>
      <c r="JV322" s="334"/>
      <c r="JW322" s="334"/>
      <c r="JX322" s="334"/>
      <c r="JY322" s="334"/>
      <c r="JZ322" s="334"/>
      <c r="KA322" s="334"/>
      <c r="KB322" s="334"/>
      <c r="KC322" s="334"/>
      <c r="KD322" s="334"/>
      <c r="KE322" s="334"/>
      <c r="KF322" s="334"/>
      <c r="KG322" s="334"/>
      <c r="KH322" s="334"/>
      <c r="KI322" s="334"/>
      <c r="KJ322" s="334"/>
      <c r="KK322" s="334"/>
      <c r="KL322" s="334"/>
      <c r="KM322" s="334"/>
      <c r="KN322" s="334"/>
      <c r="KO322" s="334"/>
      <c r="KP322" s="334"/>
      <c r="KQ322" s="334"/>
      <c r="KR322" s="334"/>
      <c r="KS322" s="334"/>
      <c r="KT322" s="334"/>
    </row>
    <row r="323" spans="1:306" s="33" customFormat="1" ht="63" customHeight="1" x14ac:dyDescent="0.25">
      <c r="A323" s="334"/>
      <c r="B323" s="27" t="s">
        <v>905</v>
      </c>
      <c r="C323" s="343" t="s">
        <v>2755</v>
      </c>
      <c r="D323" s="235" t="s">
        <v>2220</v>
      </c>
      <c r="E323" s="26" t="s">
        <v>1829</v>
      </c>
      <c r="F323" s="26" t="s">
        <v>1</v>
      </c>
      <c r="G323" s="34">
        <v>100</v>
      </c>
      <c r="H323" s="55">
        <v>55500</v>
      </c>
      <c r="I323" s="319">
        <v>167610</v>
      </c>
      <c r="J323" s="347" t="s">
        <v>6186</v>
      </c>
      <c r="K323" s="45" t="s">
        <v>467</v>
      </c>
      <c r="L323" s="32"/>
      <c r="M323" s="32"/>
      <c r="N323" s="359"/>
      <c r="BW323" s="334"/>
      <c r="BX323" s="334"/>
      <c r="BY323" s="334"/>
      <c r="BZ323" s="334"/>
      <c r="CA323" s="334"/>
      <c r="CB323" s="334"/>
      <c r="CC323" s="334"/>
      <c r="CD323" s="334"/>
      <c r="CE323" s="334"/>
      <c r="CF323" s="334"/>
      <c r="CG323" s="334"/>
      <c r="CH323" s="334"/>
      <c r="CI323" s="334"/>
      <c r="CJ323" s="334"/>
      <c r="CK323" s="334"/>
      <c r="CL323" s="334"/>
      <c r="CM323" s="334"/>
      <c r="CN323" s="334"/>
      <c r="CO323" s="334"/>
      <c r="CP323" s="334"/>
      <c r="CQ323" s="334"/>
      <c r="CR323" s="334"/>
      <c r="CS323" s="334"/>
      <c r="CT323" s="334"/>
      <c r="CU323" s="334"/>
      <c r="CV323" s="334"/>
      <c r="CW323" s="334"/>
      <c r="CX323" s="334"/>
      <c r="CY323" s="334"/>
      <c r="CZ323" s="334"/>
      <c r="DA323" s="334"/>
      <c r="DB323" s="334"/>
      <c r="DC323" s="334"/>
      <c r="DD323" s="334"/>
      <c r="DE323" s="334"/>
      <c r="DF323" s="334"/>
      <c r="DG323" s="334"/>
      <c r="DH323" s="334"/>
      <c r="DI323" s="334"/>
      <c r="DJ323" s="334"/>
      <c r="DK323" s="334"/>
      <c r="DL323" s="334"/>
      <c r="DM323" s="334"/>
      <c r="DN323" s="334"/>
      <c r="DO323" s="334"/>
      <c r="DP323" s="334"/>
      <c r="DQ323" s="334"/>
      <c r="DR323" s="334"/>
      <c r="DS323" s="334"/>
      <c r="DT323" s="334"/>
      <c r="DU323" s="334"/>
      <c r="DV323" s="334"/>
      <c r="DW323" s="334"/>
      <c r="DX323" s="334"/>
      <c r="DY323" s="334"/>
      <c r="DZ323" s="334"/>
      <c r="EA323" s="334"/>
      <c r="EB323" s="334"/>
      <c r="EC323" s="334"/>
      <c r="ED323" s="334"/>
      <c r="EE323" s="334"/>
      <c r="EF323" s="334"/>
      <c r="EG323" s="334"/>
      <c r="EH323" s="334"/>
      <c r="EI323" s="334"/>
      <c r="EJ323" s="334"/>
      <c r="EK323" s="334"/>
      <c r="EL323" s="334"/>
      <c r="EM323" s="334"/>
      <c r="EN323" s="334"/>
      <c r="EO323" s="334"/>
      <c r="EP323" s="334"/>
      <c r="EQ323" s="334"/>
      <c r="ER323" s="334"/>
      <c r="ES323" s="334"/>
      <c r="ET323" s="334"/>
      <c r="EU323" s="334"/>
      <c r="EV323" s="334"/>
      <c r="EW323" s="334"/>
      <c r="EX323" s="334"/>
      <c r="EY323" s="334"/>
      <c r="EZ323" s="334"/>
      <c r="FA323" s="334"/>
      <c r="FB323" s="334"/>
      <c r="FC323" s="334"/>
      <c r="FD323" s="334"/>
      <c r="FE323" s="334"/>
      <c r="FF323" s="334"/>
      <c r="FG323" s="334"/>
      <c r="FH323" s="334"/>
      <c r="FI323" s="334"/>
      <c r="FJ323" s="334"/>
      <c r="FK323" s="334"/>
      <c r="FL323" s="334"/>
      <c r="FM323" s="334"/>
      <c r="FN323" s="334"/>
      <c r="FO323" s="334"/>
      <c r="FP323" s="334"/>
      <c r="FQ323" s="334"/>
      <c r="FR323" s="334"/>
      <c r="FS323" s="334"/>
      <c r="FT323" s="334"/>
      <c r="FU323" s="334"/>
      <c r="FV323" s="334"/>
      <c r="FW323" s="334"/>
      <c r="FX323" s="334"/>
      <c r="FY323" s="334"/>
      <c r="FZ323" s="334"/>
      <c r="GA323" s="334"/>
      <c r="GB323" s="334"/>
      <c r="GC323" s="334"/>
      <c r="GD323" s="334"/>
      <c r="GE323" s="334"/>
      <c r="GF323" s="334"/>
      <c r="GG323" s="334"/>
      <c r="GH323" s="334"/>
      <c r="GI323" s="334"/>
      <c r="GJ323" s="334"/>
      <c r="GK323" s="334"/>
      <c r="GL323" s="334"/>
      <c r="GM323" s="334"/>
      <c r="GN323" s="334"/>
      <c r="GO323" s="334"/>
      <c r="GP323" s="334"/>
      <c r="GQ323" s="334"/>
      <c r="GR323" s="334"/>
      <c r="GS323" s="334"/>
      <c r="GT323" s="334"/>
      <c r="GU323" s="334"/>
      <c r="GV323" s="334"/>
      <c r="GW323" s="334"/>
      <c r="GX323" s="334"/>
      <c r="GY323" s="334"/>
      <c r="GZ323" s="334"/>
      <c r="HA323" s="334"/>
      <c r="HB323" s="334"/>
      <c r="HC323" s="334"/>
      <c r="HD323" s="334"/>
      <c r="HE323" s="334"/>
      <c r="HF323" s="334"/>
      <c r="HG323" s="334"/>
      <c r="HH323" s="334"/>
      <c r="HI323" s="334"/>
      <c r="HJ323" s="334"/>
      <c r="HK323" s="334"/>
      <c r="HL323" s="334"/>
      <c r="HM323" s="334"/>
      <c r="HN323" s="334"/>
      <c r="HO323" s="334"/>
      <c r="HP323" s="334"/>
      <c r="HQ323" s="334"/>
      <c r="HR323" s="334"/>
      <c r="HS323" s="334"/>
      <c r="HT323" s="334"/>
      <c r="HU323" s="334"/>
      <c r="HV323" s="334"/>
      <c r="HW323" s="334"/>
      <c r="HX323" s="334"/>
      <c r="HY323" s="334"/>
      <c r="HZ323" s="334"/>
      <c r="IA323" s="334"/>
      <c r="IB323" s="334"/>
      <c r="IC323" s="334"/>
      <c r="ID323" s="334"/>
      <c r="IE323" s="334"/>
      <c r="IF323" s="334"/>
      <c r="IG323" s="334"/>
      <c r="IH323" s="334"/>
      <c r="II323" s="334"/>
      <c r="IJ323" s="334"/>
      <c r="IK323" s="334"/>
      <c r="IL323" s="334"/>
      <c r="IM323" s="334"/>
      <c r="IN323" s="334"/>
      <c r="IO323" s="334"/>
      <c r="IP323" s="334"/>
      <c r="IQ323" s="334"/>
      <c r="IR323" s="334"/>
      <c r="IS323" s="334"/>
      <c r="IT323" s="334"/>
      <c r="IU323" s="334"/>
      <c r="IV323" s="334"/>
      <c r="IW323" s="334"/>
      <c r="IX323" s="334"/>
      <c r="IY323" s="334"/>
      <c r="IZ323" s="334"/>
      <c r="JA323" s="334"/>
      <c r="JB323" s="334"/>
      <c r="JC323" s="334"/>
      <c r="JD323" s="334"/>
      <c r="JE323" s="334"/>
      <c r="JF323" s="334"/>
      <c r="JG323" s="334"/>
      <c r="JH323" s="334"/>
      <c r="JI323" s="334"/>
      <c r="JJ323" s="334"/>
      <c r="JK323" s="334"/>
      <c r="JL323" s="334"/>
      <c r="JM323" s="334"/>
      <c r="JN323" s="334"/>
      <c r="JO323" s="334"/>
      <c r="JP323" s="334"/>
      <c r="JQ323" s="334"/>
      <c r="JR323" s="334"/>
      <c r="JS323" s="334"/>
      <c r="JT323" s="334"/>
      <c r="JU323" s="334"/>
      <c r="JV323" s="334"/>
      <c r="JW323" s="334"/>
      <c r="JX323" s="334"/>
      <c r="JY323" s="334"/>
      <c r="JZ323" s="334"/>
      <c r="KA323" s="334"/>
      <c r="KB323" s="334"/>
      <c r="KC323" s="334"/>
      <c r="KD323" s="334"/>
      <c r="KE323" s="334"/>
      <c r="KF323" s="334"/>
      <c r="KG323" s="334"/>
      <c r="KH323" s="334"/>
      <c r="KI323" s="334"/>
      <c r="KJ323" s="334"/>
      <c r="KK323" s="334"/>
      <c r="KL323" s="334"/>
      <c r="KM323" s="334"/>
      <c r="KN323" s="334"/>
      <c r="KO323" s="334"/>
      <c r="KP323" s="334"/>
      <c r="KQ323" s="334"/>
      <c r="KR323" s="334"/>
      <c r="KS323" s="334"/>
      <c r="KT323" s="334"/>
    </row>
    <row r="324" spans="1:306" s="33" customFormat="1" ht="63" customHeight="1" x14ac:dyDescent="0.25">
      <c r="A324" s="334"/>
      <c r="B324" s="27" t="s">
        <v>905</v>
      </c>
      <c r="C324" s="343" t="s">
        <v>2755</v>
      </c>
      <c r="D324" s="235" t="s">
        <v>2220</v>
      </c>
      <c r="E324" s="26" t="s">
        <v>1829</v>
      </c>
      <c r="F324" s="26" t="s">
        <v>1</v>
      </c>
      <c r="G324" s="34">
        <v>100</v>
      </c>
      <c r="H324" s="55">
        <v>55500</v>
      </c>
      <c r="I324" s="319">
        <v>167610</v>
      </c>
      <c r="J324" s="347" t="s">
        <v>6186</v>
      </c>
      <c r="K324" s="45" t="s">
        <v>467</v>
      </c>
      <c r="L324" s="32"/>
      <c r="M324" s="32"/>
      <c r="N324" s="359"/>
      <c r="BW324" s="334"/>
      <c r="BX324" s="334"/>
      <c r="BY324" s="334"/>
      <c r="BZ324" s="334"/>
      <c r="CA324" s="334"/>
      <c r="CB324" s="334"/>
      <c r="CC324" s="334"/>
      <c r="CD324" s="334"/>
      <c r="CE324" s="334"/>
      <c r="CF324" s="334"/>
      <c r="CG324" s="334"/>
      <c r="CH324" s="334"/>
      <c r="CI324" s="334"/>
      <c r="CJ324" s="334"/>
      <c r="CK324" s="334"/>
      <c r="CL324" s="334"/>
      <c r="CM324" s="334"/>
      <c r="CN324" s="334"/>
      <c r="CO324" s="334"/>
      <c r="CP324" s="334"/>
      <c r="CQ324" s="334"/>
      <c r="CR324" s="334"/>
      <c r="CS324" s="334"/>
      <c r="CT324" s="334"/>
      <c r="CU324" s="334"/>
      <c r="CV324" s="334"/>
      <c r="CW324" s="334"/>
      <c r="CX324" s="334"/>
      <c r="CY324" s="334"/>
      <c r="CZ324" s="334"/>
      <c r="DA324" s="334"/>
      <c r="DB324" s="334"/>
      <c r="DC324" s="334"/>
      <c r="DD324" s="334"/>
      <c r="DE324" s="334"/>
      <c r="DF324" s="334"/>
      <c r="DG324" s="334"/>
      <c r="DH324" s="334"/>
      <c r="DI324" s="334"/>
      <c r="DJ324" s="334"/>
      <c r="DK324" s="334"/>
      <c r="DL324" s="334"/>
      <c r="DM324" s="334"/>
      <c r="DN324" s="334"/>
      <c r="DO324" s="334"/>
      <c r="DP324" s="334"/>
      <c r="DQ324" s="334"/>
      <c r="DR324" s="334"/>
      <c r="DS324" s="334"/>
      <c r="DT324" s="334"/>
      <c r="DU324" s="334"/>
      <c r="DV324" s="334"/>
      <c r="DW324" s="334"/>
      <c r="DX324" s="334"/>
      <c r="DY324" s="334"/>
      <c r="DZ324" s="334"/>
      <c r="EA324" s="334"/>
      <c r="EB324" s="334"/>
      <c r="EC324" s="334"/>
      <c r="ED324" s="334"/>
      <c r="EE324" s="334"/>
      <c r="EF324" s="334"/>
      <c r="EG324" s="334"/>
      <c r="EH324" s="334"/>
      <c r="EI324" s="334"/>
      <c r="EJ324" s="334"/>
      <c r="EK324" s="334"/>
      <c r="EL324" s="334"/>
      <c r="EM324" s="334"/>
      <c r="EN324" s="334"/>
      <c r="EO324" s="334"/>
      <c r="EP324" s="334"/>
      <c r="EQ324" s="334"/>
      <c r="ER324" s="334"/>
      <c r="ES324" s="334"/>
      <c r="ET324" s="334"/>
      <c r="EU324" s="334"/>
      <c r="EV324" s="334"/>
      <c r="EW324" s="334"/>
      <c r="EX324" s="334"/>
      <c r="EY324" s="334"/>
      <c r="EZ324" s="334"/>
      <c r="FA324" s="334"/>
      <c r="FB324" s="334"/>
      <c r="FC324" s="334"/>
      <c r="FD324" s="334"/>
      <c r="FE324" s="334"/>
      <c r="FF324" s="334"/>
      <c r="FG324" s="334"/>
      <c r="FH324" s="334"/>
      <c r="FI324" s="334"/>
      <c r="FJ324" s="334"/>
      <c r="FK324" s="334"/>
      <c r="FL324" s="334"/>
      <c r="FM324" s="334"/>
      <c r="FN324" s="334"/>
      <c r="FO324" s="334"/>
      <c r="FP324" s="334"/>
      <c r="FQ324" s="334"/>
      <c r="FR324" s="334"/>
      <c r="FS324" s="334"/>
      <c r="FT324" s="334"/>
      <c r="FU324" s="334"/>
      <c r="FV324" s="334"/>
      <c r="FW324" s="334"/>
      <c r="FX324" s="334"/>
      <c r="FY324" s="334"/>
      <c r="FZ324" s="334"/>
      <c r="GA324" s="334"/>
      <c r="GB324" s="334"/>
      <c r="GC324" s="334"/>
      <c r="GD324" s="334"/>
      <c r="GE324" s="334"/>
      <c r="GF324" s="334"/>
      <c r="GG324" s="334"/>
      <c r="GH324" s="334"/>
      <c r="GI324" s="334"/>
      <c r="GJ324" s="334"/>
      <c r="GK324" s="334"/>
      <c r="GL324" s="334"/>
      <c r="GM324" s="334"/>
      <c r="GN324" s="334"/>
      <c r="GO324" s="334"/>
      <c r="GP324" s="334"/>
      <c r="GQ324" s="334"/>
      <c r="GR324" s="334"/>
      <c r="GS324" s="334"/>
      <c r="GT324" s="334"/>
      <c r="GU324" s="334"/>
      <c r="GV324" s="334"/>
      <c r="GW324" s="334"/>
      <c r="GX324" s="334"/>
      <c r="GY324" s="334"/>
      <c r="GZ324" s="334"/>
      <c r="HA324" s="334"/>
      <c r="HB324" s="334"/>
      <c r="HC324" s="334"/>
      <c r="HD324" s="334"/>
      <c r="HE324" s="334"/>
      <c r="HF324" s="334"/>
      <c r="HG324" s="334"/>
      <c r="HH324" s="334"/>
      <c r="HI324" s="334"/>
      <c r="HJ324" s="334"/>
      <c r="HK324" s="334"/>
      <c r="HL324" s="334"/>
      <c r="HM324" s="334"/>
      <c r="HN324" s="334"/>
      <c r="HO324" s="334"/>
      <c r="HP324" s="334"/>
      <c r="HQ324" s="334"/>
      <c r="HR324" s="334"/>
      <c r="HS324" s="334"/>
      <c r="HT324" s="334"/>
      <c r="HU324" s="334"/>
      <c r="HV324" s="334"/>
      <c r="HW324" s="334"/>
      <c r="HX324" s="334"/>
      <c r="HY324" s="334"/>
      <c r="HZ324" s="334"/>
      <c r="IA324" s="334"/>
      <c r="IB324" s="334"/>
      <c r="IC324" s="334"/>
      <c r="ID324" s="334"/>
      <c r="IE324" s="334"/>
      <c r="IF324" s="334"/>
      <c r="IG324" s="334"/>
      <c r="IH324" s="334"/>
      <c r="II324" s="334"/>
      <c r="IJ324" s="334"/>
      <c r="IK324" s="334"/>
      <c r="IL324" s="334"/>
      <c r="IM324" s="334"/>
      <c r="IN324" s="334"/>
      <c r="IO324" s="334"/>
      <c r="IP324" s="334"/>
      <c r="IQ324" s="334"/>
      <c r="IR324" s="334"/>
      <c r="IS324" s="334"/>
      <c r="IT324" s="334"/>
      <c r="IU324" s="334"/>
      <c r="IV324" s="334"/>
      <c r="IW324" s="334"/>
      <c r="IX324" s="334"/>
      <c r="IY324" s="334"/>
      <c r="IZ324" s="334"/>
      <c r="JA324" s="334"/>
      <c r="JB324" s="334"/>
      <c r="JC324" s="334"/>
      <c r="JD324" s="334"/>
      <c r="JE324" s="334"/>
      <c r="JF324" s="334"/>
      <c r="JG324" s="334"/>
      <c r="JH324" s="334"/>
      <c r="JI324" s="334"/>
      <c r="JJ324" s="334"/>
      <c r="JK324" s="334"/>
      <c r="JL324" s="334"/>
      <c r="JM324" s="334"/>
      <c r="JN324" s="334"/>
      <c r="JO324" s="334"/>
      <c r="JP324" s="334"/>
      <c r="JQ324" s="334"/>
      <c r="JR324" s="334"/>
      <c r="JS324" s="334"/>
      <c r="JT324" s="334"/>
      <c r="JU324" s="334"/>
      <c r="JV324" s="334"/>
      <c r="JW324" s="334"/>
      <c r="JX324" s="334"/>
      <c r="JY324" s="334"/>
      <c r="JZ324" s="334"/>
      <c r="KA324" s="334"/>
      <c r="KB324" s="334"/>
      <c r="KC324" s="334"/>
      <c r="KD324" s="334"/>
      <c r="KE324" s="334"/>
      <c r="KF324" s="334"/>
      <c r="KG324" s="334"/>
      <c r="KH324" s="334"/>
      <c r="KI324" s="334"/>
      <c r="KJ324" s="334"/>
      <c r="KK324" s="334"/>
      <c r="KL324" s="334"/>
      <c r="KM324" s="334"/>
      <c r="KN324" s="334"/>
      <c r="KO324" s="334"/>
      <c r="KP324" s="334"/>
      <c r="KQ324" s="334"/>
      <c r="KR324" s="334"/>
      <c r="KS324" s="334"/>
      <c r="KT324" s="334"/>
    </row>
    <row r="325" spans="1:306" s="33" customFormat="1" ht="63" customHeight="1" x14ac:dyDescent="0.25">
      <c r="A325" s="334"/>
      <c r="B325" s="27" t="s">
        <v>905</v>
      </c>
      <c r="C325" s="24" t="s">
        <v>2755</v>
      </c>
      <c r="D325" s="25" t="s">
        <v>5993</v>
      </c>
      <c r="E325" s="29" t="s">
        <v>1829</v>
      </c>
      <c r="F325" s="25" t="s">
        <v>1</v>
      </c>
      <c r="G325" s="44">
        <v>100</v>
      </c>
      <c r="H325" s="55">
        <v>55000</v>
      </c>
      <c r="I325" s="319">
        <v>166100</v>
      </c>
      <c r="J325" s="52" t="s">
        <v>6186</v>
      </c>
      <c r="K325" s="45" t="s">
        <v>467</v>
      </c>
      <c r="L325" s="32"/>
      <c r="M325" s="32"/>
      <c r="N325" s="359"/>
      <c r="BW325" s="334"/>
      <c r="BX325" s="334"/>
      <c r="BY325" s="334"/>
      <c r="BZ325" s="334"/>
      <c r="CA325" s="334"/>
      <c r="CB325" s="334"/>
      <c r="CC325" s="334"/>
      <c r="CD325" s="334"/>
      <c r="CE325" s="334"/>
      <c r="CF325" s="334"/>
      <c r="CG325" s="334"/>
      <c r="CH325" s="334"/>
      <c r="CI325" s="334"/>
      <c r="CJ325" s="334"/>
      <c r="CK325" s="334"/>
      <c r="CL325" s="334"/>
      <c r="CM325" s="334"/>
      <c r="CN325" s="334"/>
      <c r="CO325" s="334"/>
      <c r="CP325" s="334"/>
      <c r="CQ325" s="334"/>
      <c r="CR325" s="334"/>
      <c r="CS325" s="334"/>
      <c r="CT325" s="334"/>
      <c r="CU325" s="334"/>
      <c r="CV325" s="334"/>
      <c r="CW325" s="334"/>
      <c r="CX325" s="334"/>
      <c r="CY325" s="334"/>
      <c r="CZ325" s="334"/>
      <c r="DA325" s="334"/>
      <c r="DB325" s="334"/>
      <c r="DC325" s="334"/>
      <c r="DD325" s="334"/>
      <c r="DE325" s="334"/>
      <c r="DF325" s="334"/>
      <c r="DG325" s="334"/>
      <c r="DH325" s="334"/>
      <c r="DI325" s="334"/>
      <c r="DJ325" s="334"/>
      <c r="DK325" s="334"/>
      <c r="DL325" s="334"/>
      <c r="DM325" s="334"/>
      <c r="DN325" s="334"/>
      <c r="DO325" s="334"/>
      <c r="DP325" s="334"/>
      <c r="DQ325" s="334"/>
      <c r="DR325" s="334"/>
      <c r="DS325" s="334"/>
      <c r="DT325" s="334"/>
      <c r="DU325" s="334"/>
      <c r="DV325" s="334"/>
      <c r="DW325" s="334"/>
      <c r="DX325" s="334"/>
      <c r="DY325" s="334"/>
      <c r="DZ325" s="334"/>
      <c r="EA325" s="334"/>
      <c r="EB325" s="334"/>
      <c r="EC325" s="334"/>
      <c r="ED325" s="334"/>
      <c r="EE325" s="334"/>
      <c r="EF325" s="334"/>
      <c r="EG325" s="334"/>
      <c r="EH325" s="334"/>
      <c r="EI325" s="334"/>
      <c r="EJ325" s="334"/>
      <c r="EK325" s="334"/>
      <c r="EL325" s="334"/>
      <c r="EM325" s="334"/>
      <c r="EN325" s="334"/>
      <c r="EO325" s="334"/>
      <c r="EP325" s="334"/>
      <c r="EQ325" s="334"/>
      <c r="ER325" s="334"/>
      <c r="ES325" s="334"/>
      <c r="ET325" s="334"/>
      <c r="EU325" s="334"/>
      <c r="EV325" s="334"/>
      <c r="EW325" s="334"/>
      <c r="EX325" s="334"/>
      <c r="EY325" s="334"/>
      <c r="EZ325" s="334"/>
      <c r="FA325" s="334"/>
      <c r="FB325" s="334"/>
      <c r="FC325" s="334"/>
      <c r="FD325" s="334"/>
      <c r="FE325" s="334"/>
      <c r="FF325" s="334"/>
      <c r="FG325" s="334"/>
      <c r="FH325" s="334"/>
      <c r="FI325" s="334"/>
      <c r="FJ325" s="334"/>
      <c r="FK325" s="334"/>
      <c r="FL325" s="334"/>
      <c r="FM325" s="334"/>
      <c r="FN325" s="334"/>
      <c r="FO325" s="334"/>
      <c r="FP325" s="334"/>
      <c r="FQ325" s="334"/>
      <c r="FR325" s="334"/>
      <c r="FS325" s="334"/>
      <c r="FT325" s="334"/>
      <c r="FU325" s="334"/>
      <c r="FV325" s="334"/>
      <c r="FW325" s="334"/>
      <c r="FX325" s="334"/>
      <c r="FY325" s="334"/>
      <c r="FZ325" s="334"/>
      <c r="GA325" s="334"/>
      <c r="GB325" s="334"/>
      <c r="GC325" s="334"/>
      <c r="GD325" s="334"/>
      <c r="GE325" s="334"/>
      <c r="GF325" s="334"/>
      <c r="GG325" s="334"/>
      <c r="GH325" s="334"/>
      <c r="GI325" s="334"/>
      <c r="GJ325" s="334"/>
      <c r="GK325" s="334"/>
      <c r="GL325" s="334"/>
      <c r="GM325" s="334"/>
      <c r="GN325" s="334"/>
      <c r="GO325" s="334"/>
      <c r="GP325" s="334"/>
      <c r="GQ325" s="334"/>
      <c r="GR325" s="334"/>
      <c r="GS325" s="334"/>
      <c r="GT325" s="334"/>
      <c r="GU325" s="334"/>
      <c r="GV325" s="334"/>
      <c r="GW325" s="334"/>
      <c r="GX325" s="334"/>
      <c r="GY325" s="334"/>
      <c r="GZ325" s="334"/>
      <c r="HA325" s="334"/>
      <c r="HB325" s="334"/>
      <c r="HC325" s="334"/>
      <c r="HD325" s="334"/>
      <c r="HE325" s="334"/>
      <c r="HF325" s="334"/>
      <c r="HG325" s="334"/>
      <c r="HH325" s="334"/>
      <c r="HI325" s="334"/>
      <c r="HJ325" s="334"/>
      <c r="HK325" s="334"/>
      <c r="HL325" s="334"/>
      <c r="HM325" s="334"/>
      <c r="HN325" s="334"/>
      <c r="HO325" s="334"/>
      <c r="HP325" s="334"/>
      <c r="HQ325" s="334"/>
      <c r="HR325" s="334"/>
      <c r="HS325" s="334"/>
      <c r="HT325" s="334"/>
      <c r="HU325" s="334"/>
      <c r="HV325" s="334"/>
      <c r="HW325" s="334"/>
      <c r="HX325" s="334"/>
      <c r="HY325" s="334"/>
      <c r="HZ325" s="334"/>
      <c r="IA325" s="334"/>
      <c r="IB325" s="334"/>
      <c r="IC325" s="334"/>
      <c r="ID325" s="334"/>
      <c r="IE325" s="334"/>
      <c r="IF325" s="334"/>
      <c r="IG325" s="334"/>
      <c r="IH325" s="334"/>
      <c r="II325" s="334"/>
      <c r="IJ325" s="334"/>
      <c r="IK325" s="334"/>
      <c r="IL325" s="334"/>
      <c r="IM325" s="334"/>
      <c r="IN325" s="334"/>
      <c r="IO325" s="334"/>
      <c r="IP325" s="334"/>
      <c r="IQ325" s="334"/>
      <c r="IR325" s="334"/>
      <c r="IS325" s="334"/>
      <c r="IT325" s="334"/>
      <c r="IU325" s="334"/>
      <c r="IV325" s="334"/>
      <c r="IW325" s="334"/>
      <c r="IX325" s="334"/>
      <c r="IY325" s="334"/>
      <c r="IZ325" s="334"/>
      <c r="JA325" s="334"/>
      <c r="JB325" s="334"/>
      <c r="JC325" s="334"/>
      <c r="JD325" s="334"/>
      <c r="JE325" s="334"/>
      <c r="JF325" s="334"/>
      <c r="JG325" s="334"/>
      <c r="JH325" s="334"/>
      <c r="JI325" s="334"/>
      <c r="JJ325" s="334"/>
      <c r="JK325" s="334"/>
      <c r="JL325" s="334"/>
      <c r="JM325" s="334"/>
      <c r="JN325" s="334"/>
      <c r="JO325" s="334"/>
      <c r="JP325" s="334"/>
      <c r="JQ325" s="334"/>
      <c r="JR325" s="334"/>
      <c r="JS325" s="334"/>
      <c r="JT325" s="334"/>
      <c r="JU325" s="334"/>
      <c r="JV325" s="334"/>
      <c r="JW325" s="334"/>
      <c r="JX325" s="334"/>
      <c r="JY325" s="334"/>
      <c r="JZ325" s="334"/>
      <c r="KA325" s="334"/>
      <c r="KB325" s="334"/>
      <c r="KC325" s="334"/>
      <c r="KD325" s="334"/>
      <c r="KE325" s="334"/>
      <c r="KF325" s="334"/>
      <c r="KG325" s="334"/>
      <c r="KH325" s="334"/>
      <c r="KI325" s="334"/>
      <c r="KJ325" s="334"/>
      <c r="KK325" s="334"/>
      <c r="KL325" s="334"/>
      <c r="KM325" s="334"/>
      <c r="KN325" s="334"/>
      <c r="KO325" s="334"/>
      <c r="KP325" s="334"/>
      <c r="KQ325" s="334"/>
      <c r="KR325" s="334"/>
      <c r="KS325" s="334"/>
      <c r="KT325" s="334"/>
    </row>
    <row r="326" spans="1:306" s="33" customFormat="1" ht="63" customHeight="1" x14ac:dyDescent="0.25">
      <c r="A326" s="334"/>
      <c r="B326" s="27" t="s">
        <v>905</v>
      </c>
      <c r="C326" s="343" t="s">
        <v>5585</v>
      </c>
      <c r="D326" s="235" t="s">
        <v>5465</v>
      </c>
      <c r="E326" s="29" t="s">
        <v>1829</v>
      </c>
      <c r="F326" s="25" t="s">
        <v>1</v>
      </c>
      <c r="G326" s="44">
        <v>100</v>
      </c>
      <c r="H326" s="55">
        <v>71184</v>
      </c>
      <c r="I326" s="319">
        <v>165146.88</v>
      </c>
      <c r="J326" s="375" t="s">
        <v>6186</v>
      </c>
      <c r="K326" s="45" t="s">
        <v>467</v>
      </c>
      <c r="L326" s="32"/>
      <c r="M326" s="32"/>
      <c r="N326" s="359"/>
      <c r="BW326" s="334"/>
      <c r="BX326" s="334"/>
      <c r="BY326" s="334"/>
      <c r="BZ326" s="334"/>
      <c r="CA326" s="334"/>
      <c r="CB326" s="334"/>
      <c r="CC326" s="334"/>
      <c r="CD326" s="334"/>
      <c r="CE326" s="334"/>
      <c r="CF326" s="334"/>
      <c r="CG326" s="334"/>
      <c r="CH326" s="334"/>
      <c r="CI326" s="334"/>
      <c r="CJ326" s="334"/>
      <c r="CK326" s="334"/>
      <c r="CL326" s="334"/>
      <c r="CM326" s="334"/>
      <c r="CN326" s="334"/>
      <c r="CO326" s="334"/>
      <c r="CP326" s="334"/>
      <c r="CQ326" s="334"/>
      <c r="CR326" s="334"/>
      <c r="CS326" s="334"/>
      <c r="CT326" s="334"/>
      <c r="CU326" s="334"/>
      <c r="CV326" s="334"/>
      <c r="CW326" s="334"/>
      <c r="CX326" s="334"/>
      <c r="CY326" s="334"/>
      <c r="CZ326" s="334"/>
      <c r="DA326" s="334"/>
      <c r="DB326" s="334"/>
      <c r="DC326" s="334"/>
      <c r="DD326" s="334"/>
      <c r="DE326" s="334"/>
      <c r="DF326" s="334"/>
      <c r="DG326" s="334"/>
      <c r="DH326" s="334"/>
      <c r="DI326" s="334"/>
      <c r="DJ326" s="334"/>
      <c r="DK326" s="334"/>
      <c r="DL326" s="334"/>
      <c r="DM326" s="334"/>
      <c r="DN326" s="334"/>
      <c r="DO326" s="334"/>
      <c r="DP326" s="334"/>
      <c r="DQ326" s="334"/>
      <c r="DR326" s="334"/>
      <c r="DS326" s="334"/>
      <c r="DT326" s="334"/>
      <c r="DU326" s="334"/>
      <c r="DV326" s="334"/>
      <c r="DW326" s="334"/>
      <c r="DX326" s="334"/>
      <c r="DY326" s="334"/>
      <c r="DZ326" s="334"/>
      <c r="EA326" s="334"/>
      <c r="EB326" s="334"/>
      <c r="EC326" s="334"/>
      <c r="ED326" s="334"/>
      <c r="EE326" s="334"/>
      <c r="EF326" s="334"/>
      <c r="EG326" s="334"/>
      <c r="EH326" s="334"/>
      <c r="EI326" s="334"/>
      <c r="EJ326" s="334"/>
      <c r="EK326" s="334"/>
      <c r="EL326" s="334"/>
      <c r="EM326" s="334"/>
      <c r="EN326" s="334"/>
      <c r="EO326" s="334"/>
      <c r="EP326" s="334"/>
      <c r="EQ326" s="334"/>
      <c r="ER326" s="334"/>
      <c r="ES326" s="334"/>
      <c r="ET326" s="334"/>
      <c r="EU326" s="334"/>
      <c r="EV326" s="334"/>
      <c r="EW326" s="334"/>
      <c r="EX326" s="334"/>
      <c r="EY326" s="334"/>
      <c r="EZ326" s="334"/>
      <c r="FA326" s="334"/>
      <c r="FB326" s="334"/>
      <c r="FC326" s="334"/>
      <c r="FD326" s="334"/>
      <c r="FE326" s="334"/>
      <c r="FF326" s="334"/>
      <c r="FG326" s="334"/>
      <c r="FH326" s="334"/>
      <c r="FI326" s="334"/>
      <c r="FJ326" s="334"/>
      <c r="FK326" s="334"/>
      <c r="FL326" s="334"/>
      <c r="FM326" s="334"/>
      <c r="FN326" s="334"/>
      <c r="FO326" s="334"/>
      <c r="FP326" s="334"/>
      <c r="FQ326" s="334"/>
      <c r="FR326" s="334"/>
      <c r="FS326" s="334"/>
      <c r="FT326" s="334"/>
      <c r="FU326" s="334"/>
      <c r="FV326" s="334"/>
      <c r="FW326" s="334"/>
      <c r="FX326" s="334"/>
      <c r="FY326" s="334"/>
      <c r="FZ326" s="334"/>
      <c r="GA326" s="334"/>
      <c r="GB326" s="334"/>
      <c r="GC326" s="334"/>
      <c r="GD326" s="334"/>
      <c r="GE326" s="334"/>
      <c r="GF326" s="334"/>
      <c r="GG326" s="334"/>
      <c r="GH326" s="334"/>
      <c r="GI326" s="334"/>
      <c r="GJ326" s="334"/>
      <c r="GK326" s="334"/>
      <c r="GL326" s="334"/>
      <c r="GM326" s="334"/>
      <c r="GN326" s="334"/>
      <c r="GO326" s="334"/>
      <c r="GP326" s="334"/>
      <c r="GQ326" s="334"/>
      <c r="GR326" s="334"/>
      <c r="GS326" s="334"/>
      <c r="GT326" s="334"/>
      <c r="GU326" s="334"/>
      <c r="GV326" s="334"/>
      <c r="GW326" s="334"/>
      <c r="GX326" s="334"/>
      <c r="GY326" s="334"/>
      <c r="GZ326" s="334"/>
      <c r="HA326" s="334"/>
      <c r="HB326" s="334"/>
      <c r="HC326" s="334"/>
      <c r="HD326" s="334"/>
      <c r="HE326" s="334"/>
      <c r="HF326" s="334"/>
      <c r="HG326" s="334"/>
      <c r="HH326" s="334"/>
      <c r="HI326" s="334"/>
      <c r="HJ326" s="334"/>
      <c r="HK326" s="334"/>
      <c r="HL326" s="334"/>
      <c r="HM326" s="334"/>
      <c r="HN326" s="334"/>
      <c r="HO326" s="334"/>
      <c r="HP326" s="334"/>
      <c r="HQ326" s="334"/>
      <c r="HR326" s="334"/>
      <c r="HS326" s="334"/>
      <c r="HT326" s="334"/>
      <c r="HU326" s="334"/>
      <c r="HV326" s="334"/>
      <c r="HW326" s="334"/>
      <c r="HX326" s="334"/>
      <c r="HY326" s="334"/>
      <c r="HZ326" s="334"/>
      <c r="IA326" s="334"/>
      <c r="IB326" s="334"/>
      <c r="IC326" s="334"/>
      <c r="ID326" s="334"/>
      <c r="IE326" s="334"/>
      <c r="IF326" s="334"/>
      <c r="IG326" s="334"/>
      <c r="IH326" s="334"/>
      <c r="II326" s="334"/>
      <c r="IJ326" s="334"/>
      <c r="IK326" s="334"/>
      <c r="IL326" s="334"/>
      <c r="IM326" s="334"/>
      <c r="IN326" s="334"/>
      <c r="IO326" s="334"/>
      <c r="IP326" s="334"/>
      <c r="IQ326" s="334"/>
      <c r="IR326" s="334"/>
      <c r="IS326" s="334"/>
      <c r="IT326" s="334"/>
      <c r="IU326" s="334"/>
      <c r="IV326" s="334"/>
      <c r="IW326" s="334"/>
      <c r="IX326" s="334"/>
      <c r="IY326" s="334"/>
      <c r="IZ326" s="334"/>
      <c r="JA326" s="334"/>
      <c r="JB326" s="334"/>
      <c r="JC326" s="334"/>
      <c r="JD326" s="334"/>
      <c r="JE326" s="334"/>
      <c r="JF326" s="334"/>
      <c r="JG326" s="334"/>
      <c r="JH326" s="334"/>
      <c r="JI326" s="334"/>
      <c r="JJ326" s="334"/>
      <c r="JK326" s="334"/>
      <c r="JL326" s="334"/>
      <c r="JM326" s="334"/>
      <c r="JN326" s="334"/>
      <c r="JO326" s="334"/>
      <c r="JP326" s="334"/>
      <c r="JQ326" s="334"/>
      <c r="JR326" s="334"/>
      <c r="JS326" s="334"/>
      <c r="JT326" s="334"/>
      <c r="JU326" s="334"/>
      <c r="JV326" s="334"/>
      <c r="JW326" s="334"/>
      <c r="JX326" s="334"/>
      <c r="JY326" s="334"/>
      <c r="JZ326" s="334"/>
      <c r="KA326" s="334"/>
      <c r="KB326" s="334"/>
      <c r="KC326" s="334"/>
      <c r="KD326" s="334"/>
      <c r="KE326" s="334"/>
      <c r="KF326" s="334"/>
      <c r="KG326" s="334"/>
      <c r="KH326" s="334"/>
      <c r="KI326" s="334"/>
      <c r="KJ326" s="334"/>
      <c r="KK326" s="334"/>
      <c r="KL326" s="334"/>
      <c r="KM326" s="334"/>
      <c r="KN326" s="334"/>
      <c r="KO326" s="334"/>
      <c r="KP326" s="334"/>
      <c r="KQ326" s="334"/>
      <c r="KR326" s="334"/>
      <c r="KS326" s="334"/>
      <c r="KT326" s="334"/>
    </row>
    <row r="327" spans="1:306" s="33" customFormat="1" ht="63" customHeight="1" x14ac:dyDescent="0.25">
      <c r="A327" s="334"/>
      <c r="B327" s="27" t="s">
        <v>905</v>
      </c>
      <c r="C327" s="373" t="s">
        <v>5409</v>
      </c>
      <c r="D327" s="26" t="s">
        <v>5409</v>
      </c>
      <c r="E327" s="29"/>
      <c r="F327" s="25" t="s">
        <v>1</v>
      </c>
      <c r="G327" s="44">
        <v>100</v>
      </c>
      <c r="H327" s="55">
        <v>85011</v>
      </c>
      <c r="I327" s="319">
        <v>163221.12</v>
      </c>
      <c r="J327" s="373" t="s">
        <v>6186</v>
      </c>
      <c r="K327" s="45" t="s">
        <v>467</v>
      </c>
      <c r="L327" s="32"/>
      <c r="M327" s="32"/>
      <c r="N327" s="359"/>
      <c r="BW327" s="334"/>
      <c r="BX327" s="334"/>
      <c r="BY327" s="334"/>
      <c r="BZ327" s="334"/>
      <c r="CA327" s="334"/>
      <c r="CB327" s="334"/>
      <c r="CC327" s="334"/>
      <c r="CD327" s="334"/>
      <c r="CE327" s="334"/>
      <c r="CF327" s="334"/>
      <c r="CG327" s="334"/>
      <c r="CH327" s="334"/>
      <c r="CI327" s="334"/>
      <c r="CJ327" s="334"/>
      <c r="CK327" s="334"/>
      <c r="CL327" s="334"/>
      <c r="CM327" s="334"/>
      <c r="CN327" s="334"/>
      <c r="CO327" s="334"/>
      <c r="CP327" s="334"/>
      <c r="CQ327" s="334"/>
      <c r="CR327" s="334"/>
      <c r="CS327" s="334"/>
      <c r="CT327" s="334"/>
      <c r="CU327" s="334"/>
      <c r="CV327" s="334"/>
      <c r="CW327" s="334"/>
      <c r="CX327" s="334"/>
      <c r="CY327" s="334"/>
      <c r="CZ327" s="334"/>
      <c r="DA327" s="334"/>
      <c r="DB327" s="334"/>
      <c r="DC327" s="334"/>
      <c r="DD327" s="334"/>
      <c r="DE327" s="334"/>
      <c r="DF327" s="334"/>
      <c r="DG327" s="334"/>
      <c r="DH327" s="334"/>
      <c r="DI327" s="334"/>
      <c r="DJ327" s="334"/>
      <c r="DK327" s="334"/>
      <c r="DL327" s="334"/>
      <c r="DM327" s="334"/>
      <c r="DN327" s="334"/>
      <c r="DO327" s="334"/>
      <c r="DP327" s="334"/>
      <c r="DQ327" s="334"/>
      <c r="DR327" s="334"/>
      <c r="DS327" s="334"/>
      <c r="DT327" s="334"/>
      <c r="DU327" s="334"/>
      <c r="DV327" s="334"/>
      <c r="DW327" s="334"/>
      <c r="DX327" s="334"/>
      <c r="DY327" s="334"/>
      <c r="DZ327" s="334"/>
      <c r="EA327" s="334"/>
      <c r="EB327" s="334"/>
      <c r="EC327" s="334"/>
      <c r="ED327" s="334"/>
      <c r="EE327" s="334"/>
      <c r="EF327" s="334"/>
      <c r="EG327" s="334"/>
      <c r="EH327" s="334"/>
      <c r="EI327" s="334"/>
      <c r="EJ327" s="334"/>
      <c r="EK327" s="334"/>
      <c r="EL327" s="334"/>
      <c r="EM327" s="334"/>
      <c r="EN327" s="334"/>
      <c r="EO327" s="334"/>
      <c r="EP327" s="334"/>
      <c r="EQ327" s="334"/>
      <c r="ER327" s="334"/>
      <c r="ES327" s="334"/>
      <c r="ET327" s="334"/>
      <c r="EU327" s="334"/>
      <c r="EV327" s="334"/>
      <c r="EW327" s="334"/>
      <c r="EX327" s="334"/>
      <c r="EY327" s="334"/>
      <c r="EZ327" s="334"/>
      <c r="FA327" s="334"/>
      <c r="FB327" s="334"/>
      <c r="FC327" s="334"/>
      <c r="FD327" s="334"/>
      <c r="FE327" s="334"/>
      <c r="FF327" s="334"/>
      <c r="FG327" s="334"/>
      <c r="FH327" s="334"/>
      <c r="FI327" s="334"/>
      <c r="FJ327" s="334"/>
      <c r="FK327" s="334"/>
      <c r="FL327" s="334"/>
      <c r="FM327" s="334"/>
      <c r="FN327" s="334"/>
      <c r="FO327" s="334"/>
      <c r="FP327" s="334"/>
      <c r="FQ327" s="334"/>
      <c r="FR327" s="334"/>
      <c r="FS327" s="334"/>
      <c r="FT327" s="334"/>
      <c r="FU327" s="334"/>
      <c r="FV327" s="334"/>
      <c r="FW327" s="334"/>
      <c r="FX327" s="334"/>
      <c r="FY327" s="334"/>
      <c r="FZ327" s="334"/>
      <c r="GA327" s="334"/>
      <c r="GB327" s="334"/>
      <c r="GC327" s="334"/>
      <c r="GD327" s="334"/>
      <c r="GE327" s="334"/>
      <c r="GF327" s="334"/>
      <c r="GG327" s="334"/>
      <c r="GH327" s="334"/>
      <c r="GI327" s="334"/>
      <c r="GJ327" s="334"/>
      <c r="GK327" s="334"/>
      <c r="GL327" s="334"/>
      <c r="GM327" s="334"/>
      <c r="GN327" s="334"/>
      <c r="GO327" s="334"/>
      <c r="GP327" s="334"/>
      <c r="GQ327" s="334"/>
      <c r="GR327" s="334"/>
      <c r="GS327" s="334"/>
      <c r="GT327" s="334"/>
      <c r="GU327" s="334"/>
      <c r="GV327" s="334"/>
      <c r="GW327" s="334"/>
      <c r="GX327" s="334"/>
      <c r="GY327" s="334"/>
      <c r="GZ327" s="334"/>
      <c r="HA327" s="334"/>
      <c r="HB327" s="334"/>
      <c r="HC327" s="334"/>
      <c r="HD327" s="334"/>
      <c r="HE327" s="334"/>
      <c r="HF327" s="334"/>
      <c r="HG327" s="334"/>
      <c r="HH327" s="334"/>
      <c r="HI327" s="334"/>
      <c r="HJ327" s="334"/>
      <c r="HK327" s="334"/>
      <c r="HL327" s="334"/>
      <c r="HM327" s="334"/>
      <c r="HN327" s="334"/>
      <c r="HO327" s="334"/>
      <c r="HP327" s="334"/>
      <c r="HQ327" s="334"/>
      <c r="HR327" s="334"/>
      <c r="HS327" s="334"/>
      <c r="HT327" s="334"/>
      <c r="HU327" s="334"/>
      <c r="HV327" s="334"/>
      <c r="HW327" s="334"/>
      <c r="HX327" s="334"/>
      <c r="HY327" s="334"/>
      <c r="HZ327" s="334"/>
      <c r="IA327" s="334"/>
      <c r="IB327" s="334"/>
      <c r="IC327" s="334"/>
      <c r="ID327" s="334"/>
      <c r="IE327" s="334"/>
      <c r="IF327" s="334"/>
      <c r="IG327" s="334"/>
      <c r="IH327" s="334"/>
      <c r="II327" s="334"/>
      <c r="IJ327" s="334"/>
      <c r="IK327" s="334"/>
      <c r="IL327" s="334"/>
      <c r="IM327" s="334"/>
      <c r="IN327" s="334"/>
      <c r="IO327" s="334"/>
      <c r="IP327" s="334"/>
      <c r="IQ327" s="334"/>
      <c r="IR327" s="334"/>
      <c r="IS327" s="334"/>
      <c r="IT327" s="334"/>
      <c r="IU327" s="334"/>
      <c r="IV327" s="334"/>
      <c r="IW327" s="334"/>
      <c r="IX327" s="334"/>
      <c r="IY327" s="334"/>
      <c r="IZ327" s="334"/>
      <c r="JA327" s="334"/>
      <c r="JB327" s="334"/>
      <c r="JC327" s="334"/>
      <c r="JD327" s="334"/>
      <c r="JE327" s="334"/>
      <c r="JF327" s="334"/>
      <c r="JG327" s="334"/>
      <c r="JH327" s="334"/>
      <c r="JI327" s="334"/>
      <c r="JJ327" s="334"/>
      <c r="JK327" s="334"/>
      <c r="JL327" s="334"/>
      <c r="JM327" s="334"/>
      <c r="JN327" s="334"/>
      <c r="JO327" s="334"/>
      <c r="JP327" s="334"/>
      <c r="JQ327" s="334"/>
      <c r="JR327" s="334"/>
      <c r="JS327" s="334"/>
      <c r="JT327" s="334"/>
      <c r="JU327" s="334"/>
      <c r="JV327" s="334"/>
      <c r="JW327" s="334"/>
      <c r="JX327" s="334"/>
      <c r="JY327" s="334"/>
      <c r="JZ327" s="334"/>
      <c r="KA327" s="334"/>
      <c r="KB327" s="334"/>
      <c r="KC327" s="334"/>
      <c r="KD327" s="334"/>
      <c r="KE327" s="334"/>
      <c r="KF327" s="334"/>
      <c r="KG327" s="334"/>
      <c r="KH327" s="334"/>
      <c r="KI327" s="334"/>
      <c r="KJ327" s="334"/>
      <c r="KK327" s="334"/>
      <c r="KL327" s="334"/>
      <c r="KM327" s="334"/>
      <c r="KN327" s="334"/>
      <c r="KO327" s="334"/>
      <c r="KP327" s="334"/>
      <c r="KQ327" s="334"/>
      <c r="KR327" s="334"/>
      <c r="KS327" s="334"/>
      <c r="KT327" s="334"/>
    </row>
    <row r="328" spans="1:306" s="33" customFormat="1" ht="63" customHeight="1" x14ac:dyDescent="0.25">
      <c r="A328" s="334"/>
      <c r="B328" s="27" t="s">
        <v>905</v>
      </c>
      <c r="C328" s="373" t="s">
        <v>6191</v>
      </c>
      <c r="D328" s="26" t="s">
        <v>6190</v>
      </c>
      <c r="E328" s="29" t="s">
        <v>1828</v>
      </c>
      <c r="F328" s="25" t="s">
        <v>1</v>
      </c>
      <c r="G328" s="44">
        <v>100</v>
      </c>
      <c r="H328" s="55">
        <v>410</v>
      </c>
      <c r="I328" s="319">
        <v>157276</v>
      </c>
      <c r="J328" s="373" t="s">
        <v>6188</v>
      </c>
      <c r="K328" s="45" t="s">
        <v>467</v>
      </c>
      <c r="L328" s="32"/>
      <c r="M328" s="32"/>
      <c r="N328" s="359"/>
      <c r="BW328" s="334"/>
      <c r="BX328" s="334"/>
      <c r="BY328" s="334"/>
      <c r="BZ328" s="334"/>
      <c r="CA328" s="334"/>
      <c r="CB328" s="334"/>
      <c r="CC328" s="334"/>
      <c r="CD328" s="334"/>
      <c r="CE328" s="334"/>
      <c r="CF328" s="334"/>
      <c r="CG328" s="334"/>
      <c r="CH328" s="334"/>
      <c r="CI328" s="334"/>
      <c r="CJ328" s="334"/>
      <c r="CK328" s="334"/>
      <c r="CL328" s="334"/>
      <c r="CM328" s="334"/>
      <c r="CN328" s="334"/>
      <c r="CO328" s="334"/>
      <c r="CP328" s="334"/>
      <c r="CQ328" s="334"/>
      <c r="CR328" s="334"/>
      <c r="CS328" s="334"/>
      <c r="CT328" s="334"/>
      <c r="CU328" s="334"/>
      <c r="CV328" s="334"/>
      <c r="CW328" s="334"/>
      <c r="CX328" s="334"/>
      <c r="CY328" s="334"/>
      <c r="CZ328" s="334"/>
      <c r="DA328" s="334"/>
      <c r="DB328" s="334"/>
      <c r="DC328" s="334"/>
      <c r="DD328" s="334"/>
      <c r="DE328" s="334"/>
      <c r="DF328" s="334"/>
      <c r="DG328" s="334"/>
      <c r="DH328" s="334"/>
      <c r="DI328" s="334"/>
      <c r="DJ328" s="334"/>
      <c r="DK328" s="334"/>
      <c r="DL328" s="334"/>
      <c r="DM328" s="334"/>
      <c r="DN328" s="334"/>
      <c r="DO328" s="334"/>
      <c r="DP328" s="334"/>
      <c r="DQ328" s="334"/>
      <c r="DR328" s="334"/>
      <c r="DS328" s="334"/>
      <c r="DT328" s="334"/>
      <c r="DU328" s="334"/>
      <c r="DV328" s="334"/>
      <c r="DW328" s="334"/>
      <c r="DX328" s="334"/>
      <c r="DY328" s="334"/>
      <c r="DZ328" s="334"/>
      <c r="EA328" s="334"/>
      <c r="EB328" s="334"/>
      <c r="EC328" s="334"/>
      <c r="ED328" s="334"/>
      <c r="EE328" s="334"/>
      <c r="EF328" s="334"/>
      <c r="EG328" s="334"/>
      <c r="EH328" s="334"/>
      <c r="EI328" s="334"/>
      <c r="EJ328" s="334"/>
      <c r="EK328" s="334"/>
      <c r="EL328" s="334"/>
      <c r="EM328" s="334"/>
      <c r="EN328" s="334"/>
      <c r="EO328" s="334"/>
      <c r="EP328" s="334"/>
      <c r="EQ328" s="334"/>
      <c r="ER328" s="334"/>
      <c r="ES328" s="334"/>
      <c r="ET328" s="334"/>
      <c r="EU328" s="334"/>
      <c r="EV328" s="334"/>
      <c r="EW328" s="334"/>
      <c r="EX328" s="334"/>
      <c r="EY328" s="334"/>
      <c r="EZ328" s="334"/>
      <c r="FA328" s="334"/>
      <c r="FB328" s="334"/>
      <c r="FC328" s="334"/>
      <c r="FD328" s="334"/>
      <c r="FE328" s="334"/>
      <c r="FF328" s="334"/>
      <c r="FG328" s="334"/>
      <c r="FH328" s="334"/>
      <c r="FI328" s="334"/>
      <c r="FJ328" s="334"/>
      <c r="FK328" s="334"/>
      <c r="FL328" s="334"/>
      <c r="FM328" s="334"/>
      <c r="FN328" s="334"/>
      <c r="FO328" s="334"/>
      <c r="FP328" s="334"/>
      <c r="FQ328" s="334"/>
      <c r="FR328" s="334"/>
      <c r="FS328" s="334"/>
      <c r="FT328" s="334"/>
      <c r="FU328" s="334"/>
      <c r="FV328" s="334"/>
      <c r="FW328" s="334"/>
      <c r="FX328" s="334"/>
      <c r="FY328" s="334"/>
      <c r="FZ328" s="334"/>
      <c r="GA328" s="334"/>
      <c r="GB328" s="334"/>
      <c r="GC328" s="334"/>
      <c r="GD328" s="334"/>
      <c r="GE328" s="334"/>
      <c r="GF328" s="334"/>
      <c r="GG328" s="334"/>
      <c r="GH328" s="334"/>
      <c r="GI328" s="334"/>
      <c r="GJ328" s="334"/>
      <c r="GK328" s="334"/>
      <c r="GL328" s="334"/>
      <c r="GM328" s="334"/>
      <c r="GN328" s="334"/>
      <c r="GO328" s="334"/>
      <c r="GP328" s="334"/>
      <c r="GQ328" s="334"/>
      <c r="GR328" s="334"/>
      <c r="GS328" s="334"/>
      <c r="GT328" s="334"/>
      <c r="GU328" s="334"/>
      <c r="GV328" s="334"/>
      <c r="GW328" s="334"/>
      <c r="GX328" s="334"/>
      <c r="GY328" s="334"/>
      <c r="GZ328" s="334"/>
      <c r="HA328" s="334"/>
      <c r="HB328" s="334"/>
      <c r="HC328" s="334"/>
      <c r="HD328" s="334"/>
      <c r="HE328" s="334"/>
      <c r="HF328" s="334"/>
      <c r="HG328" s="334"/>
      <c r="HH328" s="334"/>
      <c r="HI328" s="334"/>
      <c r="HJ328" s="334"/>
      <c r="HK328" s="334"/>
      <c r="HL328" s="334"/>
      <c r="HM328" s="334"/>
      <c r="HN328" s="334"/>
      <c r="HO328" s="334"/>
      <c r="HP328" s="334"/>
      <c r="HQ328" s="334"/>
      <c r="HR328" s="334"/>
      <c r="HS328" s="334"/>
      <c r="HT328" s="334"/>
      <c r="HU328" s="334"/>
      <c r="HV328" s="334"/>
      <c r="HW328" s="334"/>
      <c r="HX328" s="334"/>
      <c r="HY328" s="334"/>
      <c r="HZ328" s="334"/>
      <c r="IA328" s="334"/>
      <c r="IB328" s="334"/>
      <c r="IC328" s="334"/>
      <c r="ID328" s="334"/>
      <c r="IE328" s="334"/>
      <c r="IF328" s="334"/>
      <c r="IG328" s="334"/>
      <c r="IH328" s="334"/>
      <c r="II328" s="334"/>
      <c r="IJ328" s="334"/>
      <c r="IK328" s="334"/>
      <c r="IL328" s="334"/>
      <c r="IM328" s="334"/>
      <c r="IN328" s="334"/>
      <c r="IO328" s="334"/>
      <c r="IP328" s="334"/>
      <c r="IQ328" s="334"/>
      <c r="IR328" s="334"/>
      <c r="IS328" s="334"/>
      <c r="IT328" s="334"/>
      <c r="IU328" s="334"/>
      <c r="IV328" s="334"/>
      <c r="IW328" s="334"/>
      <c r="IX328" s="334"/>
      <c r="IY328" s="334"/>
      <c r="IZ328" s="334"/>
      <c r="JA328" s="334"/>
      <c r="JB328" s="334"/>
      <c r="JC328" s="334"/>
      <c r="JD328" s="334"/>
      <c r="JE328" s="334"/>
      <c r="JF328" s="334"/>
      <c r="JG328" s="334"/>
      <c r="JH328" s="334"/>
      <c r="JI328" s="334"/>
      <c r="JJ328" s="334"/>
      <c r="JK328" s="334"/>
      <c r="JL328" s="334"/>
      <c r="JM328" s="334"/>
      <c r="JN328" s="334"/>
      <c r="JO328" s="334"/>
      <c r="JP328" s="334"/>
      <c r="JQ328" s="334"/>
      <c r="JR328" s="334"/>
      <c r="JS328" s="334"/>
      <c r="JT328" s="334"/>
      <c r="JU328" s="334"/>
      <c r="JV328" s="334"/>
      <c r="JW328" s="334"/>
      <c r="JX328" s="334"/>
      <c r="JY328" s="334"/>
      <c r="JZ328" s="334"/>
      <c r="KA328" s="334"/>
      <c r="KB328" s="334"/>
      <c r="KC328" s="334"/>
      <c r="KD328" s="334"/>
      <c r="KE328" s="334"/>
      <c r="KF328" s="334"/>
      <c r="KG328" s="334"/>
      <c r="KH328" s="334"/>
      <c r="KI328" s="334"/>
      <c r="KJ328" s="334"/>
      <c r="KK328" s="334"/>
      <c r="KL328" s="334"/>
      <c r="KM328" s="334"/>
      <c r="KN328" s="334"/>
      <c r="KO328" s="334"/>
      <c r="KP328" s="334"/>
      <c r="KQ328" s="334"/>
      <c r="KR328" s="334"/>
      <c r="KS328" s="334"/>
      <c r="KT328" s="334"/>
    </row>
    <row r="329" spans="1:306" s="33" customFormat="1" ht="63" customHeight="1" x14ac:dyDescent="0.25">
      <c r="A329" s="334"/>
      <c r="B329" s="27" t="s">
        <v>905</v>
      </c>
      <c r="C329" s="24" t="s">
        <v>2991</v>
      </c>
      <c r="D329" s="25" t="s">
        <v>2992</v>
      </c>
      <c r="E329" s="29" t="s">
        <v>1829</v>
      </c>
      <c r="F329" s="25" t="s">
        <v>1</v>
      </c>
      <c r="G329" s="44">
        <v>100</v>
      </c>
      <c r="H329" s="55">
        <v>6.92</v>
      </c>
      <c r="I329" s="319">
        <v>155700</v>
      </c>
      <c r="J329" s="52" t="s">
        <v>6186</v>
      </c>
      <c r="K329" s="45" t="s">
        <v>467</v>
      </c>
      <c r="L329" s="32"/>
      <c r="M329" s="32"/>
      <c r="N329" s="359"/>
      <c r="BW329" s="334"/>
      <c r="BX329" s="334"/>
      <c r="BY329" s="334"/>
      <c r="BZ329" s="334"/>
      <c r="CA329" s="334"/>
      <c r="CB329" s="334"/>
      <c r="CC329" s="334"/>
      <c r="CD329" s="334"/>
      <c r="CE329" s="334"/>
      <c r="CF329" s="334"/>
      <c r="CG329" s="334"/>
      <c r="CH329" s="334"/>
      <c r="CI329" s="334"/>
      <c r="CJ329" s="334"/>
      <c r="CK329" s="334"/>
      <c r="CL329" s="334"/>
      <c r="CM329" s="334"/>
      <c r="CN329" s="334"/>
      <c r="CO329" s="334"/>
      <c r="CP329" s="334"/>
      <c r="CQ329" s="334"/>
      <c r="CR329" s="334"/>
      <c r="CS329" s="334"/>
      <c r="CT329" s="334"/>
      <c r="CU329" s="334"/>
      <c r="CV329" s="334"/>
      <c r="CW329" s="334"/>
      <c r="CX329" s="334"/>
      <c r="CY329" s="334"/>
      <c r="CZ329" s="334"/>
      <c r="DA329" s="334"/>
      <c r="DB329" s="334"/>
      <c r="DC329" s="334"/>
      <c r="DD329" s="334"/>
      <c r="DE329" s="334"/>
      <c r="DF329" s="334"/>
      <c r="DG329" s="334"/>
      <c r="DH329" s="334"/>
      <c r="DI329" s="334"/>
      <c r="DJ329" s="334"/>
      <c r="DK329" s="334"/>
      <c r="DL329" s="334"/>
      <c r="DM329" s="334"/>
      <c r="DN329" s="334"/>
      <c r="DO329" s="334"/>
      <c r="DP329" s="334"/>
      <c r="DQ329" s="334"/>
      <c r="DR329" s="334"/>
      <c r="DS329" s="334"/>
      <c r="DT329" s="334"/>
      <c r="DU329" s="334"/>
      <c r="DV329" s="334"/>
      <c r="DW329" s="334"/>
      <c r="DX329" s="334"/>
      <c r="DY329" s="334"/>
      <c r="DZ329" s="334"/>
      <c r="EA329" s="334"/>
      <c r="EB329" s="334"/>
      <c r="EC329" s="334"/>
      <c r="ED329" s="334"/>
      <c r="EE329" s="334"/>
      <c r="EF329" s="334"/>
      <c r="EG329" s="334"/>
      <c r="EH329" s="334"/>
      <c r="EI329" s="334"/>
      <c r="EJ329" s="334"/>
      <c r="EK329" s="334"/>
      <c r="EL329" s="334"/>
      <c r="EM329" s="334"/>
      <c r="EN329" s="334"/>
      <c r="EO329" s="334"/>
      <c r="EP329" s="334"/>
      <c r="EQ329" s="334"/>
      <c r="ER329" s="334"/>
      <c r="ES329" s="334"/>
      <c r="ET329" s="334"/>
      <c r="EU329" s="334"/>
      <c r="EV329" s="334"/>
      <c r="EW329" s="334"/>
      <c r="EX329" s="334"/>
      <c r="EY329" s="334"/>
      <c r="EZ329" s="334"/>
      <c r="FA329" s="334"/>
      <c r="FB329" s="334"/>
      <c r="FC329" s="334"/>
      <c r="FD329" s="334"/>
      <c r="FE329" s="334"/>
      <c r="FF329" s="334"/>
      <c r="FG329" s="334"/>
      <c r="FH329" s="334"/>
      <c r="FI329" s="334"/>
      <c r="FJ329" s="334"/>
      <c r="FK329" s="334"/>
      <c r="FL329" s="334"/>
      <c r="FM329" s="334"/>
      <c r="FN329" s="334"/>
      <c r="FO329" s="334"/>
      <c r="FP329" s="334"/>
      <c r="FQ329" s="334"/>
      <c r="FR329" s="334"/>
      <c r="FS329" s="334"/>
      <c r="FT329" s="334"/>
      <c r="FU329" s="334"/>
      <c r="FV329" s="334"/>
      <c r="FW329" s="334"/>
      <c r="FX329" s="334"/>
      <c r="FY329" s="334"/>
      <c r="FZ329" s="334"/>
      <c r="GA329" s="334"/>
      <c r="GB329" s="334"/>
      <c r="GC329" s="334"/>
      <c r="GD329" s="334"/>
      <c r="GE329" s="334"/>
      <c r="GF329" s="334"/>
      <c r="GG329" s="334"/>
      <c r="GH329" s="334"/>
      <c r="GI329" s="334"/>
      <c r="GJ329" s="334"/>
      <c r="GK329" s="334"/>
      <c r="GL329" s="334"/>
      <c r="GM329" s="334"/>
      <c r="GN329" s="334"/>
      <c r="GO329" s="334"/>
      <c r="GP329" s="334"/>
      <c r="GQ329" s="334"/>
      <c r="GR329" s="334"/>
      <c r="GS329" s="334"/>
      <c r="GT329" s="334"/>
      <c r="GU329" s="334"/>
      <c r="GV329" s="334"/>
      <c r="GW329" s="334"/>
      <c r="GX329" s="334"/>
      <c r="GY329" s="334"/>
      <c r="GZ329" s="334"/>
      <c r="HA329" s="334"/>
      <c r="HB329" s="334"/>
      <c r="HC329" s="334"/>
      <c r="HD329" s="334"/>
      <c r="HE329" s="334"/>
      <c r="HF329" s="334"/>
      <c r="HG329" s="334"/>
      <c r="HH329" s="334"/>
      <c r="HI329" s="334"/>
      <c r="HJ329" s="334"/>
      <c r="HK329" s="334"/>
      <c r="HL329" s="334"/>
      <c r="HM329" s="334"/>
      <c r="HN329" s="334"/>
      <c r="HO329" s="334"/>
      <c r="HP329" s="334"/>
      <c r="HQ329" s="334"/>
      <c r="HR329" s="334"/>
      <c r="HS329" s="334"/>
      <c r="HT329" s="334"/>
      <c r="HU329" s="334"/>
      <c r="HV329" s="334"/>
      <c r="HW329" s="334"/>
      <c r="HX329" s="334"/>
      <c r="HY329" s="334"/>
      <c r="HZ329" s="334"/>
      <c r="IA329" s="334"/>
      <c r="IB329" s="334"/>
      <c r="IC329" s="334"/>
      <c r="ID329" s="334"/>
      <c r="IE329" s="334"/>
      <c r="IF329" s="334"/>
      <c r="IG329" s="334"/>
      <c r="IH329" s="334"/>
      <c r="II329" s="334"/>
      <c r="IJ329" s="334"/>
      <c r="IK329" s="334"/>
      <c r="IL329" s="334"/>
      <c r="IM329" s="334"/>
      <c r="IN329" s="334"/>
      <c r="IO329" s="334"/>
      <c r="IP329" s="334"/>
      <c r="IQ329" s="334"/>
      <c r="IR329" s="334"/>
      <c r="IS329" s="334"/>
      <c r="IT329" s="334"/>
      <c r="IU329" s="334"/>
      <c r="IV329" s="334"/>
      <c r="IW329" s="334"/>
      <c r="IX329" s="334"/>
      <c r="IY329" s="334"/>
      <c r="IZ329" s="334"/>
      <c r="JA329" s="334"/>
      <c r="JB329" s="334"/>
      <c r="JC329" s="334"/>
      <c r="JD329" s="334"/>
      <c r="JE329" s="334"/>
      <c r="JF329" s="334"/>
      <c r="JG329" s="334"/>
      <c r="JH329" s="334"/>
      <c r="JI329" s="334"/>
      <c r="JJ329" s="334"/>
      <c r="JK329" s="334"/>
      <c r="JL329" s="334"/>
      <c r="JM329" s="334"/>
      <c r="JN329" s="334"/>
      <c r="JO329" s="334"/>
      <c r="JP329" s="334"/>
      <c r="JQ329" s="334"/>
      <c r="JR329" s="334"/>
      <c r="JS329" s="334"/>
      <c r="JT329" s="334"/>
      <c r="JU329" s="334"/>
      <c r="JV329" s="334"/>
      <c r="JW329" s="334"/>
      <c r="JX329" s="334"/>
      <c r="JY329" s="334"/>
      <c r="JZ329" s="334"/>
      <c r="KA329" s="334"/>
      <c r="KB329" s="334"/>
      <c r="KC329" s="334"/>
      <c r="KD329" s="334"/>
      <c r="KE329" s="334"/>
      <c r="KF329" s="334"/>
      <c r="KG329" s="334"/>
      <c r="KH329" s="334"/>
      <c r="KI329" s="334"/>
      <c r="KJ329" s="334"/>
      <c r="KK329" s="334"/>
      <c r="KL329" s="334"/>
      <c r="KM329" s="334"/>
      <c r="KN329" s="334"/>
      <c r="KO329" s="334"/>
      <c r="KP329" s="334"/>
      <c r="KQ329" s="334"/>
      <c r="KR329" s="334"/>
      <c r="KS329" s="334"/>
      <c r="KT329" s="334"/>
    </row>
    <row r="330" spans="1:306" s="33" customFormat="1" ht="63" customHeight="1" x14ac:dyDescent="0.25">
      <c r="A330" s="334"/>
      <c r="B330" s="27" t="s">
        <v>905</v>
      </c>
      <c r="C330" s="24" t="s">
        <v>2991</v>
      </c>
      <c r="D330" s="25" t="s">
        <v>2992</v>
      </c>
      <c r="E330" s="29" t="s">
        <v>1829</v>
      </c>
      <c r="F330" s="25" t="s">
        <v>1</v>
      </c>
      <c r="G330" s="44">
        <v>100</v>
      </c>
      <c r="H330" s="55">
        <v>6.92</v>
      </c>
      <c r="I330" s="319">
        <v>155700</v>
      </c>
      <c r="J330" s="52" t="s">
        <v>6186</v>
      </c>
      <c r="K330" s="45" t="s">
        <v>467</v>
      </c>
      <c r="L330" s="32"/>
      <c r="M330" s="32"/>
      <c r="N330" s="359"/>
      <c r="BW330" s="334"/>
      <c r="BX330" s="334"/>
      <c r="BY330" s="334"/>
      <c r="BZ330" s="334"/>
      <c r="CA330" s="334"/>
      <c r="CB330" s="334"/>
      <c r="CC330" s="334"/>
      <c r="CD330" s="334"/>
      <c r="CE330" s="334"/>
      <c r="CF330" s="334"/>
      <c r="CG330" s="334"/>
      <c r="CH330" s="334"/>
      <c r="CI330" s="334"/>
      <c r="CJ330" s="334"/>
      <c r="CK330" s="334"/>
      <c r="CL330" s="334"/>
      <c r="CM330" s="334"/>
      <c r="CN330" s="334"/>
      <c r="CO330" s="334"/>
      <c r="CP330" s="334"/>
      <c r="CQ330" s="334"/>
      <c r="CR330" s="334"/>
      <c r="CS330" s="334"/>
      <c r="CT330" s="334"/>
      <c r="CU330" s="334"/>
      <c r="CV330" s="334"/>
      <c r="CW330" s="334"/>
      <c r="CX330" s="334"/>
      <c r="CY330" s="334"/>
      <c r="CZ330" s="334"/>
      <c r="DA330" s="334"/>
      <c r="DB330" s="334"/>
      <c r="DC330" s="334"/>
      <c r="DD330" s="334"/>
      <c r="DE330" s="334"/>
      <c r="DF330" s="334"/>
      <c r="DG330" s="334"/>
      <c r="DH330" s="334"/>
      <c r="DI330" s="334"/>
      <c r="DJ330" s="334"/>
      <c r="DK330" s="334"/>
      <c r="DL330" s="334"/>
      <c r="DM330" s="334"/>
      <c r="DN330" s="334"/>
      <c r="DO330" s="334"/>
      <c r="DP330" s="334"/>
      <c r="DQ330" s="334"/>
      <c r="DR330" s="334"/>
      <c r="DS330" s="334"/>
      <c r="DT330" s="334"/>
      <c r="DU330" s="334"/>
      <c r="DV330" s="334"/>
      <c r="DW330" s="334"/>
      <c r="DX330" s="334"/>
      <c r="DY330" s="334"/>
      <c r="DZ330" s="334"/>
      <c r="EA330" s="334"/>
      <c r="EB330" s="334"/>
      <c r="EC330" s="334"/>
      <c r="ED330" s="334"/>
      <c r="EE330" s="334"/>
      <c r="EF330" s="334"/>
      <c r="EG330" s="334"/>
      <c r="EH330" s="334"/>
      <c r="EI330" s="334"/>
      <c r="EJ330" s="334"/>
      <c r="EK330" s="334"/>
      <c r="EL330" s="334"/>
      <c r="EM330" s="334"/>
      <c r="EN330" s="334"/>
      <c r="EO330" s="334"/>
      <c r="EP330" s="334"/>
      <c r="EQ330" s="334"/>
      <c r="ER330" s="334"/>
      <c r="ES330" s="334"/>
      <c r="ET330" s="334"/>
      <c r="EU330" s="334"/>
      <c r="EV330" s="334"/>
      <c r="EW330" s="334"/>
      <c r="EX330" s="334"/>
      <c r="EY330" s="334"/>
      <c r="EZ330" s="334"/>
      <c r="FA330" s="334"/>
      <c r="FB330" s="334"/>
      <c r="FC330" s="334"/>
      <c r="FD330" s="334"/>
      <c r="FE330" s="334"/>
      <c r="FF330" s="334"/>
      <c r="FG330" s="334"/>
      <c r="FH330" s="334"/>
      <c r="FI330" s="334"/>
      <c r="FJ330" s="334"/>
      <c r="FK330" s="334"/>
      <c r="FL330" s="334"/>
      <c r="FM330" s="334"/>
      <c r="FN330" s="334"/>
      <c r="FO330" s="334"/>
      <c r="FP330" s="334"/>
      <c r="FQ330" s="334"/>
      <c r="FR330" s="334"/>
      <c r="FS330" s="334"/>
      <c r="FT330" s="334"/>
      <c r="FU330" s="334"/>
      <c r="FV330" s="334"/>
      <c r="FW330" s="334"/>
      <c r="FX330" s="334"/>
      <c r="FY330" s="334"/>
      <c r="FZ330" s="334"/>
      <c r="GA330" s="334"/>
      <c r="GB330" s="334"/>
      <c r="GC330" s="334"/>
      <c r="GD330" s="334"/>
      <c r="GE330" s="334"/>
      <c r="GF330" s="334"/>
      <c r="GG330" s="334"/>
      <c r="GH330" s="334"/>
      <c r="GI330" s="334"/>
      <c r="GJ330" s="334"/>
      <c r="GK330" s="334"/>
      <c r="GL330" s="334"/>
      <c r="GM330" s="334"/>
      <c r="GN330" s="334"/>
      <c r="GO330" s="334"/>
      <c r="GP330" s="334"/>
      <c r="GQ330" s="334"/>
      <c r="GR330" s="334"/>
      <c r="GS330" s="334"/>
      <c r="GT330" s="334"/>
      <c r="GU330" s="334"/>
      <c r="GV330" s="334"/>
      <c r="GW330" s="334"/>
      <c r="GX330" s="334"/>
      <c r="GY330" s="334"/>
      <c r="GZ330" s="334"/>
      <c r="HA330" s="334"/>
      <c r="HB330" s="334"/>
      <c r="HC330" s="334"/>
      <c r="HD330" s="334"/>
      <c r="HE330" s="334"/>
      <c r="HF330" s="334"/>
      <c r="HG330" s="334"/>
      <c r="HH330" s="334"/>
      <c r="HI330" s="334"/>
      <c r="HJ330" s="334"/>
      <c r="HK330" s="334"/>
      <c r="HL330" s="334"/>
      <c r="HM330" s="334"/>
      <c r="HN330" s="334"/>
      <c r="HO330" s="334"/>
      <c r="HP330" s="334"/>
      <c r="HQ330" s="334"/>
      <c r="HR330" s="334"/>
      <c r="HS330" s="334"/>
      <c r="HT330" s="334"/>
      <c r="HU330" s="334"/>
      <c r="HV330" s="334"/>
      <c r="HW330" s="334"/>
      <c r="HX330" s="334"/>
      <c r="HY330" s="334"/>
      <c r="HZ330" s="334"/>
      <c r="IA330" s="334"/>
      <c r="IB330" s="334"/>
      <c r="IC330" s="334"/>
      <c r="ID330" s="334"/>
      <c r="IE330" s="334"/>
      <c r="IF330" s="334"/>
      <c r="IG330" s="334"/>
      <c r="IH330" s="334"/>
      <c r="II330" s="334"/>
      <c r="IJ330" s="334"/>
      <c r="IK330" s="334"/>
      <c r="IL330" s="334"/>
      <c r="IM330" s="334"/>
      <c r="IN330" s="334"/>
      <c r="IO330" s="334"/>
      <c r="IP330" s="334"/>
      <c r="IQ330" s="334"/>
      <c r="IR330" s="334"/>
      <c r="IS330" s="334"/>
      <c r="IT330" s="334"/>
      <c r="IU330" s="334"/>
      <c r="IV330" s="334"/>
      <c r="IW330" s="334"/>
      <c r="IX330" s="334"/>
      <c r="IY330" s="334"/>
      <c r="IZ330" s="334"/>
      <c r="JA330" s="334"/>
      <c r="JB330" s="334"/>
      <c r="JC330" s="334"/>
      <c r="JD330" s="334"/>
      <c r="JE330" s="334"/>
      <c r="JF330" s="334"/>
      <c r="JG330" s="334"/>
      <c r="JH330" s="334"/>
      <c r="JI330" s="334"/>
      <c r="JJ330" s="334"/>
      <c r="JK330" s="334"/>
      <c r="JL330" s="334"/>
      <c r="JM330" s="334"/>
      <c r="JN330" s="334"/>
      <c r="JO330" s="334"/>
      <c r="JP330" s="334"/>
      <c r="JQ330" s="334"/>
      <c r="JR330" s="334"/>
      <c r="JS330" s="334"/>
      <c r="JT330" s="334"/>
      <c r="JU330" s="334"/>
      <c r="JV330" s="334"/>
      <c r="JW330" s="334"/>
      <c r="JX330" s="334"/>
      <c r="JY330" s="334"/>
      <c r="JZ330" s="334"/>
      <c r="KA330" s="334"/>
      <c r="KB330" s="334"/>
      <c r="KC330" s="334"/>
      <c r="KD330" s="334"/>
      <c r="KE330" s="334"/>
      <c r="KF330" s="334"/>
      <c r="KG330" s="334"/>
      <c r="KH330" s="334"/>
      <c r="KI330" s="334"/>
      <c r="KJ330" s="334"/>
      <c r="KK330" s="334"/>
      <c r="KL330" s="334"/>
      <c r="KM330" s="334"/>
      <c r="KN330" s="334"/>
      <c r="KO330" s="334"/>
      <c r="KP330" s="334"/>
      <c r="KQ330" s="334"/>
      <c r="KR330" s="334"/>
      <c r="KS330" s="334"/>
      <c r="KT330" s="334"/>
    </row>
    <row r="331" spans="1:306" s="33" customFormat="1" ht="63" customHeight="1" x14ac:dyDescent="0.25">
      <c r="A331" s="334"/>
      <c r="B331" s="27" t="s">
        <v>905</v>
      </c>
      <c r="C331" s="343" t="s">
        <v>5585</v>
      </c>
      <c r="D331" s="25" t="s">
        <v>5624</v>
      </c>
      <c r="E331" s="29" t="s">
        <v>1828</v>
      </c>
      <c r="F331" s="25" t="s">
        <v>1</v>
      </c>
      <c r="G331" s="44">
        <v>100</v>
      </c>
      <c r="H331" s="32">
        <v>66286</v>
      </c>
      <c r="I331" s="380">
        <v>153783.51999999999</v>
      </c>
      <c r="J331" s="52" t="s">
        <v>6186</v>
      </c>
      <c r="K331" s="45" t="s">
        <v>467</v>
      </c>
      <c r="L331" s="32"/>
      <c r="M331" s="32"/>
      <c r="N331" s="359"/>
      <c r="BW331" s="334"/>
      <c r="BX331" s="334"/>
      <c r="BY331" s="334"/>
      <c r="BZ331" s="334"/>
      <c r="CA331" s="334"/>
      <c r="CB331" s="334"/>
      <c r="CC331" s="334"/>
      <c r="CD331" s="334"/>
      <c r="CE331" s="334"/>
      <c r="CF331" s="334"/>
      <c r="CG331" s="334"/>
      <c r="CH331" s="334"/>
      <c r="CI331" s="334"/>
      <c r="CJ331" s="334"/>
      <c r="CK331" s="334"/>
      <c r="CL331" s="334"/>
      <c r="CM331" s="334"/>
      <c r="CN331" s="334"/>
      <c r="CO331" s="334"/>
      <c r="CP331" s="334"/>
      <c r="CQ331" s="334"/>
      <c r="CR331" s="334"/>
      <c r="CS331" s="334"/>
      <c r="CT331" s="334"/>
      <c r="CU331" s="334"/>
      <c r="CV331" s="334"/>
      <c r="CW331" s="334"/>
      <c r="CX331" s="334"/>
      <c r="CY331" s="334"/>
      <c r="CZ331" s="334"/>
      <c r="DA331" s="334"/>
      <c r="DB331" s="334"/>
      <c r="DC331" s="334"/>
      <c r="DD331" s="334"/>
      <c r="DE331" s="334"/>
      <c r="DF331" s="334"/>
      <c r="DG331" s="334"/>
      <c r="DH331" s="334"/>
      <c r="DI331" s="334"/>
      <c r="DJ331" s="334"/>
      <c r="DK331" s="334"/>
      <c r="DL331" s="334"/>
      <c r="DM331" s="334"/>
      <c r="DN331" s="334"/>
      <c r="DO331" s="334"/>
      <c r="DP331" s="334"/>
      <c r="DQ331" s="334"/>
      <c r="DR331" s="334"/>
      <c r="DS331" s="334"/>
      <c r="DT331" s="334"/>
      <c r="DU331" s="334"/>
      <c r="DV331" s="334"/>
      <c r="DW331" s="334"/>
      <c r="DX331" s="334"/>
      <c r="DY331" s="334"/>
      <c r="DZ331" s="334"/>
      <c r="EA331" s="334"/>
      <c r="EB331" s="334"/>
      <c r="EC331" s="334"/>
      <c r="ED331" s="334"/>
      <c r="EE331" s="334"/>
      <c r="EF331" s="334"/>
      <c r="EG331" s="334"/>
      <c r="EH331" s="334"/>
      <c r="EI331" s="334"/>
      <c r="EJ331" s="334"/>
      <c r="EK331" s="334"/>
      <c r="EL331" s="334"/>
      <c r="EM331" s="334"/>
      <c r="EN331" s="334"/>
      <c r="EO331" s="334"/>
      <c r="EP331" s="334"/>
      <c r="EQ331" s="334"/>
      <c r="ER331" s="334"/>
      <c r="ES331" s="334"/>
      <c r="ET331" s="334"/>
      <c r="EU331" s="334"/>
      <c r="EV331" s="334"/>
      <c r="EW331" s="334"/>
      <c r="EX331" s="334"/>
      <c r="EY331" s="334"/>
      <c r="EZ331" s="334"/>
      <c r="FA331" s="334"/>
      <c r="FB331" s="334"/>
      <c r="FC331" s="334"/>
      <c r="FD331" s="334"/>
      <c r="FE331" s="334"/>
      <c r="FF331" s="334"/>
      <c r="FG331" s="334"/>
      <c r="FH331" s="334"/>
      <c r="FI331" s="334"/>
      <c r="FJ331" s="334"/>
      <c r="FK331" s="334"/>
      <c r="FL331" s="334"/>
      <c r="FM331" s="334"/>
      <c r="FN331" s="334"/>
      <c r="FO331" s="334"/>
      <c r="FP331" s="334"/>
      <c r="FQ331" s="334"/>
      <c r="FR331" s="334"/>
      <c r="FS331" s="334"/>
      <c r="FT331" s="334"/>
      <c r="FU331" s="334"/>
      <c r="FV331" s="334"/>
      <c r="FW331" s="334"/>
      <c r="FX331" s="334"/>
      <c r="FY331" s="334"/>
      <c r="FZ331" s="334"/>
      <c r="GA331" s="334"/>
      <c r="GB331" s="334"/>
      <c r="GC331" s="334"/>
      <c r="GD331" s="334"/>
      <c r="GE331" s="334"/>
      <c r="GF331" s="334"/>
      <c r="GG331" s="334"/>
      <c r="GH331" s="334"/>
      <c r="GI331" s="334"/>
      <c r="GJ331" s="334"/>
      <c r="GK331" s="334"/>
      <c r="GL331" s="334"/>
      <c r="GM331" s="334"/>
      <c r="GN331" s="334"/>
      <c r="GO331" s="334"/>
      <c r="GP331" s="334"/>
      <c r="GQ331" s="334"/>
      <c r="GR331" s="334"/>
      <c r="GS331" s="334"/>
      <c r="GT331" s="334"/>
      <c r="GU331" s="334"/>
      <c r="GV331" s="334"/>
      <c r="GW331" s="334"/>
      <c r="GX331" s="334"/>
      <c r="GY331" s="334"/>
      <c r="GZ331" s="334"/>
      <c r="HA331" s="334"/>
      <c r="HB331" s="334"/>
      <c r="HC331" s="334"/>
      <c r="HD331" s="334"/>
      <c r="HE331" s="334"/>
      <c r="HF331" s="334"/>
      <c r="HG331" s="334"/>
      <c r="HH331" s="334"/>
      <c r="HI331" s="334"/>
      <c r="HJ331" s="334"/>
      <c r="HK331" s="334"/>
      <c r="HL331" s="334"/>
      <c r="HM331" s="334"/>
      <c r="HN331" s="334"/>
      <c r="HO331" s="334"/>
      <c r="HP331" s="334"/>
      <c r="HQ331" s="334"/>
      <c r="HR331" s="334"/>
      <c r="HS331" s="334"/>
      <c r="HT331" s="334"/>
      <c r="HU331" s="334"/>
      <c r="HV331" s="334"/>
      <c r="HW331" s="334"/>
      <c r="HX331" s="334"/>
      <c r="HY331" s="334"/>
      <c r="HZ331" s="334"/>
      <c r="IA331" s="334"/>
      <c r="IB331" s="334"/>
      <c r="IC331" s="334"/>
      <c r="ID331" s="334"/>
      <c r="IE331" s="334"/>
      <c r="IF331" s="334"/>
      <c r="IG331" s="334"/>
      <c r="IH331" s="334"/>
      <c r="II331" s="334"/>
      <c r="IJ331" s="334"/>
      <c r="IK331" s="334"/>
      <c r="IL331" s="334"/>
      <c r="IM331" s="334"/>
      <c r="IN331" s="334"/>
      <c r="IO331" s="334"/>
      <c r="IP331" s="334"/>
      <c r="IQ331" s="334"/>
      <c r="IR331" s="334"/>
      <c r="IS331" s="334"/>
      <c r="IT331" s="334"/>
      <c r="IU331" s="334"/>
      <c r="IV331" s="334"/>
      <c r="IW331" s="334"/>
      <c r="IX331" s="334"/>
      <c r="IY331" s="334"/>
      <c r="IZ331" s="334"/>
      <c r="JA331" s="334"/>
      <c r="JB331" s="334"/>
      <c r="JC331" s="334"/>
      <c r="JD331" s="334"/>
      <c r="JE331" s="334"/>
      <c r="JF331" s="334"/>
      <c r="JG331" s="334"/>
      <c r="JH331" s="334"/>
      <c r="JI331" s="334"/>
      <c r="JJ331" s="334"/>
      <c r="JK331" s="334"/>
      <c r="JL331" s="334"/>
      <c r="JM331" s="334"/>
      <c r="JN331" s="334"/>
      <c r="JO331" s="334"/>
      <c r="JP331" s="334"/>
      <c r="JQ331" s="334"/>
      <c r="JR331" s="334"/>
      <c r="JS331" s="334"/>
      <c r="JT331" s="334"/>
      <c r="JU331" s="334"/>
      <c r="JV331" s="334"/>
      <c r="JW331" s="334"/>
      <c r="JX331" s="334"/>
      <c r="JY331" s="334"/>
      <c r="JZ331" s="334"/>
      <c r="KA331" s="334"/>
      <c r="KB331" s="334"/>
      <c r="KC331" s="334"/>
      <c r="KD331" s="334"/>
      <c r="KE331" s="334"/>
      <c r="KF331" s="334"/>
      <c r="KG331" s="334"/>
      <c r="KH331" s="334"/>
      <c r="KI331" s="334"/>
      <c r="KJ331" s="334"/>
      <c r="KK331" s="334"/>
      <c r="KL331" s="334"/>
      <c r="KM331" s="334"/>
      <c r="KN331" s="334"/>
      <c r="KO331" s="334"/>
      <c r="KP331" s="334"/>
      <c r="KQ331" s="334"/>
      <c r="KR331" s="334"/>
      <c r="KS331" s="334"/>
      <c r="KT331" s="334"/>
    </row>
    <row r="332" spans="1:306" s="33" customFormat="1" ht="63" customHeight="1" x14ac:dyDescent="0.3">
      <c r="A332" s="334"/>
      <c r="B332" s="27" t="s">
        <v>905</v>
      </c>
      <c r="C332" s="385" t="s">
        <v>5183</v>
      </c>
      <c r="D332" s="25" t="s">
        <v>5182</v>
      </c>
      <c r="E332" s="29" t="s">
        <v>1829</v>
      </c>
      <c r="F332" s="26" t="s">
        <v>1</v>
      </c>
      <c r="G332" s="34">
        <v>100</v>
      </c>
      <c r="H332" s="395">
        <v>78681</v>
      </c>
      <c r="I332" s="380">
        <v>151067.51999999999</v>
      </c>
      <c r="J332" s="52" t="s">
        <v>6186</v>
      </c>
      <c r="K332" s="45" t="s">
        <v>467</v>
      </c>
      <c r="L332" s="32"/>
      <c r="M332" s="32"/>
      <c r="N332" s="359"/>
      <c r="BW332" s="334"/>
      <c r="BX332" s="334"/>
      <c r="BY332" s="334"/>
      <c r="BZ332" s="334"/>
      <c r="CA332" s="334"/>
      <c r="CB332" s="334"/>
      <c r="CC332" s="334"/>
      <c r="CD332" s="334"/>
      <c r="CE332" s="334"/>
      <c r="CF332" s="334"/>
      <c r="CG332" s="334"/>
      <c r="CH332" s="334"/>
      <c r="CI332" s="334"/>
      <c r="CJ332" s="334"/>
      <c r="CK332" s="334"/>
      <c r="CL332" s="334"/>
      <c r="CM332" s="334"/>
      <c r="CN332" s="334"/>
      <c r="CO332" s="334"/>
      <c r="CP332" s="334"/>
      <c r="CQ332" s="334"/>
      <c r="CR332" s="334"/>
      <c r="CS332" s="334"/>
      <c r="CT332" s="334"/>
      <c r="CU332" s="334"/>
      <c r="CV332" s="334"/>
      <c r="CW332" s="334"/>
      <c r="CX332" s="334"/>
      <c r="CY332" s="334"/>
      <c r="CZ332" s="334"/>
      <c r="DA332" s="334"/>
      <c r="DB332" s="334"/>
      <c r="DC332" s="334"/>
      <c r="DD332" s="334"/>
      <c r="DE332" s="334"/>
      <c r="DF332" s="334"/>
      <c r="DG332" s="334"/>
      <c r="DH332" s="334"/>
      <c r="DI332" s="334"/>
      <c r="DJ332" s="334"/>
      <c r="DK332" s="334"/>
      <c r="DL332" s="334"/>
      <c r="DM332" s="334"/>
      <c r="DN332" s="334"/>
      <c r="DO332" s="334"/>
      <c r="DP332" s="334"/>
      <c r="DQ332" s="334"/>
      <c r="DR332" s="334"/>
      <c r="DS332" s="334"/>
      <c r="DT332" s="334"/>
      <c r="DU332" s="334"/>
      <c r="DV332" s="334"/>
      <c r="DW332" s="334"/>
      <c r="DX332" s="334"/>
      <c r="DY332" s="334"/>
      <c r="DZ332" s="334"/>
      <c r="EA332" s="334"/>
      <c r="EB332" s="334"/>
      <c r="EC332" s="334"/>
      <c r="ED332" s="334"/>
      <c r="EE332" s="334"/>
      <c r="EF332" s="334"/>
      <c r="EG332" s="334"/>
      <c r="EH332" s="334"/>
      <c r="EI332" s="334"/>
      <c r="EJ332" s="334"/>
      <c r="EK332" s="334"/>
      <c r="EL332" s="334"/>
      <c r="EM332" s="334"/>
      <c r="EN332" s="334"/>
      <c r="EO332" s="334"/>
      <c r="EP332" s="334"/>
      <c r="EQ332" s="334"/>
      <c r="ER332" s="334"/>
      <c r="ES332" s="334"/>
      <c r="ET332" s="334"/>
      <c r="EU332" s="334"/>
      <c r="EV332" s="334"/>
      <c r="EW332" s="334"/>
      <c r="EX332" s="334"/>
      <c r="EY332" s="334"/>
      <c r="EZ332" s="334"/>
      <c r="FA332" s="334"/>
      <c r="FB332" s="334"/>
      <c r="FC332" s="334"/>
      <c r="FD332" s="334"/>
      <c r="FE332" s="334"/>
      <c r="FF332" s="334"/>
      <c r="FG332" s="334"/>
      <c r="FH332" s="334"/>
      <c r="FI332" s="334"/>
      <c r="FJ332" s="334"/>
      <c r="FK332" s="334"/>
      <c r="FL332" s="334"/>
      <c r="FM332" s="334"/>
      <c r="FN332" s="334"/>
      <c r="FO332" s="334"/>
      <c r="FP332" s="334"/>
      <c r="FQ332" s="334"/>
      <c r="FR332" s="334"/>
      <c r="FS332" s="334"/>
      <c r="FT332" s="334"/>
      <c r="FU332" s="334"/>
      <c r="FV332" s="334"/>
      <c r="FW332" s="334"/>
      <c r="FX332" s="334"/>
      <c r="FY332" s="334"/>
      <c r="FZ332" s="334"/>
      <c r="GA332" s="334"/>
      <c r="GB332" s="334"/>
      <c r="GC332" s="334"/>
      <c r="GD332" s="334"/>
      <c r="GE332" s="334"/>
      <c r="GF332" s="334"/>
      <c r="GG332" s="334"/>
      <c r="GH332" s="334"/>
      <c r="GI332" s="334"/>
      <c r="GJ332" s="334"/>
      <c r="GK332" s="334"/>
      <c r="GL332" s="334"/>
      <c r="GM332" s="334"/>
      <c r="GN332" s="334"/>
      <c r="GO332" s="334"/>
      <c r="GP332" s="334"/>
      <c r="GQ332" s="334"/>
      <c r="GR332" s="334"/>
      <c r="GS332" s="334"/>
      <c r="GT332" s="334"/>
      <c r="GU332" s="334"/>
      <c r="GV332" s="334"/>
      <c r="GW332" s="334"/>
      <c r="GX332" s="334"/>
      <c r="GY332" s="334"/>
      <c r="GZ332" s="334"/>
      <c r="HA332" s="334"/>
      <c r="HB332" s="334"/>
      <c r="HC332" s="334"/>
      <c r="HD332" s="334"/>
      <c r="HE332" s="334"/>
      <c r="HF332" s="334"/>
      <c r="HG332" s="334"/>
      <c r="HH332" s="334"/>
      <c r="HI332" s="334"/>
      <c r="HJ332" s="334"/>
      <c r="HK332" s="334"/>
      <c r="HL332" s="334"/>
      <c r="HM332" s="334"/>
      <c r="HN332" s="334"/>
      <c r="HO332" s="334"/>
      <c r="HP332" s="334"/>
      <c r="HQ332" s="334"/>
      <c r="HR332" s="334"/>
      <c r="HS332" s="334"/>
      <c r="HT332" s="334"/>
      <c r="HU332" s="334"/>
      <c r="HV332" s="334"/>
      <c r="HW332" s="334"/>
      <c r="HX332" s="334"/>
      <c r="HY332" s="334"/>
      <c r="HZ332" s="334"/>
      <c r="IA332" s="334"/>
      <c r="IB332" s="334"/>
      <c r="IC332" s="334"/>
      <c r="ID332" s="334"/>
      <c r="IE332" s="334"/>
      <c r="IF332" s="334"/>
      <c r="IG332" s="334"/>
      <c r="IH332" s="334"/>
      <c r="II332" s="334"/>
      <c r="IJ332" s="334"/>
      <c r="IK332" s="334"/>
      <c r="IL332" s="334"/>
      <c r="IM332" s="334"/>
      <c r="IN332" s="334"/>
      <c r="IO332" s="334"/>
      <c r="IP332" s="334"/>
      <c r="IQ332" s="334"/>
      <c r="IR332" s="334"/>
      <c r="IS332" s="334"/>
      <c r="IT332" s="334"/>
      <c r="IU332" s="334"/>
      <c r="IV332" s="334"/>
      <c r="IW332" s="334"/>
      <c r="IX332" s="334"/>
      <c r="IY332" s="334"/>
      <c r="IZ332" s="334"/>
      <c r="JA332" s="334"/>
      <c r="JB332" s="334"/>
      <c r="JC332" s="334"/>
      <c r="JD332" s="334"/>
      <c r="JE332" s="334"/>
      <c r="JF332" s="334"/>
      <c r="JG332" s="334"/>
      <c r="JH332" s="334"/>
      <c r="JI332" s="334"/>
      <c r="JJ332" s="334"/>
      <c r="JK332" s="334"/>
      <c r="JL332" s="334"/>
      <c r="JM332" s="334"/>
      <c r="JN332" s="334"/>
      <c r="JO332" s="334"/>
      <c r="JP332" s="334"/>
      <c r="JQ332" s="334"/>
      <c r="JR332" s="334"/>
      <c r="JS332" s="334"/>
      <c r="JT332" s="334"/>
      <c r="JU332" s="334"/>
      <c r="JV332" s="334"/>
      <c r="JW332" s="334"/>
      <c r="JX332" s="334"/>
      <c r="JY332" s="334"/>
      <c r="JZ332" s="334"/>
      <c r="KA332" s="334"/>
      <c r="KB332" s="334"/>
      <c r="KC332" s="334"/>
      <c r="KD332" s="334"/>
      <c r="KE332" s="334"/>
      <c r="KF332" s="334"/>
      <c r="KG332" s="334"/>
      <c r="KH332" s="334"/>
      <c r="KI332" s="334"/>
      <c r="KJ332" s="334"/>
      <c r="KK332" s="334"/>
      <c r="KL332" s="334"/>
      <c r="KM332" s="334"/>
      <c r="KN332" s="334"/>
      <c r="KO332" s="334"/>
      <c r="KP332" s="334"/>
      <c r="KQ332" s="334"/>
      <c r="KR332" s="334"/>
      <c r="KS332" s="334"/>
      <c r="KT332" s="334"/>
    </row>
    <row r="333" spans="1:306" s="33" customFormat="1" ht="63" customHeight="1" x14ac:dyDescent="0.25">
      <c r="A333" s="334"/>
      <c r="B333" s="27" t="s">
        <v>905</v>
      </c>
      <c r="C333" s="24" t="s">
        <v>2124</v>
      </c>
      <c r="D333" s="25" t="s">
        <v>2020</v>
      </c>
      <c r="E333" s="27" t="s">
        <v>1828</v>
      </c>
      <c r="F333" s="25" t="s">
        <v>1</v>
      </c>
      <c r="G333" s="44">
        <v>100</v>
      </c>
      <c r="H333" s="36">
        <v>220</v>
      </c>
      <c r="I333" s="319">
        <v>150972.79999999999</v>
      </c>
      <c r="J333" s="53" t="s">
        <v>6186</v>
      </c>
      <c r="K333" s="45" t="s">
        <v>467</v>
      </c>
      <c r="L333" s="32"/>
      <c r="M333" s="32"/>
      <c r="N333" s="359"/>
      <c r="BW333" s="334"/>
      <c r="BX333" s="334"/>
      <c r="BY333" s="334"/>
      <c r="BZ333" s="334"/>
      <c r="CA333" s="334"/>
      <c r="CB333" s="334"/>
      <c r="CC333" s="334"/>
      <c r="CD333" s="334"/>
      <c r="CE333" s="334"/>
      <c r="CF333" s="334"/>
      <c r="CG333" s="334"/>
      <c r="CH333" s="334"/>
      <c r="CI333" s="334"/>
      <c r="CJ333" s="334"/>
      <c r="CK333" s="334"/>
      <c r="CL333" s="334"/>
      <c r="CM333" s="334"/>
      <c r="CN333" s="334"/>
      <c r="CO333" s="334"/>
      <c r="CP333" s="334"/>
      <c r="CQ333" s="334"/>
      <c r="CR333" s="334"/>
      <c r="CS333" s="334"/>
      <c r="CT333" s="334"/>
      <c r="CU333" s="334"/>
      <c r="CV333" s="334"/>
      <c r="CW333" s="334"/>
      <c r="CX333" s="334"/>
      <c r="CY333" s="334"/>
      <c r="CZ333" s="334"/>
      <c r="DA333" s="334"/>
      <c r="DB333" s="334"/>
      <c r="DC333" s="334"/>
      <c r="DD333" s="334"/>
      <c r="DE333" s="334"/>
      <c r="DF333" s="334"/>
      <c r="DG333" s="334"/>
      <c r="DH333" s="334"/>
      <c r="DI333" s="334"/>
      <c r="DJ333" s="334"/>
      <c r="DK333" s="334"/>
      <c r="DL333" s="334"/>
      <c r="DM333" s="334"/>
      <c r="DN333" s="334"/>
      <c r="DO333" s="334"/>
      <c r="DP333" s="334"/>
      <c r="DQ333" s="334"/>
      <c r="DR333" s="334"/>
      <c r="DS333" s="334"/>
      <c r="DT333" s="334"/>
      <c r="DU333" s="334"/>
      <c r="DV333" s="334"/>
      <c r="DW333" s="334"/>
      <c r="DX333" s="334"/>
      <c r="DY333" s="334"/>
      <c r="DZ333" s="334"/>
      <c r="EA333" s="334"/>
      <c r="EB333" s="334"/>
      <c r="EC333" s="334"/>
      <c r="ED333" s="334"/>
      <c r="EE333" s="334"/>
      <c r="EF333" s="334"/>
      <c r="EG333" s="334"/>
      <c r="EH333" s="334"/>
      <c r="EI333" s="334"/>
      <c r="EJ333" s="334"/>
      <c r="EK333" s="334"/>
      <c r="EL333" s="334"/>
      <c r="EM333" s="334"/>
      <c r="EN333" s="334"/>
      <c r="EO333" s="334"/>
      <c r="EP333" s="334"/>
      <c r="EQ333" s="334"/>
      <c r="ER333" s="334"/>
      <c r="ES333" s="334"/>
      <c r="ET333" s="334"/>
      <c r="EU333" s="334"/>
      <c r="EV333" s="334"/>
      <c r="EW333" s="334"/>
      <c r="EX333" s="334"/>
      <c r="EY333" s="334"/>
      <c r="EZ333" s="334"/>
      <c r="FA333" s="334"/>
      <c r="FB333" s="334"/>
      <c r="FC333" s="334"/>
      <c r="FD333" s="334"/>
      <c r="FE333" s="334"/>
      <c r="FF333" s="334"/>
      <c r="FG333" s="334"/>
      <c r="FH333" s="334"/>
      <c r="FI333" s="334"/>
      <c r="FJ333" s="334"/>
      <c r="FK333" s="334"/>
      <c r="FL333" s="334"/>
      <c r="FM333" s="334"/>
      <c r="FN333" s="334"/>
      <c r="FO333" s="334"/>
      <c r="FP333" s="334"/>
      <c r="FQ333" s="334"/>
      <c r="FR333" s="334"/>
      <c r="FS333" s="334"/>
      <c r="FT333" s="334"/>
      <c r="FU333" s="334"/>
      <c r="FV333" s="334"/>
      <c r="FW333" s="334"/>
      <c r="FX333" s="334"/>
      <c r="FY333" s="334"/>
      <c r="FZ333" s="334"/>
      <c r="GA333" s="334"/>
      <c r="GB333" s="334"/>
      <c r="GC333" s="334"/>
      <c r="GD333" s="334"/>
      <c r="GE333" s="334"/>
      <c r="GF333" s="334"/>
      <c r="GG333" s="334"/>
      <c r="GH333" s="334"/>
      <c r="GI333" s="334"/>
      <c r="GJ333" s="334"/>
      <c r="GK333" s="334"/>
      <c r="GL333" s="334"/>
      <c r="GM333" s="334"/>
      <c r="GN333" s="334"/>
      <c r="GO333" s="334"/>
      <c r="GP333" s="334"/>
      <c r="GQ333" s="334"/>
      <c r="GR333" s="334"/>
      <c r="GS333" s="334"/>
      <c r="GT333" s="334"/>
      <c r="GU333" s="334"/>
      <c r="GV333" s="334"/>
      <c r="GW333" s="334"/>
      <c r="GX333" s="334"/>
      <c r="GY333" s="334"/>
      <c r="GZ333" s="334"/>
      <c r="HA333" s="334"/>
      <c r="HB333" s="334"/>
      <c r="HC333" s="334"/>
      <c r="HD333" s="334"/>
      <c r="HE333" s="334"/>
      <c r="HF333" s="334"/>
      <c r="HG333" s="334"/>
      <c r="HH333" s="334"/>
      <c r="HI333" s="334"/>
      <c r="HJ333" s="334"/>
      <c r="HK333" s="334"/>
      <c r="HL333" s="334"/>
      <c r="HM333" s="334"/>
      <c r="HN333" s="334"/>
      <c r="HO333" s="334"/>
      <c r="HP333" s="334"/>
      <c r="HQ333" s="334"/>
      <c r="HR333" s="334"/>
      <c r="HS333" s="334"/>
      <c r="HT333" s="334"/>
      <c r="HU333" s="334"/>
      <c r="HV333" s="334"/>
      <c r="HW333" s="334"/>
      <c r="HX333" s="334"/>
      <c r="HY333" s="334"/>
      <c r="HZ333" s="334"/>
      <c r="IA333" s="334"/>
      <c r="IB333" s="334"/>
      <c r="IC333" s="334"/>
      <c r="ID333" s="334"/>
      <c r="IE333" s="334"/>
      <c r="IF333" s="334"/>
      <c r="IG333" s="334"/>
      <c r="IH333" s="334"/>
      <c r="II333" s="334"/>
      <c r="IJ333" s="334"/>
      <c r="IK333" s="334"/>
      <c r="IL333" s="334"/>
      <c r="IM333" s="334"/>
      <c r="IN333" s="334"/>
      <c r="IO333" s="334"/>
      <c r="IP333" s="334"/>
      <c r="IQ333" s="334"/>
      <c r="IR333" s="334"/>
      <c r="IS333" s="334"/>
      <c r="IT333" s="334"/>
      <c r="IU333" s="334"/>
      <c r="IV333" s="334"/>
      <c r="IW333" s="334"/>
      <c r="IX333" s="334"/>
      <c r="IY333" s="334"/>
      <c r="IZ333" s="334"/>
      <c r="JA333" s="334"/>
      <c r="JB333" s="334"/>
      <c r="JC333" s="334"/>
      <c r="JD333" s="334"/>
      <c r="JE333" s="334"/>
      <c r="JF333" s="334"/>
      <c r="JG333" s="334"/>
      <c r="JH333" s="334"/>
      <c r="JI333" s="334"/>
      <c r="JJ333" s="334"/>
      <c r="JK333" s="334"/>
      <c r="JL333" s="334"/>
      <c r="JM333" s="334"/>
      <c r="JN333" s="334"/>
      <c r="JO333" s="334"/>
      <c r="JP333" s="334"/>
      <c r="JQ333" s="334"/>
      <c r="JR333" s="334"/>
      <c r="JS333" s="334"/>
      <c r="JT333" s="334"/>
      <c r="JU333" s="334"/>
      <c r="JV333" s="334"/>
      <c r="JW333" s="334"/>
      <c r="JX333" s="334"/>
      <c r="JY333" s="334"/>
      <c r="JZ333" s="334"/>
      <c r="KA333" s="334"/>
      <c r="KB333" s="334"/>
      <c r="KC333" s="334"/>
      <c r="KD333" s="334"/>
      <c r="KE333" s="334"/>
      <c r="KF333" s="334"/>
      <c r="KG333" s="334"/>
      <c r="KH333" s="334"/>
      <c r="KI333" s="334"/>
      <c r="KJ333" s="334"/>
      <c r="KK333" s="334"/>
      <c r="KL333" s="334"/>
      <c r="KM333" s="334"/>
      <c r="KN333" s="334"/>
      <c r="KO333" s="334"/>
      <c r="KP333" s="334"/>
      <c r="KQ333" s="334"/>
      <c r="KR333" s="334"/>
      <c r="KS333" s="334"/>
      <c r="KT333" s="334"/>
    </row>
    <row r="334" spans="1:306" s="33" customFormat="1" ht="63" customHeight="1" x14ac:dyDescent="0.25">
      <c r="A334" s="334"/>
      <c r="B334" s="27" t="s">
        <v>905</v>
      </c>
      <c r="C334" s="378" t="s">
        <v>931</v>
      </c>
      <c r="D334" s="35" t="s">
        <v>926</v>
      </c>
      <c r="E334" s="29" t="s">
        <v>1829</v>
      </c>
      <c r="F334" s="25" t="s">
        <v>1</v>
      </c>
      <c r="G334" s="31">
        <v>100</v>
      </c>
      <c r="H334" s="36">
        <v>62370</v>
      </c>
      <c r="I334" s="319">
        <v>149329.92000000001</v>
      </c>
      <c r="J334" s="54" t="s">
        <v>6186</v>
      </c>
      <c r="K334" s="45" t="s">
        <v>467</v>
      </c>
      <c r="L334" s="32"/>
      <c r="M334" s="32"/>
      <c r="N334" s="359"/>
      <c r="BW334" s="334"/>
      <c r="BX334" s="334"/>
      <c r="BY334" s="334"/>
      <c r="BZ334" s="334"/>
      <c r="CA334" s="334"/>
      <c r="CB334" s="334"/>
      <c r="CC334" s="334"/>
      <c r="CD334" s="334"/>
      <c r="CE334" s="334"/>
      <c r="CF334" s="334"/>
      <c r="CG334" s="334"/>
      <c r="CH334" s="334"/>
      <c r="CI334" s="334"/>
      <c r="CJ334" s="334"/>
      <c r="CK334" s="334"/>
      <c r="CL334" s="334"/>
      <c r="CM334" s="334"/>
      <c r="CN334" s="334"/>
      <c r="CO334" s="334"/>
      <c r="CP334" s="334"/>
      <c r="CQ334" s="334"/>
      <c r="CR334" s="334"/>
      <c r="CS334" s="334"/>
      <c r="CT334" s="334"/>
      <c r="CU334" s="334"/>
      <c r="CV334" s="334"/>
      <c r="CW334" s="334"/>
      <c r="CX334" s="334"/>
      <c r="CY334" s="334"/>
      <c r="CZ334" s="334"/>
      <c r="DA334" s="334"/>
      <c r="DB334" s="334"/>
      <c r="DC334" s="334"/>
      <c r="DD334" s="334"/>
      <c r="DE334" s="334"/>
      <c r="DF334" s="334"/>
      <c r="DG334" s="334"/>
      <c r="DH334" s="334"/>
      <c r="DI334" s="334"/>
      <c r="DJ334" s="334"/>
      <c r="DK334" s="334"/>
      <c r="DL334" s="334"/>
      <c r="DM334" s="334"/>
      <c r="DN334" s="334"/>
      <c r="DO334" s="334"/>
      <c r="DP334" s="334"/>
      <c r="DQ334" s="334"/>
      <c r="DR334" s="334"/>
      <c r="DS334" s="334"/>
      <c r="DT334" s="334"/>
      <c r="DU334" s="334"/>
      <c r="DV334" s="334"/>
      <c r="DW334" s="334"/>
      <c r="DX334" s="334"/>
      <c r="DY334" s="334"/>
      <c r="DZ334" s="334"/>
      <c r="EA334" s="334"/>
      <c r="EB334" s="334"/>
      <c r="EC334" s="334"/>
      <c r="ED334" s="334"/>
      <c r="EE334" s="334"/>
      <c r="EF334" s="334"/>
      <c r="EG334" s="334"/>
      <c r="EH334" s="334"/>
      <c r="EI334" s="334"/>
      <c r="EJ334" s="334"/>
      <c r="EK334" s="334"/>
      <c r="EL334" s="334"/>
      <c r="EM334" s="334"/>
      <c r="EN334" s="334"/>
      <c r="EO334" s="334"/>
      <c r="EP334" s="334"/>
      <c r="EQ334" s="334"/>
      <c r="ER334" s="334"/>
      <c r="ES334" s="334"/>
      <c r="ET334" s="334"/>
      <c r="EU334" s="334"/>
      <c r="EV334" s="334"/>
      <c r="EW334" s="334"/>
      <c r="EX334" s="334"/>
      <c r="EY334" s="334"/>
      <c r="EZ334" s="334"/>
      <c r="FA334" s="334"/>
      <c r="FB334" s="334"/>
      <c r="FC334" s="334"/>
      <c r="FD334" s="334"/>
      <c r="FE334" s="334"/>
      <c r="FF334" s="334"/>
      <c r="FG334" s="334"/>
      <c r="FH334" s="334"/>
      <c r="FI334" s="334"/>
      <c r="FJ334" s="334"/>
      <c r="FK334" s="334"/>
      <c r="FL334" s="334"/>
      <c r="FM334" s="334"/>
      <c r="FN334" s="334"/>
      <c r="FO334" s="334"/>
      <c r="FP334" s="334"/>
      <c r="FQ334" s="334"/>
      <c r="FR334" s="334"/>
      <c r="FS334" s="334"/>
      <c r="FT334" s="334"/>
      <c r="FU334" s="334"/>
      <c r="FV334" s="334"/>
      <c r="FW334" s="334"/>
      <c r="FX334" s="334"/>
      <c r="FY334" s="334"/>
      <c r="FZ334" s="334"/>
      <c r="GA334" s="334"/>
      <c r="GB334" s="334"/>
      <c r="GC334" s="334"/>
      <c r="GD334" s="334"/>
      <c r="GE334" s="334"/>
      <c r="GF334" s="334"/>
      <c r="GG334" s="334"/>
      <c r="GH334" s="334"/>
      <c r="GI334" s="334"/>
      <c r="GJ334" s="334"/>
      <c r="GK334" s="334"/>
      <c r="GL334" s="334"/>
      <c r="GM334" s="334"/>
      <c r="GN334" s="334"/>
      <c r="GO334" s="334"/>
      <c r="GP334" s="334"/>
      <c r="GQ334" s="334"/>
      <c r="GR334" s="334"/>
      <c r="GS334" s="334"/>
      <c r="GT334" s="334"/>
      <c r="GU334" s="334"/>
      <c r="GV334" s="334"/>
      <c r="GW334" s="334"/>
      <c r="GX334" s="334"/>
      <c r="GY334" s="334"/>
      <c r="GZ334" s="334"/>
      <c r="HA334" s="334"/>
      <c r="HB334" s="334"/>
      <c r="HC334" s="334"/>
      <c r="HD334" s="334"/>
      <c r="HE334" s="334"/>
      <c r="HF334" s="334"/>
      <c r="HG334" s="334"/>
      <c r="HH334" s="334"/>
      <c r="HI334" s="334"/>
      <c r="HJ334" s="334"/>
      <c r="HK334" s="334"/>
      <c r="HL334" s="334"/>
      <c r="HM334" s="334"/>
      <c r="HN334" s="334"/>
      <c r="HO334" s="334"/>
      <c r="HP334" s="334"/>
      <c r="HQ334" s="334"/>
      <c r="HR334" s="334"/>
      <c r="HS334" s="334"/>
      <c r="HT334" s="334"/>
      <c r="HU334" s="334"/>
      <c r="HV334" s="334"/>
      <c r="HW334" s="334"/>
      <c r="HX334" s="334"/>
      <c r="HY334" s="334"/>
      <c r="HZ334" s="334"/>
      <c r="IA334" s="334"/>
      <c r="IB334" s="334"/>
      <c r="IC334" s="334"/>
      <c r="ID334" s="334"/>
      <c r="IE334" s="334"/>
      <c r="IF334" s="334"/>
      <c r="IG334" s="334"/>
      <c r="IH334" s="334"/>
      <c r="II334" s="334"/>
      <c r="IJ334" s="334"/>
      <c r="IK334" s="334"/>
      <c r="IL334" s="334"/>
      <c r="IM334" s="334"/>
      <c r="IN334" s="334"/>
      <c r="IO334" s="334"/>
      <c r="IP334" s="334"/>
      <c r="IQ334" s="334"/>
      <c r="IR334" s="334"/>
      <c r="IS334" s="334"/>
      <c r="IT334" s="334"/>
      <c r="IU334" s="334"/>
      <c r="IV334" s="334"/>
      <c r="IW334" s="334"/>
      <c r="IX334" s="334"/>
      <c r="IY334" s="334"/>
      <c r="IZ334" s="334"/>
      <c r="JA334" s="334"/>
      <c r="JB334" s="334"/>
      <c r="JC334" s="334"/>
      <c r="JD334" s="334"/>
      <c r="JE334" s="334"/>
      <c r="JF334" s="334"/>
      <c r="JG334" s="334"/>
      <c r="JH334" s="334"/>
      <c r="JI334" s="334"/>
      <c r="JJ334" s="334"/>
      <c r="JK334" s="334"/>
      <c r="JL334" s="334"/>
      <c r="JM334" s="334"/>
      <c r="JN334" s="334"/>
      <c r="JO334" s="334"/>
      <c r="JP334" s="334"/>
      <c r="JQ334" s="334"/>
      <c r="JR334" s="334"/>
      <c r="JS334" s="334"/>
      <c r="JT334" s="334"/>
      <c r="JU334" s="334"/>
      <c r="JV334" s="334"/>
      <c r="JW334" s="334"/>
      <c r="JX334" s="334"/>
      <c r="JY334" s="334"/>
      <c r="JZ334" s="334"/>
      <c r="KA334" s="334"/>
      <c r="KB334" s="334"/>
      <c r="KC334" s="334"/>
      <c r="KD334" s="334"/>
      <c r="KE334" s="334"/>
      <c r="KF334" s="334"/>
      <c r="KG334" s="334"/>
      <c r="KH334" s="334"/>
      <c r="KI334" s="334"/>
      <c r="KJ334" s="334"/>
      <c r="KK334" s="334"/>
      <c r="KL334" s="334"/>
      <c r="KM334" s="334"/>
      <c r="KN334" s="334"/>
      <c r="KO334" s="334"/>
      <c r="KP334" s="334"/>
      <c r="KQ334" s="334"/>
      <c r="KR334" s="334"/>
      <c r="KS334" s="334"/>
      <c r="KT334" s="334"/>
    </row>
    <row r="335" spans="1:306" s="33" customFormat="1" ht="63" customHeight="1" x14ac:dyDescent="0.25">
      <c r="A335" s="334"/>
      <c r="B335" s="27" t="s">
        <v>905</v>
      </c>
      <c r="C335" s="378" t="s">
        <v>920</v>
      </c>
      <c r="D335" s="35" t="s">
        <v>928</v>
      </c>
      <c r="E335" s="29" t="s">
        <v>1829</v>
      </c>
      <c r="F335" s="26" t="s">
        <v>1</v>
      </c>
      <c r="G335" s="31">
        <v>100</v>
      </c>
      <c r="H335" s="36">
        <v>131900</v>
      </c>
      <c r="I335" s="319">
        <v>137207.04000000001</v>
      </c>
      <c r="J335" s="54" t="s">
        <v>6186</v>
      </c>
      <c r="K335" s="45" t="s">
        <v>467</v>
      </c>
      <c r="L335" s="27"/>
      <c r="M335" s="32"/>
      <c r="N335" s="359"/>
      <c r="BW335" s="334"/>
      <c r="BX335" s="334"/>
      <c r="BY335" s="334"/>
      <c r="BZ335" s="334"/>
      <c r="CA335" s="334"/>
      <c r="CB335" s="334"/>
      <c r="CC335" s="334"/>
      <c r="CD335" s="334"/>
      <c r="CE335" s="334"/>
      <c r="CF335" s="334"/>
      <c r="CG335" s="334"/>
      <c r="CH335" s="334"/>
      <c r="CI335" s="334"/>
      <c r="CJ335" s="334"/>
      <c r="CK335" s="334"/>
      <c r="CL335" s="334"/>
      <c r="CM335" s="334"/>
      <c r="CN335" s="334"/>
      <c r="CO335" s="334"/>
      <c r="CP335" s="334"/>
      <c r="CQ335" s="334"/>
      <c r="CR335" s="334"/>
      <c r="CS335" s="334"/>
      <c r="CT335" s="334"/>
      <c r="CU335" s="334"/>
      <c r="CV335" s="334"/>
      <c r="CW335" s="334"/>
      <c r="CX335" s="334"/>
      <c r="CY335" s="334"/>
      <c r="CZ335" s="334"/>
      <c r="DA335" s="334"/>
      <c r="DB335" s="334"/>
      <c r="DC335" s="334"/>
      <c r="DD335" s="334"/>
      <c r="DE335" s="334"/>
      <c r="DF335" s="334"/>
      <c r="DG335" s="334"/>
      <c r="DH335" s="334"/>
      <c r="DI335" s="334"/>
      <c r="DJ335" s="334"/>
      <c r="DK335" s="334"/>
      <c r="DL335" s="334"/>
      <c r="DM335" s="334"/>
      <c r="DN335" s="334"/>
      <c r="DO335" s="334"/>
      <c r="DP335" s="334"/>
      <c r="DQ335" s="334"/>
      <c r="DR335" s="334"/>
      <c r="DS335" s="334"/>
      <c r="DT335" s="334"/>
      <c r="DU335" s="334"/>
      <c r="DV335" s="334"/>
      <c r="DW335" s="334"/>
      <c r="DX335" s="334"/>
      <c r="DY335" s="334"/>
      <c r="DZ335" s="334"/>
      <c r="EA335" s="334"/>
      <c r="EB335" s="334"/>
      <c r="EC335" s="334"/>
      <c r="ED335" s="334"/>
      <c r="EE335" s="334"/>
      <c r="EF335" s="334"/>
      <c r="EG335" s="334"/>
      <c r="EH335" s="334"/>
      <c r="EI335" s="334"/>
      <c r="EJ335" s="334"/>
      <c r="EK335" s="334"/>
      <c r="EL335" s="334"/>
      <c r="EM335" s="334"/>
      <c r="EN335" s="334"/>
      <c r="EO335" s="334"/>
      <c r="EP335" s="334"/>
      <c r="EQ335" s="334"/>
      <c r="ER335" s="334"/>
      <c r="ES335" s="334"/>
      <c r="ET335" s="334"/>
      <c r="EU335" s="334"/>
      <c r="EV335" s="334"/>
      <c r="EW335" s="334"/>
      <c r="EX335" s="334"/>
      <c r="EY335" s="334"/>
      <c r="EZ335" s="334"/>
      <c r="FA335" s="334"/>
      <c r="FB335" s="334"/>
      <c r="FC335" s="334"/>
      <c r="FD335" s="334"/>
      <c r="FE335" s="334"/>
      <c r="FF335" s="334"/>
      <c r="FG335" s="334"/>
      <c r="FH335" s="334"/>
      <c r="FI335" s="334"/>
      <c r="FJ335" s="334"/>
      <c r="FK335" s="334"/>
      <c r="FL335" s="334"/>
      <c r="FM335" s="334"/>
      <c r="FN335" s="334"/>
      <c r="FO335" s="334"/>
      <c r="FP335" s="334"/>
      <c r="FQ335" s="334"/>
      <c r="FR335" s="334"/>
      <c r="FS335" s="334"/>
      <c r="FT335" s="334"/>
      <c r="FU335" s="334"/>
      <c r="FV335" s="334"/>
      <c r="FW335" s="334"/>
      <c r="FX335" s="334"/>
      <c r="FY335" s="334"/>
      <c r="FZ335" s="334"/>
      <c r="GA335" s="334"/>
      <c r="GB335" s="334"/>
      <c r="GC335" s="334"/>
      <c r="GD335" s="334"/>
      <c r="GE335" s="334"/>
      <c r="GF335" s="334"/>
      <c r="GG335" s="334"/>
      <c r="GH335" s="334"/>
      <c r="GI335" s="334"/>
      <c r="GJ335" s="334"/>
      <c r="GK335" s="334"/>
      <c r="GL335" s="334"/>
      <c r="GM335" s="334"/>
      <c r="GN335" s="334"/>
      <c r="GO335" s="334"/>
      <c r="GP335" s="334"/>
      <c r="GQ335" s="334"/>
      <c r="GR335" s="334"/>
      <c r="GS335" s="334"/>
      <c r="GT335" s="334"/>
      <c r="GU335" s="334"/>
      <c r="GV335" s="334"/>
      <c r="GW335" s="334"/>
      <c r="GX335" s="334"/>
      <c r="GY335" s="334"/>
      <c r="GZ335" s="334"/>
      <c r="HA335" s="334"/>
      <c r="HB335" s="334"/>
      <c r="HC335" s="334"/>
      <c r="HD335" s="334"/>
      <c r="HE335" s="334"/>
      <c r="HF335" s="334"/>
      <c r="HG335" s="334"/>
      <c r="HH335" s="334"/>
      <c r="HI335" s="334"/>
      <c r="HJ335" s="334"/>
      <c r="HK335" s="334"/>
      <c r="HL335" s="334"/>
      <c r="HM335" s="334"/>
      <c r="HN335" s="334"/>
      <c r="HO335" s="334"/>
      <c r="HP335" s="334"/>
      <c r="HQ335" s="334"/>
      <c r="HR335" s="334"/>
      <c r="HS335" s="334"/>
      <c r="HT335" s="334"/>
      <c r="HU335" s="334"/>
      <c r="HV335" s="334"/>
      <c r="HW335" s="334"/>
      <c r="HX335" s="334"/>
      <c r="HY335" s="334"/>
      <c r="HZ335" s="334"/>
      <c r="IA335" s="334"/>
      <c r="IB335" s="334"/>
      <c r="IC335" s="334"/>
      <c r="ID335" s="334"/>
      <c r="IE335" s="334"/>
      <c r="IF335" s="334"/>
      <c r="IG335" s="334"/>
      <c r="IH335" s="334"/>
      <c r="II335" s="334"/>
      <c r="IJ335" s="334"/>
      <c r="IK335" s="334"/>
      <c r="IL335" s="334"/>
      <c r="IM335" s="334"/>
      <c r="IN335" s="334"/>
      <c r="IO335" s="334"/>
      <c r="IP335" s="334"/>
      <c r="IQ335" s="334"/>
      <c r="IR335" s="334"/>
      <c r="IS335" s="334"/>
      <c r="IT335" s="334"/>
      <c r="IU335" s="334"/>
      <c r="IV335" s="334"/>
      <c r="IW335" s="334"/>
      <c r="IX335" s="334"/>
      <c r="IY335" s="334"/>
      <c r="IZ335" s="334"/>
      <c r="JA335" s="334"/>
      <c r="JB335" s="334"/>
      <c r="JC335" s="334"/>
      <c r="JD335" s="334"/>
      <c r="JE335" s="334"/>
      <c r="JF335" s="334"/>
      <c r="JG335" s="334"/>
      <c r="JH335" s="334"/>
      <c r="JI335" s="334"/>
      <c r="JJ335" s="334"/>
      <c r="JK335" s="334"/>
      <c r="JL335" s="334"/>
      <c r="JM335" s="334"/>
      <c r="JN335" s="334"/>
      <c r="JO335" s="334"/>
      <c r="JP335" s="334"/>
      <c r="JQ335" s="334"/>
      <c r="JR335" s="334"/>
      <c r="JS335" s="334"/>
      <c r="JT335" s="334"/>
      <c r="JU335" s="334"/>
      <c r="JV335" s="334"/>
      <c r="JW335" s="334"/>
      <c r="JX335" s="334"/>
      <c r="JY335" s="334"/>
      <c r="JZ335" s="334"/>
      <c r="KA335" s="334"/>
      <c r="KB335" s="334"/>
      <c r="KC335" s="334"/>
      <c r="KD335" s="334"/>
      <c r="KE335" s="334"/>
      <c r="KF335" s="334"/>
      <c r="KG335" s="334"/>
      <c r="KH335" s="334"/>
      <c r="KI335" s="334"/>
      <c r="KJ335" s="334"/>
      <c r="KK335" s="334"/>
      <c r="KL335" s="334"/>
      <c r="KM335" s="334"/>
      <c r="KN335" s="334"/>
      <c r="KO335" s="334"/>
      <c r="KP335" s="334"/>
      <c r="KQ335" s="334"/>
      <c r="KR335" s="334"/>
      <c r="KS335" s="334"/>
      <c r="KT335" s="334"/>
    </row>
    <row r="336" spans="1:306" s="334" customFormat="1" ht="63" customHeight="1" x14ac:dyDescent="0.25">
      <c r="B336" s="27" t="s">
        <v>905</v>
      </c>
      <c r="C336" s="24" t="s">
        <v>3131</v>
      </c>
      <c r="D336" s="25" t="s">
        <v>3132</v>
      </c>
      <c r="E336" s="26" t="s">
        <v>3115</v>
      </c>
      <c r="F336" s="26" t="s">
        <v>1</v>
      </c>
      <c r="G336" s="34">
        <v>100</v>
      </c>
      <c r="H336" s="55">
        <v>4236</v>
      </c>
      <c r="I336" s="319">
        <v>133564.07999999999</v>
      </c>
      <c r="J336" s="52" t="s">
        <v>6186</v>
      </c>
      <c r="K336" s="45" t="s">
        <v>467</v>
      </c>
      <c r="L336" s="32"/>
      <c r="M336" s="32"/>
      <c r="N336" s="33"/>
      <c r="O336" s="33"/>
      <c r="P336" s="33"/>
      <c r="Q336" s="33"/>
      <c r="R336" s="33"/>
      <c r="S336" s="33"/>
      <c r="T336" s="33"/>
      <c r="U336" s="33"/>
      <c r="V336" s="33"/>
      <c r="W336" s="33"/>
      <c r="X336" s="33"/>
      <c r="Y336" s="33"/>
      <c r="Z336" s="33"/>
      <c r="AA336" s="33"/>
      <c r="AB336" s="33"/>
      <c r="AC336" s="33"/>
      <c r="AD336" s="33"/>
      <c r="AE336" s="33"/>
      <c r="AF336" s="33"/>
      <c r="AG336" s="33"/>
      <c r="AH336" s="33"/>
      <c r="AI336" s="33"/>
      <c r="AJ336" s="33"/>
      <c r="AK336" s="33"/>
      <c r="AL336" s="33"/>
      <c r="AM336" s="33"/>
      <c r="AN336" s="33"/>
      <c r="AO336" s="33"/>
      <c r="AP336" s="33"/>
      <c r="AQ336" s="33"/>
      <c r="AR336" s="33"/>
      <c r="AS336" s="33"/>
      <c r="AT336" s="33"/>
      <c r="AU336" s="33"/>
      <c r="AV336" s="33"/>
      <c r="AW336" s="33"/>
      <c r="AX336" s="33"/>
      <c r="AY336" s="33"/>
      <c r="AZ336" s="33"/>
      <c r="BA336" s="33"/>
      <c r="BB336" s="33"/>
      <c r="BC336" s="33"/>
      <c r="BD336" s="33"/>
      <c r="BE336" s="33"/>
      <c r="BF336" s="33"/>
      <c r="BG336" s="33"/>
      <c r="BH336" s="33"/>
      <c r="BI336" s="33"/>
      <c r="BJ336" s="33"/>
      <c r="BK336" s="33"/>
      <c r="BL336" s="33"/>
      <c r="BM336" s="33"/>
      <c r="BN336" s="33"/>
      <c r="BO336" s="33"/>
      <c r="BP336" s="33"/>
      <c r="BQ336" s="33"/>
      <c r="BR336" s="33"/>
      <c r="BS336" s="33"/>
      <c r="BT336" s="33"/>
      <c r="BU336" s="33"/>
      <c r="BV336" s="33"/>
    </row>
    <row r="337" spans="2:74" s="334" customFormat="1" ht="63" customHeight="1" x14ac:dyDescent="0.25">
      <c r="B337" s="27" t="s">
        <v>905</v>
      </c>
      <c r="C337" s="378" t="s">
        <v>912</v>
      </c>
      <c r="D337" s="35" t="s">
        <v>930</v>
      </c>
      <c r="E337" s="29" t="s">
        <v>1829</v>
      </c>
      <c r="F337" s="26" t="s">
        <v>1</v>
      </c>
      <c r="G337" s="31">
        <v>100</v>
      </c>
      <c r="H337" s="36">
        <v>135515</v>
      </c>
      <c r="I337" s="319">
        <v>130043.52</v>
      </c>
      <c r="J337" s="54" t="s">
        <v>6186</v>
      </c>
      <c r="K337" s="45" t="s">
        <v>467</v>
      </c>
      <c r="L337" s="32"/>
      <c r="M337" s="32"/>
      <c r="N337" s="33"/>
      <c r="O337" s="33"/>
      <c r="P337" s="33"/>
      <c r="Q337" s="33"/>
      <c r="R337" s="33"/>
      <c r="S337" s="33"/>
      <c r="T337" s="33"/>
      <c r="U337" s="33"/>
      <c r="V337" s="33"/>
      <c r="W337" s="33"/>
      <c r="X337" s="33"/>
      <c r="Y337" s="33"/>
      <c r="Z337" s="33"/>
      <c r="AA337" s="33"/>
      <c r="AB337" s="33"/>
      <c r="AC337" s="33"/>
      <c r="AD337" s="33"/>
      <c r="AE337" s="33"/>
      <c r="AF337" s="33"/>
      <c r="AG337" s="33"/>
      <c r="AH337" s="33"/>
      <c r="AI337" s="33"/>
      <c r="AJ337" s="33"/>
      <c r="AK337" s="33"/>
      <c r="AL337" s="33"/>
      <c r="AM337" s="33"/>
      <c r="AN337" s="33"/>
      <c r="AO337" s="33"/>
      <c r="AP337" s="33"/>
      <c r="AQ337" s="33"/>
      <c r="AR337" s="33"/>
      <c r="AS337" s="33"/>
      <c r="AT337" s="33"/>
      <c r="AU337" s="33"/>
      <c r="AV337" s="33"/>
      <c r="AW337" s="33"/>
      <c r="AX337" s="33"/>
      <c r="AY337" s="33"/>
      <c r="AZ337" s="33"/>
      <c r="BA337" s="33"/>
      <c r="BB337" s="33"/>
      <c r="BC337" s="33"/>
      <c r="BD337" s="33"/>
      <c r="BE337" s="33"/>
      <c r="BF337" s="33"/>
      <c r="BG337" s="33"/>
      <c r="BH337" s="33"/>
      <c r="BI337" s="33"/>
      <c r="BJ337" s="33"/>
      <c r="BK337" s="33"/>
      <c r="BL337" s="33"/>
      <c r="BM337" s="33"/>
      <c r="BN337" s="33"/>
      <c r="BO337" s="33"/>
      <c r="BP337" s="33"/>
      <c r="BQ337" s="33"/>
      <c r="BR337" s="33"/>
      <c r="BS337" s="33"/>
      <c r="BT337" s="33"/>
      <c r="BU337" s="33"/>
      <c r="BV337" s="33"/>
    </row>
    <row r="338" spans="2:74" s="334" customFormat="1" ht="63" customHeight="1" x14ac:dyDescent="0.25">
      <c r="B338" s="27" t="s">
        <v>905</v>
      </c>
      <c r="C338" s="24" t="s">
        <v>1587</v>
      </c>
      <c r="D338" s="25" t="s">
        <v>1588</v>
      </c>
      <c r="E338" s="29" t="s">
        <v>1829</v>
      </c>
      <c r="F338" s="25" t="s">
        <v>1</v>
      </c>
      <c r="G338" s="34">
        <v>100</v>
      </c>
      <c r="H338" s="36">
        <v>65300</v>
      </c>
      <c r="I338" s="319">
        <v>125376</v>
      </c>
      <c r="J338" s="396" t="s">
        <v>6186</v>
      </c>
      <c r="K338" s="45" t="s">
        <v>467</v>
      </c>
      <c r="L338" s="32"/>
      <c r="M338" s="32"/>
      <c r="N338" s="33"/>
      <c r="O338" s="33"/>
      <c r="P338" s="33"/>
      <c r="Q338" s="33"/>
      <c r="R338" s="33"/>
      <c r="S338" s="33"/>
      <c r="T338" s="33"/>
      <c r="U338" s="33"/>
      <c r="V338" s="33"/>
      <c r="W338" s="33"/>
      <c r="X338" s="33"/>
      <c r="Y338" s="33"/>
      <c r="Z338" s="33"/>
      <c r="AA338" s="33"/>
      <c r="AB338" s="33"/>
      <c r="AC338" s="33"/>
      <c r="AD338" s="33"/>
      <c r="AE338" s="33"/>
      <c r="AF338" s="33"/>
      <c r="AG338" s="33"/>
      <c r="AH338" s="33"/>
      <c r="AI338" s="33"/>
      <c r="AJ338" s="33"/>
      <c r="AK338" s="33"/>
      <c r="AL338" s="33"/>
      <c r="AM338" s="33"/>
      <c r="AN338" s="33"/>
      <c r="AO338" s="33"/>
      <c r="AP338" s="33"/>
      <c r="AQ338" s="33"/>
      <c r="AR338" s="33"/>
      <c r="AS338" s="33"/>
      <c r="AT338" s="33"/>
      <c r="AU338" s="33"/>
      <c r="AV338" s="33"/>
      <c r="AW338" s="33"/>
      <c r="AX338" s="33"/>
      <c r="AY338" s="33"/>
      <c r="AZ338" s="33"/>
      <c r="BA338" s="33"/>
      <c r="BB338" s="33"/>
      <c r="BC338" s="33"/>
      <c r="BD338" s="33"/>
      <c r="BE338" s="33"/>
      <c r="BF338" s="33"/>
      <c r="BG338" s="33"/>
      <c r="BH338" s="33"/>
      <c r="BI338" s="33"/>
      <c r="BJ338" s="33"/>
      <c r="BK338" s="33"/>
      <c r="BL338" s="33"/>
      <c r="BM338" s="33"/>
      <c r="BN338" s="33"/>
      <c r="BO338" s="33"/>
      <c r="BP338" s="33"/>
      <c r="BQ338" s="33"/>
      <c r="BR338" s="33"/>
      <c r="BS338" s="33"/>
      <c r="BT338" s="33"/>
      <c r="BU338" s="33"/>
      <c r="BV338" s="33"/>
    </row>
    <row r="339" spans="2:74" s="334" customFormat="1" ht="63" customHeight="1" x14ac:dyDescent="0.2">
      <c r="B339" s="27" t="s">
        <v>905</v>
      </c>
      <c r="C339" s="29" t="s">
        <v>2307</v>
      </c>
      <c r="D339" s="379" t="s">
        <v>1987</v>
      </c>
      <c r="E339" s="29" t="s">
        <v>1829</v>
      </c>
      <c r="F339" s="25" t="s">
        <v>1</v>
      </c>
      <c r="G339" s="31">
        <v>100</v>
      </c>
      <c r="H339" s="55">
        <v>65300</v>
      </c>
      <c r="I339" s="380">
        <v>125376</v>
      </c>
      <c r="J339" s="54" t="s">
        <v>6186</v>
      </c>
      <c r="K339" s="45" t="s">
        <v>467</v>
      </c>
      <c r="L339" s="32"/>
      <c r="M339" s="32"/>
      <c r="N339" s="33"/>
      <c r="O339" s="33"/>
      <c r="P339" s="33"/>
      <c r="Q339" s="33"/>
      <c r="R339" s="33"/>
      <c r="S339" s="33"/>
      <c r="T339" s="33"/>
      <c r="U339" s="33"/>
      <c r="V339" s="33"/>
      <c r="W339" s="33"/>
      <c r="X339" s="33"/>
      <c r="Y339" s="33"/>
      <c r="Z339" s="33"/>
      <c r="AA339" s="33"/>
      <c r="AB339" s="33"/>
      <c r="AC339" s="33"/>
      <c r="AD339" s="33"/>
      <c r="AE339" s="33"/>
      <c r="AF339" s="33"/>
      <c r="AG339" s="33"/>
      <c r="AH339" s="33"/>
      <c r="AI339" s="33"/>
      <c r="AJ339" s="33"/>
      <c r="AK339" s="33"/>
      <c r="AL339" s="33"/>
      <c r="AM339" s="33"/>
      <c r="AN339" s="33"/>
      <c r="AO339" s="33"/>
      <c r="AP339" s="33"/>
      <c r="AQ339" s="33"/>
      <c r="AR339" s="33"/>
      <c r="AS339" s="33"/>
      <c r="AT339" s="33"/>
      <c r="AU339" s="33"/>
      <c r="AV339" s="33"/>
      <c r="AW339" s="33"/>
      <c r="AX339" s="33"/>
      <c r="AY339" s="33"/>
      <c r="AZ339" s="33"/>
      <c r="BA339" s="33"/>
      <c r="BB339" s="33"/>
      <c r="BC339" s="33"/>
      <c r="BD339" s="33"/>
      <c r="BE339" s="33"/>
      <c r="BF339" s="33"/>
      <c r="BG339" s="33"/>
      <c r="BH339" s="33"/>
      <c r="BI339" s="33"/>
      <c r="BJ339" s="33"/>
      <c r="BK339" s="33"/>
      <c r="BL339" s="33"/>
      <c r="BM339" s="33"/>
      <c r="BN339" s="33"/>
      <c r="BO339" s="33"/>
      <c r="BP339" s="33"/>
      <c r="BQ339" s="33"/>
      <c r="BR339" s="33"/>
      <c r="BS339" s="33"/>
      <c r="BT339" s="33"/>
      <c r="BU339" s="33"/>
      <c r="BV339" s="33"/>
    </row>
    <row r="340" spans="2:74" s="334" customFormat="1" ht="63" customHeight="1" x14ac:dyDescent="0.25">
      <c r="B340" s="27" t="s">
        <v>905</v>
      </c>
      <c r="C340" s="24" t="s">
        <v>2307</v>
      </c>
      <c r="D340" s="25" t="s">
        <v>1987</v>
      </c>
      <c r="E340" s="29" t="s">
        <v>1829</v>
      </c>
      <c r="F340" s="25" t="s">
        <v>1</v>
      </c>
      <c r="G340" s="44">
        <v>100</v>
      </c>
      <c r="H340" s="36">
        <v>65300</v>
      </c>
      <c r="I340" s="319">
        <v>125376</v>
      </c>
      <c r="J340" s="53" t="s">
        <v>6186</v>
      </c>
      <c r="K340" s="45" t="s">
        <v>467</v>
      </c>
      <c r="L340" s="32"/>
      <c r="M340" s="32"/>
      <c r="N340" s="33"/>
      <c r="O340" s="33"/>
      <c r="P340" s="33"/>
      <c r="Q340" s="33"/>
      <c r="R340" s="33"/>
      <c r="S340" s="33"/>
      <c r="T340" s="33"/>
      <c r="U340" s="33"/>
      <c r="V340" s="33"/>
      <c r="W340" s="33"/>
      <c r="X340" s="33"/>
      <c r="Y340" s="33"/>
      <c r="Z340" s="33"/>
      <c r="AA340" s="33"/>
      <c r="AB340" s="33"/>
      <c r="AC340" s="33"/>
      <c r="AD340" s="33"/>
      <c r="AE340" s="33"/>
      <c r="AF340" s="33"/>
      <c r="AG340" s="33"/>
      <c r="AH340" s="33"/>
      <c r="AI340" s="33"/>
      <c r="AJ340" s="33"/>
      <c r="AK340" s="33"/>
      <c r="AL340" s="33"/>
      <c r="AM340" s="33"/>
      <c r="AN340" s="33"/>
      <c r="AO340" s="33"/>
      <c r="AP340" s="33"/>
      <c r="AQ340" s="33"/>
      <c r="AR340" s="33"/>
      <c r="AS340" s="33"/>
      <c r="AT340" s="33"/>
      <c r="AU340" s="33"/>
      <c r="AV340" s="33"/>
      <c r="AW340" s="33"/>
      <c r="AX340" s="33"/>
      <c r="AY340" s="33"/>
      <c r="AZ340" s="33"/>
      <c r="BA340" s="33"/>
      <c r="BB340" s="33"/>
      <c r="BC340" s="33"/>
      <c r="BD340" s="33"/>
      <c r="BE340" s="33"/>
      <c r="BF340" s="33"/>
      <c r="BG340" s="33"/>
      <c r="BH340" s="33"/>
      <c r="BI340" s="33"/>
      <c r="BJ340" s="33"/>
      <c r="BK340" s="33"/>
      <c r="BL340" s="33"/>
      <c r="BM340" s="33"/>
      <c r="BN340" s="33"/>
      <c r="BO340" s="33"/>
      <c r="BP340" s="33"/>
      <c r="BQ340" s="33"/>
      <c r="BR340" s="33"/>
      <c r="BS340" s="33"/>
      <c r="BT340" s="33"/>
      <c r="BU340" s="33"/>
      <c r="BV340" s="33"/>
    </row>
    <row r="341" spans="2:74" s="334" customFormat="1" ht="63" customHeight="1" x14ac:dyDescent="0.25">
      <c r="B341" s="27" t="s">
        <v>905</v>
      </c>
      <c r="C341" s="27" t="s">
        <v>1587</v>
      </c>
      <c r="D341" s="28" t="s">
        <v>1588</v>
      </c>
      <c r="E341" s="29" t="s">
        <v>1829</v>
      </c>
      <c r="F341" s="25" t="s">
        <v>1</v>
      </c>
      <c r="G341" s="31">
        <v>100</v>
      </c>
      <c r="H341" s="299">
        <v>65300</v>
      </c>
      <c r="I341" s="319">
        <v>125376</v>
      </c>
      <c r="J341" s="53" t="s">
        <v>6186</v>
      </c>
      <c r="K341" s="45" t="s">
        <v>467</v>
      </c>
      <c r="L341" s="32"/>
      <c r="M341" s="32"/>
      <c r="N341" s="397" t="s">
        <v>1</v>
      </c>
      <c r="O341" s="33"/>
      <c r="P341" s="33"/>
      <c r="Q341" s="33"/>
      <c r="R341" s="33"/>
      <c r="S341" s="33"/>
      <c r="T341" s="33"/>
      <c r="U341" s="33"/>
      <c r="V341" s="33"/>
      <c r="W341" s="33"/>
      <c r="X341" s="33"/>
      <c r="Y341" s="33"/>
      <c r="Z341" s="33"/>
      <c r="AA341" s="33"/>
      <c r="AB341" s="33"/>
      <c r="AC341" s="33"/>
      <c r="AD341" s="33"/>
      <c r="AE341" s="33"/>
      <c r="AF341" s="33"/>
      <c r="AG341" s="33"/>
      <c r="AH341" s="33"/>
      <c r="AI341" s="33"/>
      <c r="AJ341" s="33"/>
      <c r="AK341" s="33"/>
      <c r="AL341" s="33"/>
      <c r="AM341" s="33"/>
      <c r="AN341" s="33"/>
      <c r="AO341" s="33"/>
      <c r="AP341" s="33"/>
      <c r="AQ341" s="33"/>
      <c r="AR341" s="33"/>
      <c r="AS341" s="33"/>
      <c r="AT341" s="33"/>
      <c r="AU341" s="33"/>
      <c r="AV341" s="33"/>
      <c r="AW341" s="33"/>
      <c r="AX341" s="33"/>
      <c r="AY341" s="33"/>
      <c r="AZ341" s="33"/>
      <c r="BA341" s="33"/>
      <c r="BB341" s="33"/>
      <c r="BC341" s="33"/>
      <c r="BD341" s="33"/>
      <c r="BE341" s="33"/>
      <c r="BF341" s="33"/>
      <c r="BG341" s="33"/>
      <c r="BH341" s="33"/>
      <c r="BI341" s="33"/>
      <c r="BJ341" s="33"/>
      <c r="BK341" s="33"/>
      <c r="BL341" s="33"/>
      <c r="BM341" s="33"/>
      <c r="BN341" s="33"/>
      <c r="BO341" s="33"/>
      <c r="BP341" s="33"/>
      <c r="BQ341" s="33"/>
      <c r="BR341" s="33"/>
      <c r="BS341" s="33"/>
      <c r="BT341" s="33"/>
      <c r="BU341" s="33"/>
      <c r="BV341" s="33"/>
    </row>
    <row r="342" spans="2:74" s="334" customFormat="1" ht="63" customHeight="1" x14ac:dyDescent="0.25">
      <c r="B342" s="27" t="s">
        <v>905</v>
      </c>
      <c r="C342" s="378" t="s">
        <v>931</v>
      </c>
      <c r="D342" s="35" t="s">
        <v>932</v>
      </c>
      <c r="E342" s="29" t="s">
        <v>1829</v>
      </c>
      <c r="F342" s="25" t="s">
        <v>1</v>
      </c>
      <c r="G342" s="31">
        <v>100</v>
      </c>
      <c r="H342" s="36">
        <v>64880</v>
      </c>
      <c r="I342" s="319">
        <v>124569.60000000001</v>
      </c>
      <c r="J342" s="54" t="s">
        <v>6186</v>
      </c>
      <c r="K342" s="45" t="s">
        <v>467</v>
      </c>
      <c r="L342" s="32"/>
      <c r="M342" s="32"/>
      <c r="N342" s="33"/>
      <c r="O342" s="33"/>
      <c r="P342" s="33"/>
      <c r="Q342" s="33"/>
      <c r="R342" s="33"/>
      <c r="S342" s="33"/>
      <c r="T342" s="33"/>
      <c r="U342" s="33"/>
      <c r="V342" s="33"/>
      <c r="W342" s="33"/>
      <c r="X342" s="33"/>
      <c r="Y342" s="33"/>
      <c r="Z342" s="33"/>
      <c r="AA342" s="33"/>
      <c r="AB342" s="33"/>
      <c r="AC342" s="33"/>
      <c r="AD342" s="33"/>
      <c r="AE342" s="33"/>
      <c r="AF342" s="33"/>
      <c r="AG342" s="33"/>
      <c r="AH342" s="33"/>
      <c r="AI342" s="33"/>
      <c r="AJ342" s="33"/>
      <c r="AK342" s="33"/>
      <c r="AL342" s="33"/>
      <c r="AM342" s="33"/>
      <c r="AN342" s="33"/>
      <c r="AO342" s="33"/>
      <c r="AP342" s="33"/>
      <c r="AQ342" s="33"/>
      <c r="AR342" s="33"/>
      <c r="AS342" s="33"/>
      <c r="AT342" s="33"/>
      <c r="AU342" s="33"/>
      <c r="AV342" s="33"/>
      <c r="AW342" s="33"/>
      <c r="AX342" s="33"/>
      <c r="AY342" s="33"/>
      <c r="AZ342" s="33"/>
      <c r="BA342" s="33"/>
      <c r="BB342" s="33"/>
      <c r="BC342" s="33"/>
      <c r="BD342" s="33"/>
      <c r="BE342" s="33"/>
      <c r="BF342" s="33"/>
      <c r="BG342" s="33"/>
      <c r="BH342" s="33"/>
      <c r="BI342" s="33"/>
      <c r="BJ342" s="33"/>
      <c r="BK342" s="33"/>
      <c r="BL342" s="33"/>
      <c r="BM342" s="33"/>
      <c r="BN342" s="33"/>
      <c r="BO342" s="33"/>
      <c r="BP342" s="33"/>
      <c r="BQ342" s="33"/>
      <c r="BR342" s="33"/>
      <c r="BS342" s="33"/>
      <c r="BT342" s="33"/>
      <c r="BU342" s="33"/>
      <c r="BV342" s="33"/>
    </row>
    <row r="343" spans="2:74" s="334" customFormat="1" ht="63" customHeight="1" x14ac:dyDescent="0.25">
      <c r="B343" s="27" t="s">
        <v>905</v>
      </c>
      <c r="C343" s="24" t="s">
        <v>4071</v>
      </c>
      <c r="D343" s="26" t="s">
        <v>4072</v>
      </c>
      <c r="E343" s="376" t="s">
        <v>1828</v>
      </c>
      <c r="F343" s="26" t="s">
        <v>1</v>
      </c>
      <c r="G343" s="377">
        <v>100</v>
      </c>
      <c r="H343" s="299">
        <v>1002</v>
      </c>
      <c r="I343" s="357">
        <v>123436.38</v>
      </c>
      <c r="J343" s="52" t="s">
        <v>6186</v>
      </c>
      <c r="K343" s="45" t="s">
        <v>467</v>
      </c>
      <c r="L343" s="27"/>
      <c r="M343" s="27"/>
      <c r="N343" s="352"/>
      <c r="O343" s="352"/>
      <c r="P343" s="352"/>
      <c r="Q343" s="33"/>
      <c r="R343" s="33"/>
      <c r="S343" s="33"/>
      <c r="T343" s="33"/>
      <c r="U343" s="33"/>
      <c r="V343" s="33"/>
      <c r="W343" s="33"/>
      <c r="X343" s="33"/>
      <c r="Y343" s="33"/>
      <c r="Z343" s="33"/>
      <c r="AA343" s="33"/>
      <c r="AB343" s="33"/>
      <c r="AC343" s="33"/>
      <c r="AD343" s="33"/>
      <c r="AE343" s="33"/>
      <c r="AF343" s="33"/>
      <c r="AG343" s="33"/>
      <c r="AH343" s="33"/>
      <c r="AI343" s="33"/>
      <c r="AJ343" s="33"/>
      <c r="AK343" s="33"/>
      <c r="AL343" s="33"/>
      <c r="AM343" s="33"/>
      <c r="AN343" s="33"/>
      <c r="AO343" s="33"/>
      <c r="AP343" s="33"/>
      <c r="AQ343" s="33"/>
      <c r="AR343" s="33"/>
      <c r="AS343" s="33"/>
      <c r="AT343" s="33"/>
      <c r="AU343" s="33"/>
      <c r="AV343" s="33"/>
      <c r="AW343" s="33"/>
      <c r="AX343" s="33"/>
      <c r="AY343" s="33"/>
      <c r="AZ343" s="33"/>
      <c r="BA343" s="33"/>
      <c r="BB343" s="33"/>
      <c r="BC343" s="33"/>
      <c r="BD343" s="33"/>
      <c r="BE343" s="33"/>
      <c r="BF343" s="33"/>
      <c r="BG343" s="33"/>
      <c r="BH343" s="33"/>
      <c r="BI343" s="33"/>
      <c r="BJ343" s="33"/>
      <c r="BK343" s="33"/>
      <c r="BL343" s="33"/>
      <c r="BM343" s="33"/>
      <c r="BN343" s="33"/>
      <c r="BO343" s="33"/>
      <c r="BP343" s="33"/>
      <c r="BQ343" s="33"/>
      <c r="BR343" s="33"/>
      <c r="BS343" s="33"/>
      <c r="BT343" s="33"/>
      <c r="BU343" s="33"/>
      <c r="BV343" s="33"/>
    </row>
    <row r="344" spans="2:74" s="334" customFormat="1" ht="63" customHeight="1" x14ac:dyDescent="0.25">
      <c r="B344" s="27" t="s">
        <v>905</v>
      </c>
      <c r="C344" s="24" t="s">
        <v>3916</v>
      </c>
      <c r="D344" s="44" t="s">
        <v>4791</v>
      </c>
      <c r="E344" s="56" t="s">
        <v>1828</v>
      </c>
      <c r="F344" s="44" t="s">
        <v>1</v>
      </c>
      <c r="G344" s="44">
        <v>100</v>
      </c>
      <c r="H344" s="36">
        <v>1114</v>
      </c>
      <c r="I344" s="356">
        <v>122222.24</v>
      </c>
      <c r="J344" s="53" t="s">
        <v>6186</v>
      </c>
      <c r="K344" s="45" t="s">
        <v>467</v>
      </c>
      <c r="L344" s="32"/>
      <c r="M344" s="32"/>
      <c r="N344" s="33"/>
      <c r="O344" s="33"/>
      <c r="P344" s="33"/>
      <c r="Q344" s="33"/>
      <c r="R344" s="33"/>
      <c r="S344" s="33"/>
      <c r="T344" s="33"/>
      <c r="U344" s="33"/>
      <c r="V344" s="33"/>
      <c r="W344" s="33"/>
      <c r="X344" s="33"/>
      <c r="Y344" s="33"/>
      <c r="Z344" s="33"/>
      <c r="AA344" s="33"/>
      <c r="AB344" s="33"/>
      <c r="AC344" s="33"/>
      <c r="AD344" s="33"/>
      <c r="AE344" s="33"/>
      <c r="AF344" s="33"/>
      <c r="AG344" s="33"/>
      <c r="AH344" s="33"/>
      <c r="AI344" s="33"/>
      <c r="AJ344" s="33"/>
      <c r="AK344" s="33"/>
      <c r="AL344" s="33"/>
      <c r="AM344" s="33"/>
      <c r="AN344" s="33"/>
      <c r="AO344" s="33"/>
      <c r="AP344" s="33"/>
      <c r="AQ344" s="33"/>
      <c r="AR344" s="33"/>
      <c r="AS344" s="33"/>
      <c r="AT344" s="33"/>
      <c r="AU344" s="33"/>
      <c r="AV344" s="33"/>
      <c r="AW344" s="33"/>
      <c r="AX344" s="33"/>
      <c r="AY344" s="33"/>
      <c r="AZ344" s="33"/>
      <c r="BA344" s="33"/>
      <c r="BB344" s="33"/>
      <c r="BC344" s="33"/>
      <c r="BD344" s="33"/>
      <c r="BE344" s="33"/>
      <c r="BF344" s="33"/>
      <c r="BG344" s="33"/>
      <c r="BH344" s="33"/>
      <c r="BI344" s="33"/>
      <c r="BJ344" s="33"/>
      <c r="BK344" s="33"/>
      <c r="BL344" s="33"/>
      <c r="BM344" s="33"/>
      <c r="BN344" s="33"/>
      <c r="BO344" s="33"/>
      <c r="BP344" s="33"/>
      <c r="BQ344" s="33"/>
      <c r="BR344" s="33"/>
      <c r="BS344" s="33"/>
      <c r="BT344" s="33"/>
      <c r="BU344" s="33"/>
      <c r="BV344" s="33"/>
    </row>
    <row r="345" spans="2:74" s="334" customFormat="1" ht="63" customHeight="1" x14ac:dyDescent="0.25">
      <c r="B345" s="27" t="s">
        <v>905</v>
      </c>
      <c r="C345" s="37" t="s">
        <v>1791</v>
      </c>
      <c r="D345" s="28" t="s">
        <v>1792</v>
      </c>
      <c r="E345" s="27" t="s">
        <v>1828</v>
      </c>
      <c r="F345" s="25" t="s">
        <v>1</v>
      </c>
      <c r="G345" s="44">
        <v>100</v>
      </c>
      <c r="H345" s="36">
        <v>60502</v>
      </c>
      <c r="I345" s="357">
        <v>121609.02</v>
      </c>
      <c r="J345" s="53" t="s">
        <v>6186</v>
      </c>
      <c r="K345" s="45" t="s">
        <v>467</v>
      </c>
      <c r="L345" s="32"/>
      <c r="M345" s="32"/>
      <c r="N345" s="33"/>
      <c r="O345" s="33"/>
      <c r="P345" s="33"/>
      <c r="Q345" s="33"/>
      <c r="R345" s="33"/>
      <c r="S345" s="33"/>
      <c r="T345" s="33"/>
      <c r="U345" s="33"/>
      <c r="V345" s="33"/>
      <c r="W345" s="33"/>
      <c r="X345" s="33"/>
      <c r="Y345" s="33"/>
      <c r="Z345" s="33"/>
      <c r="AA345" s="33"/>
      <c r="AB345" s="33"/>
      <c r="AC345" s="33"/>
      <c r="AD345" s="33"/>
      <c r="AE345" s="33"/>
      <c r="AF345" s="33"/>
      <c r="AG345" s="33"/>
      <c r="AH345" s="33"/>
      <c r="AI345" s="33"/>
      <c r="AJ345" s="33"/>
      <c r="AK345" s="33"/>
      <c r="AL345" s="33"/>
      <c r="AM345" s="33"/>
      <c r="AN345" s="33"/>
      <c r="AO345" s="33"/>
      <c r="AP345" s="33"/>
      <c r="AQ345" s="33"/>
      <c r="AR345" s="33"/>
      <c r="AS345" s="33"/>
      <c r="AT345" s="33"/>
      <c r="AU345" s="33"/>
      <c r="AV345" s="33"/>
      <c r="AW345" s="33"/>
      <c r="AX345" s="33"/>
      <c r="AY345" s="33"/>
      <c r="AZ345" s="33"/>
      <c r="BA345" s="33"/>
      <c r="BB345" s="33"/>
      <c r="BC345" s="33"/>
      <c r="BD345" s="33"/>
      <c r="BE345" s="33"/>
      <c r="BF345" s="33"/>
      <c r="BG345" s="33"/>
      <c r="BH345" s="33"/>
      <c r="BI345" s="33"/>
      <c r="BJ345" s="33"/>
      <c r="BK345" s="33"/>
      <c r="BL345" s="33"/>
      <c r="BM345" s="33"/>
      <c r="BN345" s="33"/>
      <c r="BO345" s="33"/>
      <c r="BP345" s="33"/>
      <c r="BQ345" s="33"/>
      <c r="BR345" s="33"/>
      <c r="BS345" s="33"/>
      <c r="BT345" s="33"/>
      <c r="BU345" s="33"/>
      <c r="BV345" s="33"/>
    </row>
    <row r="346" spans="2:74" s="334" customFormat="1" ht="63" customHeight="1" x14ac:dyDescent="0.25">
      <c r="B346" s="27" t="s">
        <v>905</v>
      </c>
      <c r="C346" s="24" t="s">
        <v>2777</v>
      </c>
      <c r="D346" s="25" t="s">
        <v>2008</v>
      </c>
      <c r="E346" s="29" t="s">
        <v>1829</v>
      </c>
      <c r="F346" s="25" t="s">
        <v>1</v>
      </c>
      <c r="G346" s="31">
        <v>100</v>
      </c>
      <c r="H346" s="55">
        <v>60500</v>
      </c>
      <c r="I346" s="456">
        <v>121605</v>
      </c>
      <c r="J346" s="52" t="s">
        <v>6186</v>
      </c>
      <c r="K346" s="45" t="s">
        <v>467</v>
      </c>
      <c r="L346" s="32"/>
      <c r="M346" s="32"/>
      <c r="N346" s="398"/>
      <c r="O346" s="33"/>
      <c r="P346" s="33"/>
      <c r="Q346" s="33"/>
      <c r="R346" s="33"/>
      <c r="S346" s="33"/>
      <c r="T346" s="33"/>
      <c r="U346" s="33"/>
      <c r="V346" s="33"/>
      <c r="W346" s="33"/>
      <c r="X346" s="33"/>
      <c r="Y346" s="33"/>
      <c r="Z346" s="33"/>
      <c r="AA346" s="33"/>
      <c r="AB346" s="33"/>
      <c r="AC346" s="33"/>
      <c r="AD346" s="33"/>
      <c r="AE346" s="33"/>
      <c r="AF346" s="33"/>
      <c r="AG346" s="33"/>
      <c r="AH346" s="33"/>
      <c r="AI346" s="33"/>
      <c r="AJ346" s="33"/>
      <c r="AK346" s="33"/>
      <c r="AL346" s="33"/>
      <c r="AM346" s="33"/>
      <c r="AN346" s="33"/>
      <c r="AO346" s="33"/>
      <c r="AP346" s="33"/>
      <c r="AQ346" s="33"/>
      <c r="AR346" s="33"/>
      <c r="AS346" s="33"/>
      <c r="AT346" s="33"/>
      <c r="AU346" s="33"/>
      <c r="AV346" s="33"/>
      <c r="AW346" s="33"/>
      <c r="AX346" s="33"/>
      <c r="AY346" s="33"/>
      <c r="AZ346" s="33"/>
      <c r="BA346" s="33"/>
      <c r="BB346" s="33"/>
      <c r="BC346" s="33"/>
      <c r="BD346" s="33"/>
      <c r="BE346" s="33"/>
      <c r="BF346" s="33"/>
      <c r="BG346" s="33"/>
      <c r="BH346" s="33"/>
      <c r="BI346" s="33"/>
      <c r="BJ346" s="33"/>
      <c r="BK346" s="33"/>
      <c r="BL346" s="33"/>
      <c r="BM346" s="33"/>
      <c r="BN346" s="33"/>
      <c r="BO346" s="33"/>
      <c r="BP346" s="33"/>
      <c r="BQ346" s="33"/>
      <c r="BR346" s="33"/>
      <c r="BS346" s="33"/>
      <c r="BT346" s="33"/>
      <c r="BU346" s="33"/>
      <c r="BV346" s="33"/>
    </row>
    <row r="347" spans="2:74" s="334" customFormat="1" ht="63" customHeight="1" x14ac:dyDescent="0.25">
      <c r="B347" s="27" t="s">
        <v>905</v>
      </c>
      <c r="C347" s="24" t="s">
        <v>2777</v>
      </c>
      <c r="D347" s="25" t="s">
        <v>2008</v>
      </c>
      <c r="E347" s="29" t="s">
        <v>1829</v>
      </c>
      <c r="F347" s="25" t="s">
        <v>1</v>
      </c>
      <c r="G347" s="31">
        <v>100</v>
      </c>
      <c r="H347" s="55">
        <v>60500</v>
      </c>
      <c r="I347" s="456">
        <v>121605</v>
      </c>
      <c r="J347" s="52" t="s">
        <v>6186</v>
      </c>
      <c r="K347" s="45" t="s">
        <v>467</v>
      </c>
      <c r="L347" s="32"/>
      <c r="M347" s="32"/>
      <c r="N347" s="33"/>
      <c r="O347" s="33"/>
      <c r="P347" s="33"/>
      <c r="Q347" s="33"/>
      <c r="R347" s="33"/>
      <c r="S347" s="33"/>
      <c r="T347" s="33"/>
      <c r="U347" s="33"/>
      <c r="V347" s="33"/>
      <c r="W347" s="33"/>
      <c r="X347" s="33"/>
      <c r="Y347" s="33"/>
      <c r="Z347" s="33"/>
      <c r="AA347" s="33"/>
      <c r="AB347" s="33"/>
      <c r="AC347" s="33"/>
      <c r="AD347" s="33"/>
      <c r="AE347" s="33"/>
      <c r="AF347" s="33"/>
      <c r="AG347" s="33"/>
      <c r="AH347" s="33"/>
      <c r="AI347" s="33"/>
      <c r="AJ347" s="33"/>
      <c r="AK347" s="33"/>
      <c r="AL347" s="33"/>
      <c r="AM347" s="33"/>
      <c r="AN347" s="33"/>
      <c r="AO347" s="33"/>
      <c r="AP347" s="33"/>
      <c r="AQ347" s="33"/>
      <c r="AR347" s="33"/>
      <c r="AS347" s="33"/>
      <c r="AT347" s="33"/>
      <c r="AU347" s="33"/>
      <c r="AV347" s="33"/>
      <c r="AW347" s="33"/>
      <c r="AX347" s="33"/>
      <c r="AY347" s="33"/>
      <c r="AZ347" s="33"/>
      <c r="BA347" s="33"/>
      <c r="BB347" s="33"/>
      <c r="BC347" s="33"/>
      <c r="BD347" s="33"/>
      <c r="BE347" s="33"/>
      <c r="BF347" s="33"/>
      <c r="BG347" s="33"/>
      <c r="BH347" s="33"/>
      <c r="BI347" s="33"/>
      <c r="BJ347" s="33"/>
      <c r="BK347" s="33"/>
      <c r="BL347" s="33"/>
      <c r="BM347" s="33"/>
      <c r="BN347" s="33"/>
      <c r="BO347" s="33"/>
      <c r="BP347" s="33"/>
      <c r="BQ347" s="33"/>
      <c r="BR347" s="33"/>
      <c r="BS347" s="33"/>
      <c r="BT347" s="33"/>
      <c r="BU347" s="33"/>
      <c r="BV347" s="33"/>
    </row>
    <row r="348" spans="2:74" s="334" customFormat="1" ht="63" customHeight="1" x14ac:dyDescent="0.25">
      <c r="B348" s="27" t="s">
        <v>905</v>
      </c>
      <c r="C348" s="24" t="s">
        <v>2777</v>
      </c>
      <c r="D348" s="25" t="s">
        <v>2008</v>
      </c>
      <c r="E348" s="29" t="s">
        <v>1829</v>
      </c>
      <c r="F348" s="25" t="s">
        <v>1</v>
      </c>
      <c r="G348" s="31">
        <v>100</v>
      </c>
      <c r="H348" s="55">
        <v>60500</v>
      </c>
      <c r="I348" s="456">
        <v>121605</v>
      </c>
      <c r="J348" s="52" t="s">
        <v>6186</v>
      </c>
      <c r="K348" s="45" t="s">
        <v>467</v>
      </c>
      <c r="L348" s="32"/>
      <c r="M348" s="32"/>
      <c r="N348" s="33"/>
      <c r="O348" s="33"/>
      <c r="P348" s="33"/>
      <c r="Q348" s="33"/>
      <c r="R348" s="33"/>
      <c r="S348" s="33"/>
      <c r="T348" s="33"/>
      <c r="U348" s="33"/>
      <c r="V348" s="33"/>
      <c r="W348" s="33"/>
      <c r="X348" s="33"/>
      <c r="Y348" s="33"/>
      <c r="Z348" s="33"/>
      <c r="AA348" s="33"/>
      <c r="AB348" s="33"/>
      <c r="AC348" s="33"/>
      <c r="AD348" s="33"/>
      <c r="AE348" s="33"/>
      <c r="AF348" s="33"/>
      <c r="AG348" s="33"/>
      <c r="AH348" s="33"/>
      <c r="AI348" s="33"/>
      <c r="AJ348" s="33"/>
      <c r="AK348" s="33"/>
      <c r="AL348" s="33"/>
      <c r="AM348" s="33"/>
      <c r="AN348" s="33"/>
      <c r="AO348" s="33"/>
      <c r="AP348" s="33"/>
      <c r="AQ348" s="33"/>
      <c r="AR348" s="33"/>
      <c r="AS348" s="33"/>
      <c r="AT348" s="33"/>
      <c r="AU348" s="33"/>
      <c r="AV348" s="33"/>
      <c r="AW348" s="33"/>
      <c r="AX348" s="33"/>
      <c r="AY348" s="33"/>
      <c r="AZ348" s="33"/>
      <c r="BA348" s="33"/>
      <c r="BB348" s="33"/>
      <c r="BC348" s="33"/>
      <c r="BD348" s="33"/>
      <c r="BE348" s="33"/>
      <c r="BF348" s="33"/>
      <c r="BG348" s="33"/>
      <c r="BH348" s="33"/>
      <c r="BI348" s="33"/>
      <c r="BJ348" s="33"/>
      <c r="BK348" s="33"/>
      <c r="BL348" s="33"/>
      <c r="BM348" s="33"/>
      <c r="BN348" s="33"/>
      <c r="BO348" s="33"/>
      <c r="BP348" s="33"/>
      <c r="BQ348" s="33"/>
      <c r="BR348" s="33"/>
      <c r="BS348" s="33"/>
      <c r="BT348" s="33"/>
      <c r="BU348" s="33"/>
      <c r="BV348" s="33"/>
    </row>
    <row r="349" spans="2:74" s="334" customFormat="1" ht="63" customHeight="1" x14ac:dyDescent="0.25">
      <c r="B349" s="27" t="s">
        <v>905</v>
      </c>
      <c r="C349" s="24" t="s">
        <v>2007</v>
      </c>
      <c r="D349" s="25" t="s">
        <v>2008</v>
      </c>
      <c r="E349" s="27" t="s">
        <v>1828</v>
      </c>
      <c r="F349" s="25" t="s">
        <v>1</v>
      </c>
      <c r="G349" s="31">
        <v>100</v>
      </c>
      <c r="H349" s="36">
        <v>60500</v>
      </c>
      <c r="I349" s="456">
        <v>121605</v>
      </c>
      <c r="J349" s="53" t="s">
        <v>6186</v>
      </c>
      <c r="K349" s="45" t="s">
        <v>467</v>
      </c>
      <c r="L349" s="32"/>
      <c r="M349" s="32"/>
      <c r="N349" s="33"/>
      <c r="O349" s="33"/>
      <c r="P349" s="33"/>
      <c r="Q349" s="33"/>
      <c r="R349" s="33"/>
      <c r="S349" s="33"/>
      <c r="T349" s="33"/>
      <c r="U349" s="33"/>
      <c r="V349" s="33"/>
      <c r="W349" s="33"/>
      <c r="X349" s="33"/>
      <c r="Y349" s="33"/>
      <c r="Z349" s="33"/>
      <c r="AA349" s="33"/>
      <c r="AB349" s="33"/>
      <c r="AC349" s="33"/>
      <c r="AD349" s="33"/>
      <c r="AE349" s="33"/>
      <c r="AF349" s="33"/>
      <c r="AG349" s="33"/>
      <c r="AH349" s="33"/>
      <c r="AI349" s="33"/>
      <c r="AJ349" s="33"/>
      <c r="AK349" s="33"/>
      <c r="AL349" s="33"/>
      <c r="AM349" s="33"/>
      <c r="AN349" s="33"/>
      <c r="AO349" s="33"/>
      <c r="AP349" s="33"/>
      <c r="AQ349" s="33"/>
      <c r="AR349" s="33"/>
      <c r="AS349" s="33"/>
      <c r="AT349" s="33"/>
      <c r="AU349" s="33"/>
      <c r="AV349" s="33"/>
      <c r="AW349" s="33"/>
      <c r="AX349" s="33"/>
      <c r="AY349" s="33"/>
      <c r="AZ349" s="33"/>
      <c r="BA349" s="33"/>
      <c r="BB349" s="33"/>
      <c r="BC349" s="33"/>
      <c r="BD349" s="33"/>
      <c r="BE349" s="33"/>
      <c r="BF349" s="33"/>
      <c r="BG349" s="33"/>
      <c r="BH349" s="33"/>
      <c r="BI349" s="33"/>
      <c r="BJ349" s="33"/>
      <c r="BK349" s="33"/>
      <c r="BL349" s="33"/>
      <c r="BM349" s="33"/>
      <c r="BN349" s="33"/>
      <c r="BO349" s="33"/>
      <c r="BP349" s="33"/>
      <c r="BQ349" s="33"/>
      <c r="BR349" s="33"/>
      <c r="BS349" s="33"/>
      <c r="BT349" s="33"/>
      <c r="BU349" s="33"/>
      <c r="BV349" s="33"/>
    </row>
    <row r="350" spans="2:74" s="334" customFormat="1" ht="63" customHeight="1" x14ac:dyDescent="0.25">
      <c r="B350" s="27" t="s">
        <v>905</v>
      </c>
      <c r="C350" s="24" t="s">
        <v>2007</v>
      </c>
      <c r="D350" s="25" t="s">
        <v>2008</v>
      </c>
      <c r="E350" s="27" t="s">
        <v>1828</v>
      </c>
      <c r="F350" s="25" t="s">
        <v>1</v>
      </c>
      <c r="G350" s="31">
        <v>100</v>
      </c>
      <c r="H350" s="36">
        <v>60500</v>
      </c>
      <c r="I350" s="456">
        <v>121605</v>
      </c>
      <c r="J350" s="53" t="s">
        <v>6186</v>
      </c>
      <c r="K350" s="45" t="s">
        <v>467</v>
      </c>
      <c r="L350" s="32"/>
      <c r="M350" s="32"/>
      <c r="N350" s="33"/>
      <c r="O350" s="33"/>
      <c r="P350" s="33"/>
      <c r="Q350" s="33"/>
      <c r="R350" s="33"/>
      <c r="S350" s="33"/>
      <c r="T350" s="33"/>
      <c r="U350" s="33"/>
      <c r="V350" s="33"/>
      <c r="W350" s="33"/>
      <c r="X350" s="33"/>
      <c r="Y350" s="33"/>
      <c r="Z350" s="33"/>
      <c r="AA350" s="33"/>
      <c r="AB350" s="33"/>
      <c r="AC350" s="33"/>
      <c r="AD350" s="33"/>
      <c r="AE350" s="33"/>
      <c r="AF350" s="33"/>
      <c r="AG350" s="33"/>
      <c r="AH350" s="33"/>
      <c r="AI350" s="33"/>
      <c r="AJ350" s="33"/>
      <c r="AK350" s="33"/>
      <c r="AL350" s="33"/>
      <c r="AM350" s="33"/>
      <c r="AN350" s="33"/>
      <c r="AO350" s="33"/>
      <c r="AP350" s="33"/>
      <c r="AQ350" s="33"/>
      <c r="AR350" s="33"/>
      <c r="AS350" s="33"/>
      <c r="AT350" s="33"/>
      <c r="AU350" s="33"/>
      <c r="AV350" s="33"/>
      <c r="AW350" s="33"/>
      <c r="AX350" s="33"/>
      <c r="AY350" s="33"/>
      <c r="AZ350" s="33"/>
      <c r="BA350" s="33"/>
      <c r="BB350" s="33"/>
      <c r="BC350" s="33"/>
      <c r="BD350" s="33"/>
      <c r="BE350" s="33"/>
      <c r="BF350" s="33"/>
      <c r="BG350" s="33"/>
      <c r="BH350" s="33"/>
      <c r="BI350" s="33"/>
      <c r="BJ350" s="33"/>
      <c r="BK350" s="33"/>
      <c r="BL350" s="33"/>
      <c r="BM350" s="33"/>
      <c r="BN350" s="33"/>
      <c r="BO350" s="33"/>
      <c r="BP350" s="33"/>
      <c r="BQ350" s="33"/>
      <c r="BR350" s="33"/>
      <c r="BS350" s="33"/>
      <c r="BT350" s="33"/>
      <c r="BU350" s="33"/>
      <c r="BV350" s="33"/>
    </row>
    <row r="351" spans="2:74" s="334" customFormat="1" ht="63" customHeight="1" x14ac:dyDescent="0.25">
      <c r="B351" s="27" t="s">
        <v>905</v>
      </c>
      <c r="C351" s="24" t="s">
        <v>2007</v>
      </c>
      <c r="D351" s="25" t="s">
        <v>2008</v>
      </c>
      <c r="E351" s="29" t="s">
        <v>1828</v>
      </c>
      <c r="F351" s="26" t="s">
        <v>1</v>
      </c>
      <c r="G351" s="34">
        <v>100</v>
      </c>
      <c r="H351" s="55">
        <v>60500</v>
      </c>
      <c r="I351" s="456">
        <v>121605</v>
      </c>
      <c r="J351" s="52" t="s">
        <v>6186</v>
      </c>
      <c r="K351" s="45" t="s">
        <v>467</v>
      </c>
      <c r="L351" s="32"/>
      <c r="M351" s="32"/>
      <c r="N351" s="33"/>
      <c r="O351" s="33"/>
      <c r="P351" s="33"/>
      <c r="Q351" s="33"/>
      <c r="R351" s="33"/>
      <c r="S351" s="33"/>
      <c r="T351" s="33"/>
      <c r="U351" s="33"/>
      <c r="V351" s="33"/>
      <c r="W351" s="33"/>
      <c r="X351" s="33"/>
      <c r="Y351" s="33"/>
      <c r="Z351" s="33"/>
      <c r="AA351" s="33"/>
      <c r="AB351" s="33"/>
      <c r="AC351" s="33"/>
      <c r="AD351" s="33"/>
      <c r="AE351" s="33"/>
      <c r="AF351" s="33"/>
      <c r="AG351" s="33"/>
      <c r="AH351" s="33"/>
      <c r="AI351" s="33"/>
      <c r="AJ351" s="33"/>
      <c r="AK351" s="33"/>
      <c r="AL351" s="33"/>
      <c r="AM351" s="33"/>
      <c r="AN351" s="33"/>
      <c r="AO351" s="33"/>
      <c r="AP351" s="33"/>
      <c r="AQ351" s="33"/>
      <c r="AR351" s="33"/>
      <c r="AS351" s="33"/>
      <c r="AT351" s="33"/>
      <c r="AU351" s="33"/>
      <c r="AV351" s="33"/>
      <c r="AW351" s="33"/>
      <c r="AX351" s="33"/>
      <c r="AY351" s="33"/>
      <c r="AZ351" s="33"/>
      <c r="BA351" s="33"/>
      <c r="BB351" s="33"/>
      <c r="BC351" s="33"/>
      <c r="BD351" s="33"/>
      <c r="BE351" s="33"/>
      <c r="BF351" s="33"/>
      <c r="BG351" s="33"/>
      <c r="BH351" s="33"/>
      <c r="BI351" s="33"/>
      <c r="BJ351" s="33"/>
      <c r="BK351" s="33"/>
      <c r="BL351" s="33"/>
      <c r="BM351" s="33"/>
      <c r="BN351" s="33"/>
      <c r="BO351" s="33"/>
      <c r="BP351" s="33"/>
      <c r="BQ351" s="33"/>
      <c r="BR351" s="33"/>
      <c r="BS351" s="33"/>
      <c r="BT351" s="33"/>
      <c r="BU351" s="33"/>
      <c r="BV351" s="33"/>
    </row>
    <row r="352" spans="2:74" s="334" customFormat="1" ht="63" customHeight="1" x14ac:dyDescent="0.2">
      <c r="B352" s="27" t="s">
        <v>905</v>
      </c>
      <c r="C352" s="29" t="s">
        <v>2231</v>
      </c>
      <c r="D352" s="379" t="s">
        <v>2232</v>
      </c>
      <c r="E352" s="29" t="s">
        <v>1829</v>
      </c>
      <c r="F352" s="30" t="s">
        <v>1</v>
      </c>
      <c r="G352" s="31">
        <v>100</v>
      </c>
      <c r="H352" s="55">
        <v>60500</v>
      </c>
      <c r="I352" s="380">
        <v>121605</v>
      </c>
      <c r="J352" s="54" t="s">
        <v>6186</v>
      </c>
      <c r="K352" s="45" t="s">
        <v>467</v>
      </c>
      <c r="L352" s="32"/>
      <c r="M352" s="32"/>
      <c r="O352" s="33"/>
      <c r="P352" s="33"/>
      <c r="Q352" s="33"/>
      <c r="R352" s="33"/>
      <c r="S352" s="33"/>
      <c r="T352" s="33"/>
      <c r="U352" s="33"/>
      <c r="V352" s="33"/>
      <c r="W352" s="33"/>
      <c r="X352" s="33"/>
      <c r="Y352" s="33"/>
      <c r="Z352" s="33"/>
      <c r="AA352" s="33"/>
      <c r="AB352" s="33"/>
      <c r="AC352" s="33"/>
      <c r="AD352" s="33"/>
      <c r="AE352" s="33"/>
      <c r="AF352" s="33"/>
      <c r="AG352" s="33"/>
      <c r="AH352" s="33"/>
      <c r="AI352" s="33"/>
      <c r="AJ352" s="33"/>
      <c r="AK352" s="33"/>
      <c r="AL352" s="33"/>
      <c r="AM352" s="33"/>
      <c r="AN352" s="33"/>
      <c r="AO352" s="33"/>
      <c r="AP352" s="33"/>
      <c r="AQ352" s="33"/>
      <c r="AR352" s="33"/>
      <c r="AS352" s="33"/>
      <c r="AT352" s="33"/>
      <c r="AU352" s="33"/>
      <c r="AV352" s="33"/>
      <c r="AW352" s="33"/>
      <c r="AX352" s="33"/>
      <c r="AY352" s="33"/>
      <c r="AZ352" s="33"/>
      <c r="BA352" s="33"/>
      <c r="BB352" s="33"/>
      <c r="BC352" s="33"/>
      <c r="BD352" s="33"/>
      <c r="BE352" s="33"/>
      <c r="BF352" s="33"/>
      <c r="BG352" s="33"/>
      <c r="BH352" s="33"/>
      <c r="BI352" s="33"/>
      <c r="BJ352" s="33"/>
      <c r="BK352" s="33"/>
      <c r="BL352" s="33"/>
      <c r="BM352" s="33"/>
      <c r="BN352" s="33"/>
      <c r="BO352" s="33"/>
      <c r="BP352" s="33"/>
      <c r="BQ352" s="33"/>
      <c r="BR352" s="33"/>
      <c r="BS352" s="33"/>
      <c r="BT352" s="33"/>
      <c r="BU352" s="33"/>
      <c r="BV352" s="33"/>
    </row>
    <row r="353" spans="2:74" s="334" customFormat="1" ht="63" customHeight="1" x14ac:dyDescent="0.25">
      <c r="B353" s="27" t="s">
        <v>905</v>
      </c>
      <c r="C353" s="378" t="s">
        <v>931</v>
      </c>
      <c r="D353" s="35" t="s">
        <v>933</v>
      </c>
      <c r="E353" s="29" t="s">
        <v>1829</v>
      </c>
      <c r="F353" s="25" t="s">
        <v>1</v>
      </c>
      <c r="G353" s="31">
        <v>100</v>
      </c>
      <c r="H353" s="36">
        <v>62370</v>
      </c>
      <c r="I353" s="319">
        <v>119750.39999999999</v>
      </c>
      <c r="J353" s="54" t="s">
        <v>6186</v>
      </c>
      <c r="K353" s="45" t="s">
        <v>467</v>
      </c>
      <c r="L353" s="32"/>
      <c r="M353" s="32"/>
      <c r="N353" s="33"/>
      <c r="O353" s="33"/>
      <c r="P353" s="33"/>
      <c r="Q353" s="33"/>
      <c r="R353" s="33"/>
      <c r="S353" s="33"/>
      <c r="T353" s="33"/>
      <c r="U353" s="33"/>
      <c r="V353" s="33"/>
      <c r="W353" s="33"/>
      <c r="X353" s="33"/>
      <c r="Y353" s="33"/>
      <c r="Z353" s="33"/>
      <c r="AA353" s="33"/>
      <c r="AB353" s="33"/>
      <c r="AC353" s="33"/>
      <c r="AD353" s="33"/>
      <c r="AE353" s="33"/>
      <c r="AF353" s="33"/>
      <c r="AG353" s="33"/>
      <c r="AH353" s="33"/>
      <c r="AI353" s="33"/>
      <c r="AJ353" s="33"/>
      <c r="AK353" s="33"/>
      <c r="AL353" s="33"/>
      <c r="AM353" s="33"/>
      <c r="AN353" s="33"/>
      <c r="AO353" s="33"/>
      <c r="AP353" s="33"/>
      <c r="AQ353" s="33"/>
      <c r="AR353" s="33"/>
      <c r="AS353" s="33"/>
      <c r="AT353" s="33"/>
      <c r="AU353" s="33"/>
      <c r="AV353" s="33"/>
      <c r="AW353" s="33"/>
      <c r="AX353" s="33"/>
      <c r="AY353" s="33"/>
      <c r="AZ353" s="33"/>
      <c r="BA353" s="33"/>
      <c r="BB353" s="33"/>
      <c r="BC353" s="33"/>
      <c r="BD353" s="33"/>
      <c r="BE353" s="33"/>
      <c r="BF353" s="33"/>
      <c r="BG353" s="33"/>
      <c r="BH353" s="33"/>
      <c r="BI353" s="33"/>
      <c r="BJ353" s="33"/>
      <c r="BK353" s="33"/>
      <c r="BL353" s="33"/>
      <c r="BM353" s="33"/>
      <c r="BN353" s="33"/>
      <c r="BO353" s="33"/>
      <c r="BP353" s="33"/>
      <c r="BQ353" s="33"/>
      <c r="BR353" s="33"/>
      <c r="BS353" s="33"/>
      <c r="BT353" s="33"/>
      <c r="BU353" s="33"/>
      <c r="BV353" s="33"/>
    </row>
    <row r="354" spans="2:74" s="334" customFormat="1" ht="63" customHeight="1" x14ac:dyDescent="0.25">
      <c r="B354" s="27" t="s">
        <v>905</v>
      </c>
      <c r="C354" s="378" t="s">
        <v>914</v>
      </c>
      <c r="D354" s="35" t="s">
        <v>934</v>
      </c>
      <c r="E354" s="29" t="s">
        <v>1829</v>
      </c>
      <c r="F354" s="26" t="s">
        <v>1</v>
      </c>
      <c r="G354" s="31">
        <v>100</v>
      </c>
      <c r="H354" s="36">
        <v>61974</v>
      </c>
      <c r="I354" s="319">
        <v>118990.08</v>
      </c>
      <c r="J354" s="54" t="s">
        <v>6186</v>
      </c>
      <c r="K354" s="45" t="s">
        <v>467</v>
      </c>
      <c r="L354" s="27"/>
      <c r="M354" s="32"/>
      <c r="N354" s="33"/>
      <c r="O354" s="33"/>
      <c r="P354" s="33"/>
      <c r="Q354" s="33"/>
      <c r="R354" s="33"/>
      <c r="S354" s="33"/>
      <c r="T354" s="33"/>
      <c r="U354" s="33"/>
      <c r="V354" s="33"/>
      <c r="W354" s="33"/>
      <c r="X354" s="33"/>
      <c r="Y354" s="33"/>
      <c r="Z354" s="33"/>
      <c r="AA354" s="33"/>
      <c r="AB354" s="33"/>
      <c r="AC354" s="33"/>
      <c r="AD354" s="33"/>
      <c r="AE354" s="33"/>
      <c r="AF354" s="33"/>
      <c r="AG354" s="33"/>
      <c r="AH354" s="33"/>
      <c r="AI354" s="33"/>
      <c r="AJ354" s="33"/>
      <c r="AK354" s="33"/>
      <c r="AL354" s="33"/>
      <c r="AM354" s="33"/>
      <c r="AN354" s="33"/>
      <c r="AO354" s="33"/>
      <c r="AP354" s="33"/>
      <c r="AQ354" s="33"/>
      <c r="AR354" s="33"/>
      <c r="AS354" s="33"/>
      <c r="AT354" s="33"/>
      <c r="AU354" s="33"/>
      <c r="AV354" s="33"/>
      <c r="AW354" s="33"/>
      <c r="AX354" s="33"/>
      <c r="AY354" s="33"/>
      <c r="AZ354" s="33"/>
      <c r="BA354" s="33"/>
      <c r="BB354" s="33"/>
      <c r="BC354" s="33"/>
      <c r="BD354" s="33"/>
      <c r="BE354" s="33"/>
      <c r="BF354" s="33"/>
      <c r="BG354" s="33"/>
      <c r="BH354" s="33"/>
      <c r="BI354" s="33"/>
      <c r="BJ354" s="33"/>
      <c r="BK354" s="33"/>
      <c r="BL354" s="33"/>
      <c r="BM354" s="33"/>
      <c r="BN354" s="33"/>
      <c r="BO354" s="33"/>
      <c r="BP354" s="33"/>
      <c r="BQ354" s="33"/>
      <c r="BR354" s="33"/>
      <c r="BS354" s="33"/>
      <c r="BT354" s="33"/>
      <c r="BU354" s="33"/>
      <c r="BV354" s="33"/>
    </row>
    <row r="355" spans="2:74" s="334" customFormat="1" ht="63" customHeight="1" x14ac:dyDescent="0.25">
      <c r="B355" s="27" t="s">
        <v>905</v>
      </c>
      <c r="C355" s="24" t="s">
        <v>3118</v>
      </c>
      <c r="D355" s="25" t="s">
        <v>2325</v>
      </c>
      <c r="E355" s="26" t="s">
        <v>3115</v>
      </c>
      <c r="F355" s="25" t="s">
        <v>1</v>
      </c>
      <c r="G355" s="31">
        <v>100</v>
      </c>
      <c r="H355" s="55">
        <v>2987</v>
      </c>
      <c r="I355" s="319">
        <v>114939.76</v>
      </c>
      <c r="J355" s="52" t="s">
        <v>6186</v>
      </c>
      <c r="K355" s="45" t="s">
        <v>467</v>
      </c>
      <c r="L355" s="32"/>
      <c r="M355" s="32"/>
      <c r="N355" s="33"/>
      <c r="O355" s="33"/>
      <c r="P355" s="33"/>
      <c r="Q355" s="33"/>
      <c r="R355" s="33"/>
      <c r="S355" s="33"/>
      <c r="T355" s="33"/>
      <c r="U355" s="33"/>
      <c r="V355" s="33"/>
      <c r="W355" s="33"/>
      <c r="X355" s="33"/>
      <c r="Y355" s="33"/>
      <c r="Z355" s="33"/>
      <c r="AA355" s="33"/>
      <c r="AB355" s="33"/>
      <c r="AC355" s="33"/>
      <c r="AD355" s="33"/>
      <c r="AE355" s="33"/>
      <c r="AF355" s="33"/>
      <c r="AG355" s="33"/>
      <c r="AH355" s="33"/>
      <c r="AI355" s="33"/>
      <c r="AJ355" s="33"/>
      <c r="AK355" s="33"/>
      <c r="AL355" s="33"/>
      <c r="AM355" s="33"/>
      <c r="AN355" s="33"/>
      <c r="AO355" s="33"/>
      <c r="AP355" s="33"/>
      <c r="AQ355" s="33"/>
      <c r="AR355" s="33"/>
      <c r="AS355" s="33"/>
      <c r="AT355" s="33"/>
      <c r="AU355" s="33"/>
      <c r="AV355" s="33"/>
      <c r="AW355" s="33"/>
      <c r="AX355" s="33"/>
      <c r="AY355" s="33"/>
      <c r="AZ355" s="33"/>
      <c r="BA355" s="33"/>
      <c r="BB355" s="33"/>
      <c r="BC355" s="33"/>
      <c r="BD355" s="33"/>
      <c r="BE355" s="33"/>
      <c r="BF355" s="33"/>
      <c r="BG355" s="33"/>
      <c r="BH355" s="33"/>
      <c r="BI355" s="33"/>
      <c r="BJ355" s="33"/>
      <c r="BK355" s="33"/>
      <c r="BL355" s="33"/>
      <c r="BM355" s="33"/>
      <c r="BN355" s="33"/>
      <c r="BO355" s="33"/>
      <c r="BP355" s="33"/>
      <c r="BQ355" s="33"/>
      <c r="BR355" s="33"/>
      <c r="BS355" s="33"/>
      <c r="BT355" s="33"/>
      <c r="BU355" s="33"/>
      <c r="BV355" s="33"/>
    </row>
    <row r="356" spans="2:74" s="334" customFormat="1" ht="63" customHeight="1" x14ac:dyDescent="0.25">
      <c r="B356" s="27" t="s">
        <v>905</v>
      </c>
      <c r="C356" s="24" t="s">
        <v>4055</v>
      </c>
      <c r="D356" s="26" t="s">
        <v>4056</v>
      </c>
      <c r="E356" s="29" t="s">
        <v>1828</v>
      </c>
      <c r="F356" s="26" t="s">
        <v>1</v>
      </c>
      <c r="G356" s="24">
        <v>100</v>
      </c>
      <c r="H356" s="299">
        <v>307</v>
      </c>
      <c r="I356" s="357">
        <v>107453.07</v>
      </c>
      <c r="J356" s="52" t="s">
        <v>6186</v>
      </c>
      <c r="K356" s="45" t="s">
        <v>467</v>
      </c>
      <c r="L356" s="27"/>
      <c r="M356" s="27"/>
      <c r="N356" s="352"/>
      <c r="O356" s="352"/>
      <c r="P356" s="352"/>
      <c r="Q356" s="33"/>
      <c r="R356" s="33"/>
      <c r="S356" s="33"/>
      <c r="T356" s="33"/>
      <c r="U356" s="33"/>
      <c r="V356" s="33"/>
      <c r="W356" s="33"/>
      <c r="X356" s="33"/>
      <c r="Y356" s="33"/>
      <c r="Z356" s="33"/>
      <c r="AA356" s="33"/>
      <c r="AB356" s="33"/>
      <c r="AC356" s="33"/>
      <c r="AD356" s="33"/>
      <c r="AE356" s="33"/>
      <c r="AF356" s="33"/>
      <c r="AG356" s="33"/>
      <c r="AH356" s="33"/>
      <c r="AI356" s="33"/>
      <c r="AJ356" s="33"/>
      <c r="AK356" s="33"/>
      <c r="AL356" s="33"/>
      <c r="AM356" s="33"/>
      <c r="AN356" s="33"/>
      <c r="AO356" s="33"/>
      <c r="AP356" s="33"/>
      <c r="AQ356" s="33"/>
      <c r="AR356" s="33"/>
      <c r="AS356" s="33"/>
      <c r="AT356" s="33"/>
      <c r="AU356" s="33"/>
      <c r="AV356" s="33"/>
      <c r="AW356" s="33"/>
      <c r="AX356" s="33"/>
      <c r="AY356" s="33"/>
      <c r="AZ356" s="33"/>
      <c r="BA356" s="33"/>
      <c r="BB356" s="33"/>
      <c r="BC356" s="33"/>
      <c r="BD356" s="33"/>
      <c r="BE356" s="33"/>
      <c r="BF356" s="33"/>
      <c r="BG356" s="33"/>
      <c r="BH356" s="33"/>
      <c r="BI356" s="33"/>
      <c r="BJ356" s="33"/>
      <c r="BK356" s="33"/>
      <c r="BL356" s="33"/>
      <c r="BM356" s="33"/>
      <c r="BN356" s="33"/>
      <c r="BO356" s="33"/>
      <c r="BP356" s="33"/>
      <c r="BQ356" s="33"/>
      <c r="BR356" s="33"/>
      <c r="BS356" s="33"/>
      <c r="BT356" s="33"/>
      <c r="BU356" s="33"/>
      <c r="BV356" s="33"/>
    </row>
    <row r="357" spans="2:74" s="334" customFormat="1" ht="63" customHeight="1" x14ac:dyDescent="0.25">
      <c r="B357" s="27" t="s">
        <v>905</v>
      </c>
      <c r="C357" s="24" t="s">
        <v>6030</v>
      </c>
      <c r="D357" s="26" t="s">
        <v>6031</v>
      </c>
      <c r="E357" s="29" t="s">
        <v>1828</v>
      </c>
      <c r="F357" s="26" t="s">
        <v>1</v>
      </c>
      <c r="G357" s="24">
        <v>100</v>
      </c>
      <c r="H357" s="299">
        <v>301</v>
      </c>
      <c r="I357" s="357">
        <v>105353.01</v>
      </c>
      <c r="J357" s="249" t="s">
        <v>6186</v>
      </c>
      <c r="K357" s="45"/>
      <c r="L357" s="27"/>
      <c r="M357" s="27"/>
      <c r="N357" s="352"/>
      <c r="O357" s="352"/>
      <c r="P357" s="352"/>
      <c r="Q357" s="33"/>
      <c r="R357" s="33"/>
      <c r="S357" s="33"/>
      <c r="T357" s="33"/>
      <c r="U357" s="33"/>
      <c r="V357" s="33"/>
      <c r="W357" s="33"/>
      <c r="X357" s="33"/>
      <c r="Y357" s="33"/>
      <c r="Z357" s="33"/>
      <c r="AA357" s="33"/>
      <c r="AB357" s="33"/>
      <c r="AC357" s="33"/>
      <c r="AD357" s="33"/>
      <c r="AE357" s="33"/>
      <c r="AF357" s="33"/>
      <c r="AG357" s="33"/>
      <c r="AH357" s="33"/>
      <c r="AI357" s="33"/>
      <c r="AJ357" s="33"/>
      <c r="AK357" s="33"/>
      <c r="AL357" s="33"/>
      <c r="AM357" s="33"/>
      <c r="AN357" s="33"/>
      <c r="AO357" s="33"/>
      <c r="AP357" s="33"/>
      <c r="AQ357" s="33"/>
      <c r="AR357" s="33"/>
      <c r="AS357" s="33"/>
      <c r="AT357" s="33"/>
      <c r="AU357" s="33"/>
      <c r="AV357" s="33"/>
      <c r="AW357" s="33"/>
      <c r="AX357" s="33"/>
      <c r="AY357" s="33"/>
      <c r="AZ357" s="33"/>
      <c r="BA357" s="33"/>
      <c r="BB357" s="33"/>
      <c r="BC357" s="33"/>
      <c r="BD357" s="33"/>
      <c r="BE357" s="33"/>
      <c r="BF357" s="33"/>
      <c r="BG357" s="33"/>
      <c r="BH357" s="33"/>
      <c r="BI357" s="33"/>
      <c r="BJ357" s="33"/>
      <c r="BK357" s="33"/>
      <c r="BL357" s="33"/>
      <c r="BM357" s="33"/>
      <c r="BN357" s="33"/>
      <c r="BO357" s="33"/>
      <c r="BP357" s="33"/>
      <c r="BQ357" s="33"/>
      <c r="BR357" s="33"/>
      <c r="BS357" s="33"/>
      <c r="BT357" s="33"/>
      <c r="BU357" s="33"/>
      <c r="BV357" s="33"/>
    </row>
    <row r="358" spans="2:74" s="334" customFormat="1" ht="63" customHeight="1" x14ac:dyDescent="0.25">
      <c r="B358" s="27" t="s">
        <v>905</v>
      </c>
      <c r="C358" s="344" t="s">
        <v>6029</v>
      </c>
      <c r="D358" s="26" t="s">
        <v>1748</v>
      </c>
      <c r="E358" s="29" t="s">
        <v>1828</v>
      </c>
      <c r="F358" s="26" t="s">
        <v>1</v>
      </c>
      <c r="G358" s="24">
        <v>100</v>
      </c>
      <c r="H358" s="299">
        <v>300</v>
      </c>
      <c r="I358" s="357">
        <v>105003</v>
      </c>
      <c r="J358" s="52" t="s">
        <v>6186</v>
      </c>
      <c r="K358" s="45" t="s">
        <v>467</v>
      </c>
      <c r="L358" s="27"/>
      <c r="M358" s="27"/>
      <c r="N358" s="352"/>
      <c r="O358" s="352"/>
      <c r="P358" s="352"/>
      <c r="Q358" s="33"/>
      <c r="R358" s="33"/>
      <c r="S358" s="33"/>
      <c r="T358" s="33"/>
      <c r="U358" s="33"/>
      <c r="V358" s="33"/>
      <c r="W358" s="33"/>
      <c r="X358" s="33"/>
      <c r="Y358" s="33"/>
      <c r="Z358" s="33"/>
      <c r="AA358" s="33"/>
      <c r="AB358" s="33"/>
      <c r="AC358" s="33"/>
      <c r="AD358" s="33"/>
      <c r="AE358" s="33"/>
      <c r="AF358" s="33"/>
      <c r="AG358" s="33"/>
      <c r="AH358" s="33"/>
      <c r="AI358" s="33"/>
      <c r="AJ358" s="33"/>
      <c r="AK358" s="33"/>
      <c r="AL358" s="33"/>
      <c r="AM358" s="33"/>
      <c r="AN358" s="33"/>
      <c r="AO358" s="33"/>
      <c r="AP358" s="33"/>
      <c r="AQ358" s="33"/>
      <c r="AR358" s="33"/>
      <c r="AS358" s="33"/>
      <c r="AT358" s="33"/>
      <c r="AU358" s="33"/>
      <c r="AV358" s="33"/>
      <c r="AW358" s="33"/>
      <c r="AX358" s="33"/>
      <c r="AY358" s="33"/>
      <c r="AZ358" s="33"/>
      <c r="BA358" s="33"/>
      <c r="BB358" s="33"/>
      <c r="BC358" s="33"/>
      <c r="BD358" s="33"/>
      <c r="BE358" s="33"/>
      <c r="BF358" s="33"/>
      <c r="BG358" s="33"/>
      <c r="BH358" s="33"/>
      <c r="BI358" s="33"/>
      <c r="BJ358" s="33"/>
      <c r="BK358" s="33"/>
      <c r="BL358" s="33"/>
      <c r="BM358" s="33"/>
      <c r="BN358" s="33"/>
      <c r="BO358" s="33"/>
      <c r="BP358" s="33"/>
      <c r="BQ358" s="33"/>
      <c r="BR358" s="33"/>
      <c r="BS358" s="33"/>
      <c r="BT358" s="33"/>
      <c r="BU358" s="33"/>
      <c r="BV358" s="33"/>
    </row>
    <row r="359" spans="2:74" s="334" customFormat="1" ht="63" customHeight="1" x14ac:dyDescent="0.2">
      <c r="B359" s="27" t="s">
        <v>905</v>
      </c>
      <c r="C359" s="29" t="s">
        <v>2234</v>
      </c>
      <c r="D359" s="379" t="s">
        <v>2235</v>
      </c>
      <c r="E359" s="29" t="s">
        <v>1828</v>
      </c>
      <c r="F359" s="25" t="s">
        <v>1</v>
      </c>
      <c r="G359" s="31">
        <v>100</v>
      </c>
      <c r="H359" s="55">
        <v>993</v>
      </c>
      <c r="I359" s="380">
        <v>103986.96</v>
      </c>
      <c r="J359" s="54" t="s">
        <v>6186</v>
      </c>
      <c r="K359" s="45" t="s">
        <v>467</v>
      </c>
      <c r="L359" s="32"/>
      <c r="M359" s="32"/>
      <c r="N359" s="33"/>
      <c r="O359" s="33"/>
      <c r="P359" s="33"/>
      <c r="Q359" s="33"/>
      <c r="R359" s="33"/>
      <c r="S359" s="33"/>
      <c r="T359" s="33"/>
      <c r="U359" s="33"/>
      <c r="V359" s="33"/>
      <c r="W359" s="33"/>
      <c r="X359" s="33"/>
      <c r="Y359" s="33"/>
      <c r="Z359" s="33"/>
      <c r="AA359" s="33"/>
      <c r="AB359" s="33"/>
      <c r="AC359" s="33"/>
      <c r="AD359" s="33"/>
      <c r="AE359" s="33"/>
      <c r="AF359" s="33"/>
      <c r="AG359" s="33"/>
      <c r="AH359" s="33"/>
      <c r="AI359" s="33"/>
      <c r="AJ359" s="33"/>
      <c r="AK359" s="33"/>
      <c r="AL359" s="33"/>
      <c r="AM359" s="33"/>
      <c r="AN359" s="33"/>
      <c r="AO359" s="33"/>
      <c r="AP359" s="33"/>
      <c r="AQ359" s="33"/>
      <c r="AR359" s="33"/>
      <c r="AS359" s="33"/>
      <c r="AT359" s="33"/>
      <c r="AU359" s="33"/>
      <c r="AV359" s="33"/>
      <c r="AW359" s="33"/>
      <c r="AX359" s="33"/>
      <c r="AY359" s="33"/>
      <c r="AZ359" s="33"/>
      <c r="BA359" s="33"/>
      <c r="BB359" s="33"/>
      <c r="BC359" s="33"/>
      <c r="BD359" s="33"/>
      <c r="BE359" s="33"/>
      <c r="BF359" s="33"/>
      <c r="BG359" s="33"/>
      <c r="BH359" s="33"/>
      <c r="BI359" s="33"/>
      <c r="BJ359" s="33"/>
      <c r="BK359" s="33"/>
      <c r="BL359" s="33"/>
      <c r="BM359" s="33"/>
      <c r="BN359" s="33"/>
      <c r="BO359" s="33"/>
      <c r="BP359" s="33"/>
      <c r="BQ359" s="33"/>
      <c r="BR359" s="33"/>
      <c r="BS359" s="33"/>
      <c r="BT359" s="33"/>
      <c r="BU359" s="33"/>
      <c r="BV359" s="33"/>
    </row>
    <row r="360" spans="2:74" s="334" customFormat="1" ht="63" customHeight="1" x14ac:dyDescent="0.25">
      <c r="B360" s="27" t="s">
        <v>905</v>
      </c>
      <c r="C360" s="378" t="s">
        <v>935</v>
      </c>
      <c r="D360" s="35" t="s">
        <v>936</v>
      </c>
      <c r="E360" s="29" t="s">
        <v>1829</v>
      </c>
      <c r="F360" s="30" t="s">
        <v>1</v>
      </c>
      <c r="G360" s="31">
        <v>100</v>
      </c>
      <c r="H360" s="36">
        <v>53645</v>
      </c>
      <c r="I360" s="319">
        <v>102998.39999999999</v>
      </c>
      <c r="J360" s="54" t="s">
        <v>6186</v>
      </c>
      <c r="K360" s="45" t="s">
        <v>467</v>
      </c>
      <c r="L360" s="32"/>
      <c r="M360" s="32"/>
      <c r="O360" s="33"/>
      <c r="P360" s="33"/>
      <c r="Q360" s="33"/>
      <c r="R360" s="33"/>
      <c r="S360" s="33"/>
      <c r="T360" s="33"/>
      <c r="U360" s="33"/>
      <c r="V360" s="33"/>
      <c r="W360" s="33"/>
      <c r="X360" s="33"/>
      <c r="Y360" s="33"/>
      <c r="Z360" s="33"/>
      <c r="AA360" s="33"/>
      <c r="AB360" s="33"/>
      <c r="AC360" s="33"/>
      <c r="AD360" s="33"/>
      <c r="AE360" s="33"/>
      <c r="AF360" s="33"/>
      <c r="AG360" s="33"/>
      <c r="AH360" s="33"/>
      <c r="AI360" s="33"/>
      <c r="AJ360" s="33"/>
      <c r="AK360" s="33"/>
      <c r="AL360" s="33"/>
      <c r="AM360" s="33"/>
      <c r="AN360" s="33"/>
      <c r="AO360" s="33"/>
      <c r="AP360" s="33"/>
      <c r="AQ360" s="33"/>
      <c r="AR360" s="33"/>
      <c r="AS360" s="33"/>
      <c r="AT360" s="33"/>
      <c r="AU360" s="33"/>
      <c r="AV360" s="33"/>
      <c r="AW360" s="33"/>
      <c r="AX360" s="33"/>
      <c r="AY360" s="33"/>
      <c r="AZ360" s="33"/>
      <c r="BA360" s="33"/>
      <c r="BB360" s="33"/>
      <c r="BC360" s="33"/>
      <c r="BD360" s="33"/>
      <c r="BE360" s="33"/>
      <c r="BF360" s="33"/>
      <c r="BG360" s="33"/>
      <c r="BH360" s="33"/>
      <c r="BI360" s="33"/>
      <c r="BJ360" s="33"/>
      <c r="BK360" s="33"/>
      <c r="BL360" s="33"/>
      <c r="BM360" s="33"/>
      <c r="BN360" s="33"/>
      <c r="BO360" s="33"/>
      <c r="BP360" s="33"/>
      <c r="BQ360" s="33"/>
      <c r="BR360" s="33"/>
      <c r="BS360" s="33"/>
      <c r="BT360" s="33"/>
      <c r="BU360" s="33"/>
      <c r="BV360" s="33"/>
    </row>
    <row r="361" spans="2:74" s="334" customFormat="1" ht="63" customHeight="1" x14ac:dyDescent="0.25">
      <c r="B361" s="27" t="s">
        <v>905</v>
      </c>
      <c r="C361" s="378" t="s">
        <v>938</v>
      </c>
      <c r="D361" s="35" t="s">
        <v>939</v>
      </c>
      <c r="E361" s="29" t="s">
        <v>1829</v>
      </c>
      <c r="F361" s="25" t="s">
        <v>1</v>
      </c>
      <c r="G361" s="31">
        <v>100</v>
      </c>
      <c r="H361" s="36">
        <v>53320</v>
      </c>
      <c r="I361" s="319">
        <v>102374.39999999999</v>
      </c>
      <c r="J361" s="54" t="s">
        <v>6186</v>
      </c>
      <c r="K361" s="45" t="s">
        <v>467</v>
      </c>
      <c r="L361" s="32"/>
      <c r="M361" s="32"/>
      <c r="N361" s="33"/>
      <c r="O361" s="33"/>
      <c r="P361" s="33"/>
      <c r="Q361" s="33"/>
      <c r="R361" s="33"/>
      <c r="S361" s="33"/>
      <c r="T361" s="33"/>
      <c r="U361" s="33"/>
      <c r="V361" s="33"/>
      <c r="W361" s="33"/>
      <c r="X361" s="33"/>
      <c r="Y361" s="33"/>
      <c r="Z361" s="33"/>
      <c r="AA361" s="33"/>
      <c r="AB361" s="33"/>
      <c r="AC361" s="33"/>
      <c r="AD361" s="33"/>
      <c r="AE361" s="33"/>
      <c r="AF361" s="33"/>
      <c r="AG361" s="33"/>
      <c r="AH361" s="33"/>
      <c r="AI361" s="33"/>
      <c r="AJ361" s="33"/>
      <c r="AK361" s="33"/>
      <c r="AL361" s="33"/>
      <c r="AM361" s="33"/>
      <c r="AN361" s="33"/>
      <c r="AO361" s="33"/>
      <c r="AP361" s="33"/>
      <c r="AQ361" s="33"/>
      <c r="AR361" s="33"/>
      <c r="AS361" s="33"/>
      <c r="AT361" s="33"/>
      <c r="AU361" s="33"/>
      <c r="AV361" s="33"/>
      <c r="AW361" s="33"/>
      <c r="AX361" s="33"/>
      <c r="AY361" s="33"/>
      <c r="AZ361" s="33"/>
      <c r="BA361" s="33"/>
      <c r="BB361" s="33"/>
      <c r="BC361" s="33"/>
      <c r="BD361" s="33"/>
      <c r="BE361" s="33"/>
      <c r="BF361" s="33"/>
      <c r="BG361" s="33"/>
      <c r="BH361" s="33"/>
      <c r="BI361" s="33"/>
      <c r="BJ361" s="33"/>
      <c r="BK361" s="33"/>
      <c r="BL361" s="33"/>
      <c r="BM361" s="33"/>
      <c r="BN361" s="33"/>
      <c r="BO361" s="33"/>
      <c r="BP361" s="33"/>
      <c r="BQ361" s="33"/>
      <c r="BR361" s="33"/>
      <c r="BS361" s="33"/>
      <c r="BT361" s="33"/>
      <c r="BU361" s="33"/>
      <c r="BV361" s="33"/>
    </row>
    <row r="362" spans="2:74" s="334" customFormat="1" ht="63" customHeight="1" x14ac:dyDescent="0.25">
      <c r="B362" s="27" t="s">
        <v>905</v>
      </c>
      <c r="C362" s="27" t="s">
        <v>1642</v>
      </c>
      <c r="D362" s="25" t="s">
        <v>1643</v>
      </c>
      <c r="E362" s="27" t="s">
        <v>1828</v>
      </c>
      <c r="F362" s="25" t="s">
        <v>1</v>
      </c>
      <c r="G362" s="44">
        <v>100</v>
      </c>
      <c r="H362" s="36">
        <v>1500</v>
      </c>
      <c r="I362" s="319">
        <v>102210</v>
      </c>
      <c r="J362" s="53" t="s">
        <v>6186</v>
      </c>
      <c r="K362" s="45" t="s">
        <v>467</v>
      </c>
      <c r="L362" s="32"/>
      <c r="M362" s="32"/>
      <c r="N362" s="33"/>
      <c r="O362" s="33"/>
      <c r="P362" s="33"/>
      <c r="Q362" s="33"/>
      <c r="R362" s="33"/>
      <c r="S362" s="33"/>
      <c r="T362" s="33"/>
      <c r="U362" s="33"/>
      <c r="V362" s="33"/>
      <c r="W362" s="33"/>
      <c r="X362" s="33"/>
      <c r="Y362" s="33"/>
      <c r="Z362" s="33"/>
      <c r="AA362" s="33"/>
      <c r="AB362" s="33"/>
      <c r="AC362" s="33"/>
      <c r="AD362" s="33"/>
      <c r="AE362" s="33"/>
      <c r="AF362" s="33"/>
      <c r="AG362" s="33"/>
      <c r="AH362" s="33"/>
      <c r="AI362" s="33"/>
      <c r="AJ362" s="33"/>
      <c r="AK362" s="33"/>
      <c r="AL362" s="33"/>
      <c r="AM362" s="33"/>
      <c r="AN362" s="33"/>
      <c r="AO362" s="33"/>
      <c r="AP362" s="33"/>
      <c r="AQ362" s="33"/>
      <c r="AR362" s="33"/>
      <c r="AS362" s="33"/>
      <c r="AT362" s="33"/>
      <c r="AU362" s="33"/>
      <c r="AV362" s="33"/>
      <c r="AW362" s="33"/>
      <c r="AX362" s="33"/>
      <c r="AY362" s="33"/>
      <c r="AZ362" s="33"/>
      <c r="BA362" s="33"/>
      <c r="BB362" s="33"/>
      <c r="BC362" s="33"/>
      <c r="BD362" s="33"/>
      <c r="BE362" s="33"/>
      <c r="BF362" s="33"/>
      <c r="BG362" s="33"/>
      <c r="BH362" s="33"/>
      <c r="BI362" s="33"/>
      <c r="BJ362" s="33"/>
      <c r="BK362" s="33"/>
      <c r="BL362" s="33"/>
      <c r="BM362" s="33"/>
      <c r="BN362" s="33"/>
      <c r="BO362" s="33"/>
      <c r="BP362" s="33"/>
      <c r="BQ362" s="33"/>
      <c r="BR362" s="33"/>
      <c r="BS362" s="33"/>
      <c r="BT362" s="33"/>
      <c r="BU362" s="33"/>
      <c r="BV362" s="33"/>
    </row>
    <row r="363" spans="2:74" s="334" customFormat="1" ht="63" customHeight="1" x14ac:dyDescent="0.25">
      <c r="B363" s="27" t="s">
        <v>905</v>
      </c>
      <c r="C363" s="378" t="s">
        <v>917</v>
      </c>
      <c r="D363" s="35" t="s">
        <v>937</v>
      </c>
      <c r="E363" s="29" t="s">
        <v>1829</v>
      </c>
      <c r="F363" s="25" t="s">
        <v>1</v>
      </c>
      <c r="G363" s="31">
        <v>100</v>
      </c>
      <c r="H363" s="36">
        <v>52152</v>
      </c>
      <c r="I363" s="319">
        <v>100131.84</v>
      </c>
      <c r="J363" s="54" t="s">
        <v>6186</v>
      </c>
      <c r="K363" s="45" t="s">
        <v>467</v>
      </c>
      <c r="L363" s="32"/>
      <c r="M363" s="32"/>
      <c r="N363" s="33"/>
      <c r="O363" s="33"/>
      <c r="P363" s="33"/>
      <c r="Q363" s="33"/>
      <c r="R363" s="33"/>
      <c r="S363" s="33"/>
      <c r="T363" s="33"/>
      <c r="U363" s="33"/>
      <c r="V363" s="33"/>
      <c r="W363" s="33"/>
      <c r="X363" s="33"/>
      <c r="Y363" s="33"/>
      <c r="Z363" s="33"/>
      <c r="AA363" s="33"/>
      <c r="AB363" s="33"/>
      <c r="AC363" s="33"/>
      <c r="AD363" s="33"/>
      <c r="AE363" s="33"/>
      <c r="AF363" s="33"/>
      <c r="AG363" s="33"/>
      <c r="AH363" s="33"/>
      <c r="AI363" s="33"/>
      <c r="AJ363" s="33"/>
      <c r="AK363" s="33"/>
      <c r="AL363" s="33"/>
      <c r="AM363" s="33"/>
      <c r="AN363" s="33"/>
      <c r="AO363" s="33"/>
      <c r="AP363" s="33"/>
      <c r="AQ363" s="33"/>
      <c r="AR363" s="33"/>
      <c r="AS363" s="33"/>
      <c r="AT363" s="33"/>
      <c r="AU363" s="33"/>
      <c r="AV363" s="33"/>
      <c r="AW363" s="33"/>
      <c r="AX363" s="33"/>
      <c r="AY363" s="33"/>
      <c r="AZ363" s="33"/>
      <c r="BA363" s="33"/>
      <c r="BB363" s="33"/>
      <c r="BC363" s="33"/>
      <c r="BD363" s="33"/>
      <c r="BE363" s="33"/>
      <c r="BF363" s="33"/>
      <c r="BG363" s="33"/>
      <c r="BH363" s="33"/>
      <c r="BI363" s="33"/>
      <c r="BJ363" s="33"/>
      <c r="BK363" s="33"/>
      <c r="BL363" s="33"/>
      <c r="BM363" s="33"/>
      <c r="BN363" s="33"/>
      <c r="BO363" s="33"/>
      <c r="BP363" s="33"/>
      <c r="BQ363" s="33"/>
      <c r="BR363" s="33"/>
      <c r="BS363" s="33"/>
      <c r="BT363" s="33"/>
      <c r="BU363" s="33"/>
      <c r="BV363" s="33"/>
    </row>
    <row r="364" spans="2:74" s="457" customFormat="1" ht="63" customHeight="1" x14ac:dyDescent="0.3">
      <c r="B364" s="458" t="s">
        <v>905</v>
      </c>
      <c r="C364" s="459" t="s">
        <v>5386</v>
      </c>
      <c r="D364" s="460" t="s">
        <v>2499</v>
      </c>
      <c r="E364" s="461" t="s">
        <v>1828</v>
      </c>
      <c r="F364" s="462" t="s">
        <v>1</v>
      </c>
      <c r="G364" s="463">
        <v>100</v>
      </c>
      <c r="H364" s="464"/>
      <c r="I364" s="465">
        <v>99929.88</v>
      </c>
      <c r="J364" s="466" t="s">
        <v>6186</v>
      </c>
      <c r="K364" s="467" t="s">
        <v>467</v>
      </c>
      <c r="L364" s="468"/>
      <c r="M364" s="468"/>
      <c r="N364" s="469"/>
      <c r="O364" s="469"/>
      <c r="P364" s="469"/>
      <c r="Q364" s="469"/>
      <c r="R364" s="469"/>
      <c r="S364" s="469"/>
      <c r="T364" s="469"/>
      <c r="U364" s="469"/>
      <c r="V364" s="469"/>
      <c r="W364" s="469"/>
      <c r="X364" s="469"/>
      <c r="Y364" s="469"/>
      <c r="Z364" s="469"/>
      <c r="AA364" s="469"/>
      <c r="AB364" s="469"/>
      <c r="AC364" s="469"/>
      <c r="AD364" s="469"/>
      <c r="AE364" s="469"/>
      <c r="AF364" s="469"/>
      <c r="AG364" s="469"/>
      <c r="AH364" s="469"/>
      <c r="AI364" s="469"/>
      <c r="AJ364" s="469"/>
      <c r="AK364" s="469"/>
      <c r="AL364" s="469"/>
      <c r="AM364" s="469"/>
      <c r="AN364" s="469"/>
      <c r="AO364" s="469"/>
      <c r="AP364" s="469"/>
      <c r="AQ364" s="469"/>
      <c r="AR364" s="469"/>
      <c r="AS364" s="469"/>
      <c r="AT364" s="469"/>
      <c r="AU364" s="469"/>
      <c r="AV364" s="469"/>
      <c r="AW364" s="469"/>
      <c r="AX364" s="469"/>
      <c r="AY364" s="469"/>
      <c r="AZ364" s="469"/>
      <c r="BA364" s="469"/>
      <c r="BB364" s="469"/>
      <c r="BC364" s="469"/>
      <c r="BD364" s="469"/>
      <c r="BE364" s="469"/>
      <c r="BF364" s="469"/>
      <c r="BG364" s="469"/>
      <c r="BH364" s="469"/>
      <c r="BI364" s="469"/>
      <c r="BJ364" s="469"/>
      <c r="BK364" s="469"/>
      <c r="BL364" s="469"/>
      <c r="BM364" s="469"/>
      <c r="BN364" s="469"/>
      <c r="BO364" s="469"/>
      <c r="BP364" s="469"/>
      <c r="BQ364" s="469"/>
      <c r="BR364" s="469"/>
      <c r="BS364" s="469"/>
      <c r="BT364" s="469"/>
      <c r="BU364" s="469"/>
      <c r="BV364" s="469"/>
    </row>
    <row r="365" spans="2:74" s="334" customFormat="1" ht="63" customHeight="1" x14ac:dyDescent="0.25">
      <c r="B365" s="27" t="s">
        <v>905</v>
      </c>
      <c r="C365" s="378" t="s">
        <v>931</v>
      </c>
      <c r="D365" s="35" t="s">
        <v>940</v>
      </c>
      <c r="E365" s="29" t="s">
        <v>1829</v>
      </c>
      <c r="F365" s="25" t="s">
        <v>1</v>
      </c>
      <c r="G365" s="31">
        <v>100</v>
      </c>
      <c r="H365" s="36">
        <v>51832</v>
      </c>
      <c r="I365" s="319">
        <v>99517.440000000002</v>
      </c>
      <c r="J365" s="54" t="s">
        <v>6186</v>
      </c>
      <c r="K365" s="45" t="s">
        <v>467</v>
      </c>
      <c r="L365" s="32"/>
      <c r="M365" s="32"/>
      <c r="N365" s="33"/>
      <c r="O365" s="33"/>
      <c r="P365" s="33"/>
      <c r="Q365" s="33"/>
      <c r="R365" s="33"/>
      <c r="S365" s="33"/>
      <c r="T365" s="33"/>
      <c r="U365" s="33"/>
      <c r="V365" s="33"/>
      <c r="W365" s="33"/>
      <c r="X365" s="33"/>
      <c r="Y365" s="33"/>
      <c r="Z365" s="33"/>
      <c r="AA365" s="33"/>
      <c r="AB365" s="33"/>
      <c r="AC365" s="33"/>
      <c r="AD365" s="33"/>
      <c r="AE365" s="33"/>
      <c r="AF365" s="33"/>
      <c r="AG365" s="33"/>
      <c r="AH365" s="33"/>
      <c r="AI365" s="33"/>
      <c r="AJ365" s="33"/>
      <c r="AK365" s="33"/>
      <c r="AL365" s="33"/>
      <c r="AM365" s="33"/>
      <c r="AN365" s="33"/>
      <c r="AO365" s="33"/>
      <c r="AP365" s="33"/>
      <c r="AQ365" s="33"/>
      <c r="AR365" s="33"/>
      <c r="AS365" s="33"/>
      <c r="AT365" s="33"/>
      <c r="AU365" s="33"/>
      <c r="AV365" s="33"/>
      <c r="AW365" s="33"/>
      <c r="AX365" s="33"/>
      <c r="AY365" s="33"/>
      <c r="AZ365" s="33"/>
      <c r="BA365" s="33"/>
      <c r="BB365" s="33"/>
      <c r="BC365" s="33"/>
      <c r="BD365" s="33"/>
      <c r="BE365" s="33"/>
      <c r="BF365" s="33"/>
      <c r="BG365" s="33"/>
      <c r="BH365" s="33"/>
      <c r="BI365" s="33"/>
      <c r="BJ365" s="33"/>
      <c r="BK365" s="33"/>
      <c r="BL365" s="33"/>
      <c r="BM365" s="33"/>
      <c r="BN365" s="33"/>
      <c r="BO365" s="33"/>
      <c r="BP365" s="33"/>
      <c r="BQ365" s="33"/>
      <c r="BR365" s="33"/>
      <c r="BS365" s="33"/>
      <c r="BT365" s="33"/>
      <c r="BU365" s="33"/>
      <c r="BV365" s="33"/>
    </row>
    <row r="366" spans="2:74" s="334" customFormat="1" ht="63" customHeight="1" x14ac:dyDescent="0.25">
      <c r="B366" s="27" t="s">
        <v>905</v>
      </c>
      <c r="C366" s="37" t="s">
        <v>1785</v>
      </c>
      <c r="D366" s="28" t="s">
        <v>1784</v>
      </c>
      <c r="E366" s="27" t="s">
        <v>1828</v>
      </c>
      <c r="F366" s="25" t="s">
        <v>1</v>
      </c>
      <c r="G366" s="44">
        <v>100</v>
      </c>
      <c r="H366" s="299">
        <v>283</v>
      </c>
      <c r="I366" s="319">
        <v>99052.83</v>
      </c>
      <c r="J366" s="53" t="s">
        <v>6186</v>
      </c>
      <c r="K366" s="45" t="s">
        <v>467</v>
      </c>
      <c r="L366" s="32"/>
      <c r="M366" s="32"/>
      <c r="N366" s="33"/>
      <c r="O366" s="33"/>
      <c r="P366" s="33"/>
      <c r="Q366" s="33"/>
      <c r="R366" s="33"/>
      <c r="S366" s="33"/>
      <c r="T366" s="33"/>
      <c r="U366" s="33"/>
      <c r="V366" s="33"/>
      <c r="W366" s="33"/>
      <c r="X366" s="33"/>
      <c r="Y366" s="33"/>
      <c r="Z366" s="33"/>
      <c r="AA366" s="33"/>
      <c r="AB366" s="33"/>
      <c r="AC366" s="33"/>
      <c r="AD366" s="33"/>
      <c r="AE366" s="33"/>
      <c r="AF366" s="33"/>
      <c r="AG366" s="33"/>
      <c r="AH366" s="33"/>
      <c r="AI366" s="33"/>
      <c r="AJ366" s="33"/>
      <c r="AK366" s="33"/>
      <c r="AL366" s="33"/>
      <c r="AM366" s="33"/>
      <c r="AN366" s="33"/>
      <c r="AO366" s="33"/>
      <c r="AP366" s="33"/>
      <c r="AQ366" s="33"/>
      <c r="AR366" s="33"/>
      <c r="AS366" s="33"/>
      <c r="AT366" s="33"/>
      <c r="AU366" s="33"/>
      <c r="AV366" s="33"/>
      <c r="AW366" s="33"/>
      <c r="AX366" s="33"/>
      <c r="AY366" s="33"/>
      <c r="AZ366" s="33"/>
      <c r="BA366" s="33"/>
      <c r="BB366" s="33"/>
      <c r="BC366" s="33"/>
      <c r="BD366" s="33"/>
      <c r="BE366" s="33"/>
      <c r="BF366" s="33"/>
      <c r="BG366" s="33"/>
      <c r="BH366" s="33"/>
      <c r="BI366" s="33"/>
      <c r="BJ366" s="33"/>
      <c r="BK366" s="33"/>
      <c r="BL366" s="33"/>
      <c r="BM366" s="33"/>
      <c r="BN366" s="33"/>
      <c r="BO366" s="33"/>
      <c r="BP366" s="33"/>
      <c r="BQ366" s="33"/>
      <c r="BR366" s="33"/>
      <c r="BS366" s="33"/>
      <c r="BT366" s="33"/>
      <c r="BU366" s="33"/>
      <c r="BV366" s="33"/>
    </row>
    <row r="367" spans="2:74" s="334" customFormat="1" ht="63" customHeight="1" x14ac:dyDescent="0.25">
      <c r="B367" s="27" t="s">
        <v>905</v>
      </c>
      <c r="C367" s="344" t="s">
        <v>5828</v>
      </c>
      <c r="D367" s="28" t="s">
        <v>5827</v>
      </c>
      <c r="E367" s="27" t="s">
        <v>1829</v>
      </c>
      <c r="F367" s="25" t="s">
        <v>1</v>
      </c>
      <c r="G367" s="44">
        <v>100</v>
      </c>
      <c r="H367" s="299">
        <v>610</v>
      </c>
      <c r="I367" s="319">
        <v>95818.8</v>
      </c>
      <c r="J367" s="53" t="s">
        <v>6186</v>
      </c>
      <c r="K367" s="45" t="s">
        <v>467</v>
      </c>
      <c r="L367" s="32"/>
      <c r="M367" s="32"/>
      <c r="N367" s="33"/>
      <c r="O367" s="33"/>
      <c r="P367" s="33"/>
      <c r="Q367" s="33"/>
      <c r="R367" s="33"/>
      <c r="S367" s="33"/>
      <c r="T367" s="33"/>
      <c r="U367" s="33"/>
      <c r="V367" s="33"/>
      <c r="W367" s="33"/>
      <c r="X367" s="33"/>
      <c r="Y367" s="33"/>
      <c r="Z367" s="33"/>
      <c r="AA367" s="33"/>
      <c r="AB367" s="33"/>
      <c r="AC367" s="33"/>
      <c r="AD367" s="33"/>
      <c r="AE367" s="33"/>
      <c r="AF367" s="33"/>
      <c r="AG367" s="33"/>
      <c r="AH367" s="33"/>
      <c r="AI367" s="33"/>
      <c r="AJ367" s="33"/>
      <c r="AK367" s="33"/>
      <c r="AL367" s="33"/>
      <c r="AM367" s="33"/>
      <c r="AN367" s="33"/>
      <c r="AO367" s="33"/>
      <c r="AP367" s="33"/>
      <c r="AQ367" s="33"/>
      <c r="AR367" s="33"/>
      <c r="AS367" s="33"/>
      <c r="AT367" s="33"/>
      <c r="AU367" s="33"/>
      <c r="AV367" s="33"/>
      <c r="AW367" s="33"/>
      <c r="AX367" s="33"/>
      <c r="AY367" s="33"/>
      <c r="AZ367" s="33"/>
      <c r="BA367" s="33"/>
      <c r="BB367" s="33"/>
      <c r="BC367" s="33"/>
      <c r="BD367" s="33"/>
      <c r="BE367" s="33"/>
      <c r="BF367" s="33"/>
      <c r="BG367" s="33"/>
      <c r="BH367" s="33"/>
      <c r="BI367" s="33"/>
      <c r="BJ367" s="33"/>
      <c r="BK367" s="33"/>
      <c r="BL367" s="33"/>
      <c r="BM367" s="33"/>
      <c r="BN367" s="33"/>
      <c r="BO367" s="33"/>
      <c r="BP367" s="33"/>
      <c r="BQ367" s="33"/>
      <c r="BR367" s="33"/>
      <c r="BS367" s="33"/>
      <c r="BT367" s="33"/>
      <c r="BU367" s="33"/>
      <c r="BV367" s="33"/>
    </row>
    <row r="368" spans="2:74" s="334" customFormat="1" ht="63" customHeight="1" x14ac:dyDescent="0.25">
      <c r="B368" s="27" t="s">
        <v>905</v>
      </c>
      <c r="C368" s="344" t="s">
        <v>5830</v>
      </c>
      <c r="D368" s="28" t="s">
        <v>5829</v>
      </c>
      <c r="E368" s="27" t="s">
        <v>1829</v>
      </c>
      <c r="F368" s="25" t="s">
        <v>1</v>
      </c>
      <c r="G368" s="44">
        <v>100</v>
      </c>
      <c r="H368" s="299">
        <v>1132</v>
      </c>
      <c r="I368" s="319">
        <v>95291.76</v>
      </c>
      <c r="J368" s="53" t="s">
        <v>6186</v>
      </c>
      <c r="K368" s="45" t="s">
        <v>467</v>
      </c>
      <c r="L368" s="32"/>
      <c r="M368" s="32"/>
      <c r="N368" s="33"/>
      <c r="O368" s="33"/>
      <c r="P368" s="33"/>
      <c r="Q368" s="33"/>
      <c r="R368" s="33"/>
      <c r="S368" s="33"/>
      <c r="T368" s="33"/>
      <c r="U368" s="33"/>
      <c r="V368" s="33"/>
      <c r="W368" s="33"/>
      <c r="X368" s="33"/>
      <c r="Y368" s="33"/>
      <c r="Z368" s="33"/>
      <c r="AA368" s="33"/>
      <c r="AB368" s="33"/>
      <c r="AC368" s="33"/>
      <c r="AD368" s="33"/>
      <c r="AE368" s="33"/>
      <c r="AF368" s="33"/>
      <c r="AG368" s="33"/>
      <c r="AH368" s="33"/>
      <c r="AI368" s="33"/>
      <c r="AJ368" s="33"/>
      <c r="AK368" s="33"/>
      <c r="AL368" s="33"/>
      <c r="AM368" s="33"/>
      <c r="AN368" s="33"/>
      <c r="AO368" s="33"/>
      <c r="AP368" s="33"/>
      <c r="AQ368" s="33"/>
      <c r="AR368" s="33"/>
      <c r="AS368" s="33"/>
      <c r="AT368" s="33"/>
      <c r="AU368" s="33"/>
      <c r="AV368" s="33"/>
      <c r="AW368" s="33"/>
      <c r="AX368" s="33"/>
      <c r="AY368" s="33"/>
      <c r="AZ368" s="33"/>
      <c r="BA368" s="33"/>
      <c r="BB368" s="33"/>
      <c r="BC368" s="33"/>
      <c r="BD368" s="33"/>
      <c r="BE368" s="33"/>
      <c r="BF368" s="33"/>
      <c r="BG368" s="33"/>
      <c r="BH368" s="33"/>
      <c r="BI368" s="33"/>
      <c r="BJ368" s="33"/>
      <c r="BK368" s="33"/>
      <c r="BL368" s="33"/>
      <c r="BM368" s="33"/>
      <c r="BN368" s="33"/>
      <c r="BO368" s="33"/>
      <c r="BP368" s="33"/>
      <c r="BQ368" s="33"/>
      <c r="BR368" s="33"/>
      <c r="BS368" s="33"/>
      <c r="BT368" s="33"/>
      <c r="BU368" s="33"/>
      <c r="BV368" s="33"/>
    </row>
    <row r="369" spans="2:74" s="334" customFormat="1" ht="63" customHeight="1" x14ac:dyDescent="0.25">
      <c r="B369" s="27" t="s">
        <v>905</v>
      </c>
      <c r="C369" s="37" t="s">
        <v>2109</v>
      </c>
      <c r="D369" s="25" t="s">
        <v>1951</v>
      </c>
      <c r="E369" s="27" t="s">
        <v>1829</v>
      </c>
      <c r="F369" s="25" t="s">
        <v>1</v>
      </c>
      <c r="G369" s="44">
        <v>100</v>
      </c>
      <c r="H369" s="36">
        <v>42216</v>
      </c>
      <c r="I369" s="319">
        <v>94986</v>
      </c>
      <c r="J369" s="53" t="s">
        <v>6186</v>
      </c>
      <c r="K369" s="45" t="s">
        <v>467</v>
      </c>
      <c r="L369" s="32"/>
      <c r="M369" s="32"/>
      <c r="N369" s="33"/>
      <c r="O369" s="33"/>
      <c r="P369" s="33"/>
      <c r="Q369" s="33"/>
      <c r="R369" s="33"/>
      <c r="S369" s="33"/>
      <c r="T369" s="33"/>
      <c r="U369" s="33"/>
      <c r="V369" s="33"/>
      <c r="W369" s="33"/>
      <c r="X369" s="33"/>
      <c r="Y369" s="33"/>
      <c r="Z369" s="33"/>
      <c r="AA369" s="33"/>
      <c r="AB369" s="33"/>
      <c r="AC369" s="33"/>
      <c r="AD369" s="33"/>
      <c r="AE369" s="33"/>
      <c r="AF369" s="33"/>
      <c r="AG369" s="33"/>
      <c r="AH369" s="33"/>
      <c r="AI369" s="33"/>
      <c r="AJ369" s="33"/>
      <c r="AK369" s="33"/>
      <c r="AL369" s="33"/>
      <c r="AM369" s="33"/>
      <c r="AN369" s="33"/>
      <c r="AO369" s="33"/>
      <c r="AP369" s="33"/>
      <c r="AQ369" s="33"/>
      <c r="AR369" s="33"/>
      <c r="AS369" s="33"/>
      <c r="AT369" s="33"/>
      <c r="AU369" s="33"/>
      <c r="AV369" s="33"/>
      <c r="AW369" s="33"/>
      <c r="AX369" s="33"/>
      <c r="AY369" s="33"/>
      <c r="AZ369" s="33"/>
      <c r="BA369" s="33"/>
      <c r="BB369" s="33"/>
      <c r="BC369" s="33"/>
      <c r="BD369" s="33"/>
      <c r="BE369" s="33"/>
      <c r="BF369" s="33"/>
      <c r="BG369" s="33"/>
      <c r="BH369" s="33"/>
      <c r="BI369" s="33"/>
      <c r="BJ369" s="33"/>
      <c r="BK369" s="33"/>
      <c r="BL369" s="33"/>
      <c r="BM369" s="33"/>
      <c r="BN369" s="33"/>
      <c r="BO369" s="33"/>
      <c r="BP369" s="33"/>
      <c r="BQ369" s="33"/>
      <c r="BR369" s="33"/>
      <c r="BS369" s="33"/>
      <c r="BT369" s="33"/>
      <c r="BU369" s="33"/>
      <c r="BV369" s="33"/>
    </row>
    <row r="370" spans="2:74" s="334" customFormat="1" ht="63" customHeight="1" x14ac:dyDescent="0.25">
      <c r="B370" s="27" t="s">
        <v>905</v>
      </c>
      <c r="C370" s="378" t="s">
        <v>1041</v>
      </c>
      <c r="D370" s="35" t="s">
        <v>1034</v>
      </c>
      <c r="E370" s="29" t="s">
        <v>1829</v>
      </c>
      <c r="F370" s="25" t="s">
        <v>1</v>
      </c>
      <c r="G370" s="31">
        <v>100</v>
      </c>
      <c r="H370" s="36">
        <v>49401</v>
      </c>
      <c r="I370" s="319">
        <v>94849.919999999998</v>
      </c>
      <c r="J370" s="54" t="s">
        <v>6186</v>
      </c>
      <c r="K370" s="45" t="s">
        <v>467</v>
      </c>
      <c r="L370" s="32"/>
      <c r="M370" s="32"/>
      <c r="N370" s="33"/>
      <c r="O370" s="33"/>
      <c r="P370" s="33"/>
      <c r="Q370" s="33"/>
      <c r="R370" s="33"/>
      <c r="S370" s="33"/>
      <c r="T370" s="33"/>
      <c r="U370" s="33"/>
      <c r="V370" s="33"/>
      <c r="W370" s="33"/>
      <c r="X370" s="33"/>
      <c r="Y370" s="33"/>
      <c r="Z370" s="33"/>
      <c r="AA370" s="33"/>
      <c r="AB370" s="33"/>
      <c r="AC370" s="33"/>
      <c r="AD370" s="33"/>
      <c r="AE370" s="33"/>
      <c r="AF370" s="33"/>
      <c r="AG370" s="33"/>
      <c r="AH370" s="33"/>
      <c r="AI370" s="33"/>
      <c r="AJ370" s="33"/>
      <c r="AK370" s="33"/>
      <c r="AL370" s="33"/>
      <c r="AM370" s="33"/>
      <c r="AN370" s="33"/>
      <c r="AO370" s="33"/>
      <c r="AP370" s="33"/>
      <c r="AQ370" s="33"/>
      <c r="AR370" s="33"/>
      <c r="AS370" s="33"/>
      <c r="AT370" s="33"/>
      <c r="AU370" s="33"/>
      <c r="AV370" s="33"/>
      <c r="AW370" s="33"/>
      <c r="AX370" s="33"/>
      <c r="AY370" s="33"/>
      <c r="AZ370" s="33"/>
      <c r="BA370" s="33"/>
      <c r="BB370" s="33"/>
      <c r="BC370" s="33"/>
      <c r="BD370" s="33"/>
      <c r="BE370" s="33"/>
      <c r="BF370" s="33"/>
      <c r="BG370" s="33"/>
      <c r="BH370" s="33"/>
      <c r="BI370" s="33"/>
      <c r="BJ370" s="33"/>
      <c r="BK370" s="33"/>
      <c r="BL370" s="33"/>
      <c r="BM370" s="33"/>
      <c r="BN370" s="33"/>
      <c r="BO370" s="33"/>
      <c r="BP370" s="33"/>
      <c r="BQ370" s="33"/>
      <c r="BR370" s="33"/>
      <c r="BS370" s="33"/>
      <c r="BT370" s="33"/>
      <c r="BU370" s="33"/>
      <c r="BV370" s="33"/>
    </row>
    <row r="371" spans="2:74" s="334" customFormat="1" ht="63" customHeight="1" x14ac:dyDescent="0.25">
      <c r="B371" s="27" t="s">
        <v>905</v>
      </c>
      <c r="C371" s="378" t="s">
        <v>5965</v>
      </c>
      <c r="D371" s="35" t="s">
        <v>5964</v>
      </c>
      <c r="E371" s="29" t="s">
        <v>1829</v>
      </c>
      <c r="F371" s="25" t="s">
        <v>1</v>
      </c>
      <c r="G371" s="31">
        <v>100</v>
      </c>
      <c r="H371" s="36">
        <v>600</v>
      </c>
      <c r="I371" s="319">
        <v>94248</v>
      </c>
      <c r="J371" s="54" t="s">
        <v>6186</v>
      </c>
      <c r="K371" s="45" t="s">
        <v>467</v>
      </c>
      <c r="L371" s="32"/>
      <c r="M371" s="32"/>
      <c r="N371" s="33"/>
      <c r="O371" s="33"/>
      <c r="P371" s="33"/>
      <c r="Q371" s="33"/>
      <c r="R371" s="33"/>
      <c r="S371" s="33"/>
      <c r="T371" s="33"/>
      <c r="U371" s="33"/>
      <c r="V371" s="33"/>
      <c r="W371" s="33"/>
      <c r="X371" s="33"/>
      <c r="Y371" s="33"/>
      <c r="Z371" s="33"/>
      <c r="AA371" s="33"/>
      <c r="AB371" s="33"/>
      <c r="AC371" s="33"/>
      <c r="AD371" s="33"/>
      <c r="AE371" s="33"/>
      <c r="AF371" s="33"/>
      <c r="AG371" s="33"/>
      <c r="AH371" s="33"/>
      <c r="AI371" s="33"/>
      <c r="AJ371" s="33"/>
      <c r="AK371" s="33"/>
      <c r="AL371" s="33"/>
      <c r="AM371" s="33"/>
      <c r="AN371" s="33"/>
      <c r="AO371" s="33"/>
      <c r="AP371" s="33"/>
      <c r="AQ371" s="33"/>
      <c r="AR371" s="33"/>
      <c r="AS371" s="33"/>
      <c r="AT371" s="33"/>
      <c r="AU371" s="33"/>
      <c r="AV371" s="33"/>
      <c r="AW371" s="33"/>
      <c r="AX371" s="33"/>
      <c r="AY371" s="33"/>
      <c r="AZ371" s="33"/>
      <c r="BA371" s="33"/>
      <c r="BB371" s="33"/>
      <c r="BC371" s="33"/>
      <c r="BD371" s="33"/>
      <c r="BE371" s="33"/>
      <c r="BF371" s="33"/>
      <c r="BG371" s="33"/>
      <c r="BH371" s="33"/>
      <c r="BI371" s="33"/>
      <c r="BJ371" s="33"/>
      <c r="BK371" s="33"/>
      <c r="BL371" s="33"/>
      <c r="BM371" s="33"/>
      <c r="BN371" s="33"/>
      <c r="BO371" s="33"/>
      <c r="BP371" s="33"/>
      <c r="BQ371" s="33"/>
      <c r="BR371" s="33"/>
      <c r="BS371" s="33"/>
      <c r="BT371" s="33"/>
      <c r="BU371" s="33"/>
      <c r="BV371" s="33"/>
    </row>
    <row r="372" spans="2:74" s="334" customFormat="1" ht="63" customHeight="1" x14ac:dyDescent="0.3">
      <c r="B372" s="27" t="s">
        <v>905</v>
      </c>
      <c r="C372" s="144" t="s">
        <v>5435</v>
      </c>
      <c r="D372" s="330" t="s">
        <v>5395</v>
      </c>
      <c r="E372" s="56"/>
      <c r="F372" s="57" t="s">
        <v>1</v>
      </c>
      <c r="G372" s="44">
        <v>100</v>
      </c>
      <c r="H372" s="55">
        <v>600</v>
      </c>
      <c r="I372" s="356">
        <v>94248</v>
      </c>
      <c r="J372" s="52" t="s">
        <v>6186</v>
      </c>
      <c r="K372" s="45" t="s">
        <v>467</v>
      </c>
      <c r="L372" s="32"/>
      <c r="M372" s="32"/>
      <c r="N372" s="33"/>
      <c r="O372" s="33"/>
      <c r="P372" s="33"/>
      <c r="Q372" s="33"/>
      <c r="R372" s="33"/>
      <c r="S372" s="33"/>
      <c r="T372" s="33"/>
      <c r="U372" s="33"/>
      <c r="V372" s="33"/>
      <c r="W372" s="33"/>
      <c r="X372" s="33"/>
      <c r="Y372" s="33"/>
      <c r="Z372" s="33"/>
      <c r="AA372" s="33"/>
      <c r="AB372" s="33"/>
      <c r="AC372" s="33"/>
      <c r="AD372" s="33"/>
      <c r="AE372" s="33"/>
      <c r="AF372" s="33"/>
      <c r="AG372" s="33"/>
      <c r="AH372" s="33"/>
      <c r="AI372" s="33"/>
      <c r="AJ372" s="33"/>
      <c r="AK372" s="33"/>
      <c r="AL372" s="33"/>
      <c r="AM372" s="33"/>
      <c r="AN372" s="33"/>
      <c r="AO372" s="33"/>
      <c r="AP372" s="33"/>
      <c r="AQ372" s="33"/>
      <c r="AR372" s="33"/>
      <c r="AS372" s="33"/>
      <c r="AT372" s="33"/>
      <c r="AU372" s="33"/>
      <c r="AV372" s="33"/>
      <c r="AW372" s="33"/>
      <c r="AX372" s="33"/>
      <c r="AY372" s="33"/>
      <c r="AZ372" s="33"/>
      <c r="BA372" s="33"/>
      <c r="BB372" s="33"/>
      <c r="BC372" s="33"/>
      <c r="BD372" s="33"/>
      <c r="BE372" s="33"/>
      <c r="BF372" s="33"/>
      <c r="BG372" s="33"/>
      <c r="BH372" s="33"/>
      <c r="BI372" s="33"/>
      <c r="BJ372" s="33"/>
      <c r="BK372" s="33"/>
      <c r="BL372" s="33"/>
      <c r="BM372" s="33"/>
      <c r="BN372" s="33"/>
      <c r="BO372" s="33"/>
      <c r="BP372" s="33"/>
      <c r="BQ372" s="33"/>
      <c r="BR372" s="33"/>
      <c r="BS372" s="33"/>
      <c r="BT372" s="33"/>
      <c r="BU372" s="33"/>
      <c r="BV372" s="33"/>
    </row>
    <row r="373" spans="2:74" s="334" customFormat="1" ht="63" customHeight="1" x14ac:dyDescent="0.2">
      <c r="B373" s="27" t="s">
        <v>905</v>
      </c>
      <c r="C373" s="29" t="s">
        <v>2350</v>
      </c>
      <c r="D373" s="379" t="s">
        <v>2351</v>
      </c>
      <c r="E373" s="29" t="s">
        <v>1828</v>
      </c>
      <c r="F373" s="25" t="s">
        <v>1</v>
      </c>
      <c r="G373" s="31">
        <v>100</v>
      </c>
      <c r="H373" s="55">
        <v>600</v>
      </c>
      <c r="I373" s="380">
        <v>94248</v>
      </c>
      <c r="J373" s="54" t="s">
        <v>6186</v>
      </c>
      <c r="K373" s="45" t="s">
        <v>467</v>
      </c>
      <c r="L373" s="32"/>
      <c r="M373" s="32"/>
      <c r="O373" s="33"/>
      <c r="P373" s="33"/>
      <c r="Q373" s="33"/>
      <c r="R373" s="33"/>
      <c r="S373" s="33"/>
      <c r="T373" s="33"/>
      <c r="U373" s="33"/>
      <c r="V373" s="33"/>
      <c r="W373" s="33"/>
      <c r="X373" s="33"/>
      <c r="Y373" s="33"/>
      <c r="Z373" s="33"/>
      <c r="AA373" s="33"/>
      <c r="AB373" s="33"/>
      <c r="AC373" s="33"/>
      <c r="AD373" s="33"/>
      <c r="AE373" s="33"/>
      <c r="AF373" s="33"/>
      <c r="AG373" s="33"/>
      <c r="AH373" s="33"/>
      <c r="AI373" s="33"/>
      <c r="AJ373" s="33"/>
      <c r="AK373" s="33"/>
      <c r="AL373" s="33"/>
      <c r="AM373" s="33"/>
      <c r="AN373" s="33"/>
      <c r="AO373" s="33"/>
      <c r="AP373" s="33"/>
      <c r="AQ373" s="33"/>
      <c r="AR373" s="33"/>
      <c r="AS373" s="33"/>
      <c r="AT373" s="33"/>
      <c r="AU373" s="33"/>
      <c r="AV373" s="33"/>
      <c r="AW373" s="33"/>
      <c r="AX373" s="33"/>
      <c r="AY373" s="33"/>
      <c r="AZ373" s="33"/>
      <c r="BA373" s="33"/>
      <c r="BB373" s="33"/>
      <c r="BC373" s="33"/>
      <c r="BD373" s="33"/>
      <c r="BE373" s="33"/>
      <c r="BF373" s="33"/>
      <c r="BG373" s="33"/>
      <c r="BH373" s="33"/>
      <c r="BI373" s="33"/>
      <c r="BJ373" s="33"/>
      <c r="BK373" s="33"/>
      <c r="BL373" s="33"/>
      <c r="BM373" s="33"/>
      <c r="BN373" s="33"/>
      <c r="BO373" s="33"/>
      <c r="BP373" s="33"/>
      <c r="BQ373" s="33"/>
      <c r="BR373" s="33"/>
      <c r="BS373" s="33"/>
      <c r="BT373" s="33"/>
      <c r="BU373" s="33"/>
      <c r="BV373" s="33"/>
    </row>
    <row r="374" spans="2:74" s="334" customFormat="1" ht="63" customHeight="1" x14ac:dyDescent="0.2">
      <c r="B374" s="27" t="s">
        <v>905</v>
      </c>
      <c r="C374" s="29" t="s">
        <v>5410</v>
      </c>
      <c r="D374" s="379" t="s">
        <v>5411</v>
      </c>
      <c r="E374" s="29"/>
      <c r="F374" s="25" t="s">
        <v>1</v>
      </c>
      <c r="G374" s="31">
        <v>100</v>
      </c>
      <c r="H374" s="55">
        <v>600</v>
      </c>
      <c r="I374" s="380">
        <v>94248</v>
      </c>
      <c r="J374" s="54" t="s">
        <v>6186</v>
      </c>
      <c r="K374" s="45" t="s">
        <v>467</v>
      </c>
      <c r="L374" s="32"/>
      <c r="M374" s="32"/>
      <c r="O374" s="33"/>
      <c r="P374" s="33"/>
      <c r="Q374" s="33"/>
      <c r="R374" s="33"/>
      <c r="S374" s="33"/>
      <c r="T374" s="33"/>
      <c r="U374" s="33"/>
      <c r="V374" s="33"/>
      <c r="W374" s="33"/>
      <c r="X374" s="33"/>
      <c r="Y374" s="33"/>
      <c r="Z374" s="33"/>
      <c r="AA374" s="33"/>
      <c r="AB374" s="33"/>
      <c r="AC374" s="33"/>
      <c r="AD374" s="33"/>
      <c r="AE374" s="33"/>
      <c r="AF374" s="33"/>
      <c r="AG374" s="33"/>
      <c r="AH374" s="33"/>
      <c r="AI374" s="33"/>
      <c r="AJ374" s="33"/>
      <c r="AK374" s="33"/>
      <c r="AL374" s="33"/>
      <c r="AM374" s="33"/>
      <c r="AN374" s="33"/>
      <c r="AO374" s="33"/>
      <c r="AP374" s="33"/>
      <c r="AQ374" s="33"/>
      <c r="AR374" s="33"/>
      <c r="AS374" s="33"/>
      <c r="AT374" s="33"/>
      <c r="AU374" s="33"/>
      <c r="AV374" s="33"/>
      <c r="AW374" s="33"/>
      <c r="AX374" s="33"/>
      <c r="AY374" s="33"/>
      <c r="AZ374" s="33"/>
      <c r="BA374" s="33"/>
      <c r="BB374" s="33"/>
      <c r="BC374" s="33"/>
      <c r="BD374" s="33"/>
      <c r="BE374" s="33"/>
      <c r="BF374" s="33"/>
      <c r="BG374" s="33"/>
      <c r="BH374" s="33"/>
      <c r="BI374" s="33"/>
      <c r="BJ374" s="33"/>
      <c r="BK374" s="33"/>
      <c r="BL374" s="33"/>
      <c r="BM374" s="33"/>
      <c r="BN374" s="33"/>
      <c r="BO374" s="33"/>
      <c r="BP374" s="33"/>
      <c r="BQ374" s="33"/>
      <c r="BR374" s="33"/>
      <c r="BS374" s="33"/>
      <c r="BT374" s="33"/>
      <c r="BU374" s="33"/>
      <c r="BV374" s="33"/>
    </row>
    <row r="375" spans="2:74" s="334" customFormat="1" ht="63" customHeight="1" x14ac:dyDescent="0.25">
      <c r="B375" s="27" t="s">
        <v>905</v>
      </c>
      <c r="C375" s="27" t="s">
        <v>1220</v>
      </c>
      <c r="D375" s="35" t="s">
        <v>1221</v>
      </c>
      <c r="E375" s="29" t="s">
        <v>1829</v>
      </c>
      <c r="F375" s="25" t="s">
        <v>1</v>
      </c>
      <c r="G375" s="31">
        <v>100</v>
      </c>
      <c r="H375" s="36">
        <v>600</v>
      </c>
      <c r="I375" s="319">
        <v>94248</v>
      </c>
      <c r="J375" s="53" t="s">
        <v>6186</v>
      </c>
      <c r="K375" s="45" t="s">
        <v>467</v>
      </c>
      <c r="L375" s="32"/>
      <c r="M375" s="32"/>
      <c r="O375" s="33"/>
      <c r="P375" s="33"/>
      <c r="Q375" s="33"/>
      <c r="R375" s="33"/>
      <c r="S375" s="33"/>
      <c r="T375" s="33"/>
      <c r="U375" s="33"/>
      <c r="V375" s="33"/>
      <c r="W375" s="33"/>
      <c r="X375" s="33"/>
      <c r="Y375" s="33"/>
      <c r="Z375" s="33"/>
      <c r="AA375" s="33"/>
      <c r="AB375" s="33"/>
      <c r="AC375" s="33"/>
      <c r="AD375" s="33"/>
      <c r="AE375" s="33"/>
      <c r="AF375" s="33"/>
      <c r="AG375" s="33"/>
      <c r="AH375" s="33"/>
      <c r="AI375" s="33"/>
      <c r="AJ375" s="33"/>
      <c r="AK375" s="33"/>
      <c r="AL375" s="33"/>
      <c r="AM375" s="33"/>
      <c r="AN375" s="33"/>
      <c r="AO375" s="33"/>
      <c r="AP375" s="33"/>
      <c r="AQ375" s="33"/>
      <c r="AR375" s="33"/>
      <c r="AS375" s="33"/>
      <c r="AT375" s="33"/>
      <c r="AU375" s="33"/>
      <c r="AV375" s="33"/>
      <c r="AW375" s="33"/>
      <c r="AX375" s="33"/>
      <c r="AY375" s="33"/>
      <c r="AZ375" s="33"/>
      <c r="BA375" s="33"/>
      <c r="BB375" s="33"/>
      <c r="BC375" s="33"/>
      <c r="BD375" s="33"/>
      <c r="BE375" s="33"/>
      <c r="BF375" s="33"/>
      <c r="BG375" s="33"/>
      <c r="BH375" s="33"/>
      <c r="BI375" s="33"/>
      <c r="BJ375" s="33"/>
      <c r="BK375" s="33"/>
      <c r="BL375" s="33"/>
      <c r="BM375" s="33"/>
      <c r="BN375" s="33"/>
      <c r="BO375" s="33"/>
      <c r="BP375" s="33"/>
      <c r="BQ375" s="33"/>
      <c r="BR375" s="33"/>
      <c r="BS375" s="33"/>
      <c r="BT375" s="33"/>
      <c r="BU375" s="33"/>
      <c r="BV375" s="33"/>
    </row>
    <row r="376" spans="2:74" s="334" customFormat="1" ht="63" customHeight="1" x14ac:dyDescent="0.25">
      <c r="B376" s="27" t="s">
        <v>905</v>
      </c>
      <c r="C376" s="24" t="s">
        <v>1984</v>
      </c>
      <c r="D376" s="25" t="s">
        <v>1983</v>
      </c>
      <c r="E376" s="27" t="s">
        <v>1828</v>
      </c>
      <c r="F376" s="25" t="s">
        <v>1</v>
      </c>
      <c r="G376" s="44">
        <v>100</v>
      </c>
      <c r="H376" s="36">
        <v>600</v>
      </c>
      <c r="I376" s="319">
        <v>94248</v>
      </c>
      <c r="J376" s="53" t="s">
        <v>6186</v>
      </c>
      <c r="K376" s="45" t="s">
        <v>467</v>
      </c>
      <c r="L376" s="32"/>
      <c r="M376" s="32"/>
      <c r="O376" s="33"/>
      <c r="P376" s="33"/>
      <c r="Q376" s="33"/>
      <c r="R376" s="33"/>
      <c r="S376" s="33"/>
      <c r="T376" s="33"/>
      <c r="U376" s="33"/>
      <c r="V376" s="33"/>
      <c r="W376" s="33"/>
      <c r="X376" s="33"/>
      <c r="Y376" s="33"/>
      <c r="Z376" s="33"/>
      <c r="AA376" s="33"/>
      <c r="AB376" s="33"/>
      <c r="AC376" s="33"/>
      <c r="AD376" s="33"/>
      <c r="AE376" s="33"/>
      <c r="AF376" s="33"/>
      <c r="AG376" s="33"/>
      <c r="AH376" s="33"/>
      <c r="AI376" s="33"/>
      <c r="AJ376" s="33"/>
      <c r="AK376" s="33"/>
      <c r="AL376" s="33"/>
      <c r="AM376" s="33"/>
      <c r="AN376" s="33"/>
      <c r="AO376" s="33"/>
      <c r="AP376" s="33"/>
      <c r="AQ376" s="33"/>
      <c r="AR376" s="33"/>
      <c r="AS376" s="33"/>
      <c r="AT376" s="33"/>
      <c r="AU376" s="33"/>
      <c r="AV376" s="33"/>
      <c r="AW376" s="33"/>
      <c r="AX376" s="33"/>
      <c r="AY376" s="33"/>
      <c r="AZ376" s="33"/>
      <c r="BA376" s="33"/>
      <c r="BB376" s="33"/>
      <c r="BC376" s="33"/>
      <c r="BD376" s="33"/>
      <c r="BE376" s="33"/>
      <c r="BF376" s="33"/>
      <c r="BG376" s="33"/>
      <c r="BH376" s="33"/>
      <c r="BI376" s="33"/>
      <c r="BJ376" s="33"/>
      <c r="BK376" s="33"/>
      <c r="BL376" s="33"/>
      <c r="BM376" s="33"/>
      <c r="BN376" s="33"/>
      <c r="BO376" s="33"/>
      <c r="BP376" s="33"/>
      <c r="BQ376" s="33"/>
      <c r="BR376" s="33"/>
      <c r="BS376" s="33"/>
      <c r="BT376" s="33"/>
      <c r="BU376" s="33"/>
      <c r="BV376" s="33"/>
    </row>
    <row r="377" spans="2:74" s="334" customFormat="1" ht="63" customHeight="1" x14ac:dyDescent="0.25">
      <c r="B377" s="27" t="s">
        <v>905</v>
      </c>
      <c r="C377" s="27" t="s">
        <v>1578</v>
      </c>
      <c r="D377" s="28" t="s">
        <v>1579</v>
      </c>
      <c r="E377" s="29" t="s">
        <v>1829</v>
      </c>
      <c r="F377" s="25" t="s">
        <v>1</v>
      </c>
      <c r="G377" s="31">
        <v>100</v>
      </c>
      <c r="H377" s="36">
        <v>600</v>
      </c>
      <c r="I377" s="319">
        <v>94248</v>
      </c>
      <c r="J377" s="53" t="s">
        <v>6186</v>
      </c>
      <c r="K377" s="45" t="s">
        <v>467</v>
      </c>
      <c r="L377" s="32"/>
      <c r="M377" s="32"/>
      <c r="O377" s="33"/>
      <c r="P377" s="33"/>
      <c r="Q377" s="33"/>
      <c r="R377" s="33"/>
      <c r="S377" s="33"/>
      <c r="T377" s="33"/>
      <c r="U377" s="33"/>
      <c r="V377" s="33"/>
      <c r="W377" s="33"/>
      <c r="X377" s="33"/>
      <c r="Y377" s="33"/>
      <c r="Z377" s="33"/>
      <c r="AA377" s="33"/>
      <c r="AB377" s="33"/>
      <c r="AC377" s="33"/>
      <c r="AD377" s="33"/>
      <c r="AE377" s="33"/>
      <c r="AF377" s="33"/>
      <c r="AG377" s="33"/>
      <c r="AH377" s="33"/>
      <c r="AI377" s="33"/>
      <c r="AJ377" s="33"/>
      <c r="AK377" s="33"/>
      <c r="AL377" s="33"/>
      <c r="AM377" s="33"/>
      <c r="AN377" s="33"/>
      <c r="AO377" s="33"/>
      <c r="AP377" s="33"/>
      <c r="AQ377" s="33"/>
      <c r="AR377" s="33"/>
      <c r="AS377" s="33"/>
      <c r="AT377" s="33"/>
      <c r="AU377" s="33"/>
      <c r="AV377" s="33"/>
      <c r="AW377" s="33"/>
      <c r="AX377" s="33"/>
      <c r="AY377" s="33"/>
      <c r="AZ377" s="33"/>
      <c r="BA377" s="33"/>
      <c r="BB377" s="33"/>
      <c r="BC377" s="33"/>
      <c r="BD377" s="33"/>
      <c r="BE377" s="33"/>
      <c r="BF377" s="33"/>
      <c r="BG377" s="33"/>
      <c r="BH377" s="33"/>
      <c r="BI377" s="33"/>
      <c r="BJ377" s="33"/>
      <c r="BK377" s="33"/>
      <c r="BL377" s="33"/>
      <c r="BM377" s="33"/>
      <c r="BN377" s="33"/>
      <c r="BO377" s="33"/>
      <c r="BP377" s="33"/>
      <c r="BQ377" s="33"/>
      <c r="BR377" s="33"/>
      <c r="BS377" s="33"/>
      <c r="BT377" s="33"/>
      <c r="BU377" s="33"/>
      <c r="BV377" s="33"/>
    </row>
    <row r="378" spans="2:74" s="334" customFormat="1" ht="63" customHeight="1" x14ac:dyDescent="0.25">
      <c r="B378" s="27" t="s">
        <v>905</v>
      </c>
      <c r="C378" s="27" t="s">
        <v>1670</v>
      </c>
      <c r="D378" s="25" t="s">
        <v>1671</v>
      </c>
      <c r="E378" s="29" t="s">
        <v>1829</v>
      </c>
      <c r="F378" s="25" t="s">
        <v>1</v>
      </c>
      <c r="G378" s="44">
        <v>100</v>
      </c>
      <c r="H378" s="36">
        <v>600</v>
      </c>
      <c r="I378" s="319">
        <v>94248</v>
      </c>
      <c r="J378" s="53" t="s">
        <v>6186</v>
      </c>
      <c r="K378" s="45" t="s">
        <v>467</v>
      </c>
      <c r="L378" s="32"/>
      <c r="M378" s="32"/>
      <c r="N378" s="33"/>
      <c r="O378" s="33"/>
      <c r="P378" s="33"/>
      <c r="Q378" s="33"/>
      <c r="R378" s="33"/>
      <c r="S378" s="33"/>
      <c r="T378" s="33"/>
      <c r="U378" s="33"/>
      <c r="V378" s="33"/>
      <c r="W378" s="33"/>
      <c r="X378" s="33"/>
      <c r="Y378" s="33"/>
      <c r="Z378" s="33"/>
      <c r="AA378" s="33"/>
      <c r="AB378" s="33"/>
      <c r="AC378" s="33"/>
      <c r="AD378" s="33"/>
      <c r="AE378" s="33"/>
      <c r="AF378" s="33"/>
      <c r="AG378" s="33"/>
      <c r="AH378" s="33"/>
      <c r="AI378" s="33"/>
      <c r="AJ378" s="33"/>
      <c r="AK378" s="33"/>
      <c r="AL378" s="33"/>
      <c r="AM378" s="33"/>
      <c r="AN378" s="33"/>
      <c r="AO378" s="33"/>
      <c r="AP378" s="33"/>
      <c r="AQ378" s="33"/>
      <c r="AR378" s="33"/>
      <c r="AS378" s="33"/>
      <c r="AT378" s="33"/>
      <c r="AU378" s="33"/>
      <c r="AV378" s="33"/>
      <c r="AW378" s="33"/>
      <c r="AX378" s="33"/>
      <c r="AY378" s="33"/>
      <c r="AZ378" s="33"/>
      <c r="BA378" s="33"/>
      <c r="BB378" s="33"/>
      <c r="BC378" s="33"/>
      <c r="BD378" s="33"/>
      <c r="BE378" s="33"/>
      <c r="BF378" s="33"/>
      <c r="BG378" s="33"/>
      <c r="BH378" s="33"/>
      <c r="BI378" s="33"/>
      <c r="BJ378" s="33"/>
      <c r="BK378" s="33"/>
      <c r="BL378" s="33"/>
      <c r="BM378" s="33"/>
      <c r="BN378" s="33"/>
      <c r="BO378" s="33"/>
      <c r="BP378" s="33"/>
      <c r="BQ378" s="33"/>
      <c r="BR378" s="33"/>
      <c r="BS378" s="33"/>
      <c r="BT378" s="33"/>
      <c r="BU378" s="33"/>
      <c r="BV378" s="33"/>
    </row>
    <row r="379" spans="2:74" s="334" customFormat="1" ht="63" customHeight="1" x14ac:dyDescent="0.25">
      <c r="B379" s="27" t="s">
        <v>905</v>
      </c>
      <c r="C379" s="349" t="s">
        <v>990</v>
      </c>
      <c r="D379" s="350" t="s">
        <v>995</v>
      </c>
      <c r="E379" s="29" t="s">
        <v>1829</v>
      </c>
      <c r="F379" s="30" t="s">
        <v>1</v>
      </c>
      <c r="G379" s="31">
        <v>100</v>
      </c>
      <c r="H379" s="36">
        <v>600</v>
      </c>
      <c r="I379" s="319">
        <v>94248</v>
      </c>
      <c r="J379" s="54" t="s">
        <v>6186</v>
      </c>
      <c r="K379" s="45" t="s">
        <v>467</v>
      </c>
      <c r="L379" s="32"/>
      <c r="M379" s="32"/>
      <c r="N379" s="33"/>
      <c r="O379" s="33"/>
      <c r="P379" s="33"/>
      <c r="Q379" s="33"/>
      <c r="R379" s="33"/>
      <c r="S379" s="33"/>
      <c r="T379" s="33"/>
      <c r="U379" s="33"/>
      <c r="V379" s="33"/>
      <c r="W379" s="33"/>
      <c r="X379" s="33"/>
      <c r="Y379" s="33"/>
      <c r="Z379" s="33"/>
      <c r="AA379" s="33"/>
      <c r="AB379" s="33"/>
      <c r="AC379" s="33"/>
      <c r="AD379" s="33"/>
      <c r="AE379" s="33"/>
      <c r="AF379" s="33"/>
      <c r="AG379" s="33"/>
      <c r="AH379" s="33"/>
      <c r="AI379" s="33"/>
      <c r="AJ379" s="33"/>
      <c r="AK379" s="33"/>
      <c r="AL379" s="33"/>
      <c r="AM379" s="33"/>
      <c r="AN379" s="33"/>
      <c r="AO379" s="33"/>
      <c r="AP379" s="33"/>
      <c r="AQ379" s="33"/>
      <c r="AR379" s="33"/>
      <c r="AS379" s="33"/>
      <c r="AT379" s="33"/>
      <c r="AU379" s="33"/>
      <c r="AV379" s="33"/>
      <c r="AW379" s="33"/>
      <c r="AX379" s="33"/>
      <c r="AY379" s="33"/>
      <c r="AZ379" s="33"/>
      <c r="BA379" s="33"/>
      <c r="BB379" s="33"/>
      <c r="BC379" s="33"/>
      <c r="BD379" s="33"/>
      <c r="BE379" s="33"/>
      <c r="BF379" s="33"/>
      <c r="BG379" s="33"/>
      <c r="BH379" s="33"/>
      <c r="BI379" s="33"/>
      <c r="BJ379" s="33"/>
      <c r="BK379" s="33"/>
      <c r="BL379" s="33"/>
      <c r="BM379" s="33"/>
      <c r="BN379" s="33"/>
      <c r="BO379" s="33"/>
      <c r="BP379" s="33"/>
      <c r="BQ379" s="33"/>
      <c r="BR379" s="33"/>
      <c r="BS379" s="33"/>
      <c r="BT379" s="33"/>
      <c r="BU379" s="33"/>
      <c r="BV379" s="33"/>
    </row>
    <row r="380" spans="2:74" s="334" customFormat="1" ht="63" customHeight="1" x14ac:dyDescent="0.25">
      <c r="B380" s="27" t="s">
        <v>905</v>
      </c>
      <c r="C380" s="349" t="s">
        <v>993</v>
      </c>
      <c r="D380" s="350" t="s">
        <v>994</v>
      </c>
      <c r="E380" s="29" t="s">
        <v>1829</v>
      </c>
      <c r="F380" s="30" t="s">
        <v>1</v>
      </c>
      <c r="G380" s="31">
        <v>100</v>
      </c>
      <c r="H380" s="36">
        <v>600</v>
      </c>
      <c r="I380" s="319">
        <v>94248</v>
      </c>
      <c r="J380" s="54" t="s">
        <v>6186</v>
      </c>
      <c r="K380" s="45" t="s">
        <v>467</v>
      </c>
      <c r="L380" s="32"/>
      <c r="M380" s="32"/>
      <c r="N380" s="33"/>
      <c r="O380" s="33"/>
      <c r="P380" s="33"/>
      <c r="Q380" s="33"/>
      <c r="R380" s="33"/>
      <c r="S380" s="33"/>
      <c r="T380" s="33"/>
      <c r="U380" s="33"/>
      <c r="V380" s="33"/>
      <c r="W380" s="33"/>
      <c r="X380" s="33"/>
      <c r="Y380" s="33"/>
      <c r="Z380" s="33"/>
      <c r="AA380" s="33"/>
      <c r="AB380" s="33"/>
      <c r="AC380" s="33"/>
      <c r="AD380" s="33"/>
      <c r="AE380" s="33"/>
      <c r="AF380" s="33"/>
      <c r="AG380" s="33"/>
      <c r="AH380" s="33"/>
      <c r="AI380" s="33"/>
      <c r="AJ380" s="33"/>
      <c r="AK380" s="33"/>
      <c r="AL380" s="33"/>
      <c r="AM380" s="33"/>
      <c r="AN380" s="33"/>
      <c r="AO380" s="33"/>
      <c r="AP380" s="33"/>
      <c r="AQ380" s="33"/>
      <c r="AR380" s="33"/>
      <c r="AS380" s="33"/>
      <c r="AT380" s="33"/>
      <c r="AU380" s="33"/>
      <c r="AV380" s="33"/>
      <c r="AW380" s="33"/>
      <c r="AX380" s="33"/>
      <c r="AY380" s="33"/>
      <c r="AZ380" s="33"/>
      <c r="BA380" s="33"/>
      <c r="BB380" s="33"/>
      <c r="BC380" s="33"/>
      <c r="BD380" s="33"/>
      <c r="BE380" s="33"/>
      <c r="BF380" s="33"/>
      <c r="BG380" s="33"/>
      <c r="BH380" s="33"/>
      <c r="BI380" s="33"/>
      <c r="BJ380" s="33"/>
      <c r="BK380" s="33"/>
      <c r="BL380" s="33"/>
      <c r="BM380" s="33"/>
      <c r="BN380" s="33"/>
      <c r="BO380" s="33"/>
      <c r="BP380" s="33"/>
      <c r="BQ380" s="33"/>
      <c r="BR380" s="33"/>
      <c r="BS380" s="33"/>
      <c r="BT380" s="33"/>
      <c r="BU380" s="33"/>
      <c r="BV380" s="33"/>
    </row>
    <row r="381" spans="2:74" s="334" customFormat="1" ht="63" customHeight="1" x14ac:dyDescent="0.25">
      <c r="B381" s="27" t="s">
        <v>905</v>
      </c>
      <c r="C381" s="349" t="s">
        <v>990</v>
      </c>
      <c r="D381" s="350" t="s">
        <v>991</v>
      </c>
      <c r="E381" s="29" t="s">
        <v>1829</v>
      </c>
      <c r="F381" s="30" t="s">
        <v>1</v>
      </c>
      <c r="G381" s="31">
        <v>100</v>
      </c>
      <c r="H381" s="36">
        <v>600</v>
      </c>
      <c r="I381" s="319">
        <v>94248</v>
      </c>
      <c r="J381" s="54" t="s">
        <v>6186</v>
      </c>
      <c r="K381" s="45" t="s">
        <v>467</v>
      </c>
      <c r="L381" s="32"/>
      <c r="M381" s="32"/>
      <c r="N381" s="33"/>
      <c r="O381" s="33"/>
      <c r="P381" s="33"/>
      <c r="Q381" s="33"/>
      <c r="R381" s="33"/>
      <c r="S381" s="33"/>
      <c r="T381" s="33"/>
      <c r="U381" s="33"/>
      <c r="V381" s="33"/>
      <c r="W381" s="33"/>
      <c r="X381" s="33"/>
      <c r="Y381" s="33"/>
      <c r="Z381" s="33"/>
      <c r="AA381" s="33"/>
      <c r="AB381" s="33"/>
      <c r="AC381" s="33"/>
      <c r="AD381" s="33"/>
      <c r="AE381" s="33"/>
      <c r="AF381" s="33"/>
      <c r="AG381" s="33"/>
      <c r="AH381" s="33"/>
      <c r="AI381" s="33"/>
      <c r="AJ381" s="33"/>
      <c r="AK381" s="33"/>
      <c r="AL381" s="33"/>
      <c r="AM381" s="33"/>
      <c r="AN381" s="33"/>
      <c r="AO381" s="33"/>
      <c r="AP381" s="33"/>
      <c r="AQ381" s="33"/>
      <c r="AR381" s="33"/>
      <c r="AS381" s="33"/>
      <c r="AT381" s="33"/>
      <c r="AU381" s="33"/>
      <c r="AV381" s="33"/>
      <c r="AW381" s="33"/>
      <c r="AX381" s="33"/>
      <c r="AY381" s="33"/>
      <c r="AZ381" s="33"/>
      <c r="BA381" s="33"/>
      <c r="BB381" s="33"/>
      <c r="BC381" s="33"/>
      <c r="BD381" s="33"/>
      <c r="BE381" s="33"/>
      <c r="BF381" s="33"/>
      <c r="BG381" s="33"/>
      <c r="BH381" s="33"/>
      <c r="BI381" s="33"/>
      <c r="BJ381" s="33"/>
      <c r="BK381" s="33"/>
      <c r="BL381" s="33"/>
      <c r="BM381" s="33"/>
      <c r="BN381" s="33"/>
      <c r="BO381" s="33"/>
      <c r="BP381" s="33"/>
      <c r="BQ381" s="33"/>
      <c r="BR381" s="33"/>
      <c r="BS381" s="33"/>
      <c r="BT381" s="33"/>
      <c r="BU381" s="33"/>
      <c r="BV381" s="33"/>
    </row>
    <row r="382" spans="2:74" s="334" customFormat="1" ht="63" customHeight="1" x14ac:dyDescent="0.25">
      <c r="B382" s="27" t="s">
        <v>905</v>
      </c>
      <c r="C382" s="394" t="s">
        <v>5611</v>
      </c>
      <c r="D382" s="350" t="s">
        <v>5571</v>
      </c>
      <c r="E382" s="29" t="s">
        <v>1829</v>
      </c>
      <c r="F382" s="30" t="s">
        <v>1</v>
      </c>
      <c r="G382" s="31">
        <v>100</v>
      </c>
      <c r="H382" s="36">
        <v>600</v>
      </c>
      <c r="I382" s="319">
        <v>94248</v>
      </c>
      <c r="J382" s="54" t="s">
        <v>6186</v>
      </c>
      <c r="K382" s="45" t="s">
        <v>467</v>
      </c>
      <c r="L382" s="32"/>
      <c r="M382" s="32"/>
      <c r="N382" s="33"/>
      <c r="O382" s="33"/>
      <c r="P382" s="33"/>
      <c r="Q382" s="33"/>
      <c r="R382" s="33"/>
      <c r="S382" s="33"/>
      <c r="T382" s="33"/>
      <c r="U382" s="33"/>
      <c r="V382" s="33"/>
      <c r="W382" s="33"/>
      <c r="X382" s="33"/>
      <c r="Y382" s="33"/>
      <c r="Z382" s="33"/>
      <c r="AA382" s="33"/>
      <c r="AB382" s="33"/>
      <c r="AC382" s="33"/>
      <c r="AD382" s="33"/>
      <c r="AE382" s="33"/>
      <c r="AF382" s="33"/>
      <c r="AG382" s="33"/>
      <c r="AH382" s="33"/>
      <c r="AI382" s="33"/>
      <c r="AJ382" s="33"/>
      <c r="AK382" s="33"/>
      <c r="AL382" s="33"/>
      <c r="AM382" s="33"/>
      <c r="AN382" s="33"/>
      <c r="AO382" s="33"/>
      <c r="AP382" s="33"/>
      <c r="AQ382" s="33"/>
      <c r="AR382" s="33"/>
      <c r="AS382" s="33"/>
      <c r="AT382" s="33"/>
      <c r="AU382" s="33"/>
      <c r="AV382" s="33"/>
      <c r="AW382" s="33"/>
      <c r="AX382" s="33"/>
      <c r="AY382" s="33"/>
      <c r="AZ382" s="33"/>
      <c r="BA382" s="33"/>
      <c r="BB382" s="33"/>
      <c r="BC382" s="33"/>
      <c r="BD382" s="33"/>
      <c r="BE382" s="33"/>
      <c r="BF382" s="33"/>
      <c r="BG382" s="33"/>
      <c r="BH382" s="33"/>
      <c r="BI382" s="33"/>
      <c r="BJ382" s="33"/>
      <c r="BK382" s="33"/>
      <c r="BL382" s="33"/>
      <c r="BM382" s="33"/>
      <c r="BN382" s="33"/>
      <c r="BO382" s="33"/>
      <c r="BP382" s="33"/>
      <c r="BQ382" s="33"/>
      <c r="BR382" s="33"/>
      <c r="BS382" s="33"/>
      <c r="BT382" s="33"/>
      <c r="BU382" s="33"/>
      <c r="BV382" s="33"/>
    </row>
    <row r="383" spans="2:74" s="334" customFormat="1" ht="63" customHeight="1" x14ac:dyDescent="0.25">
      <c r="B383" s="27" t="s">
        <v>905</v>
      </c>
      <c r="C383" s="394" t="s">
        <v>5610</v>
      </c>
      <c r="D383" s="350" t="s">
        <v>5572</v>
      </c>
      <c r="E383" s="394" t="s">
        <v>1828</v>
      </c>
      <c r="F383" s="30" t="s">
        <v>1</v>
      </c>
      <c r="G383" s="31">
        <v>100</v>
      </c>
      <c r="H383" s="36">
        <v>600</v>
      </c>
      <c r="I383" s="319">
        <v>94248</v>
      </c>
      <c r="J383" s="54" t="s">
        <v>6186</v>
      </c>
      <c r="K383" s="45" t="s">
        <v>467</v>
      </c>
      <c r="L383" s="32"/>
      <c r="M383" s="32"/>
      <c r="N383" s="33"/>
      <c r="O383" s="33"/>
      <c r="P383" s="33"/>
      <c r="Q383" s="33"/>
      <c r="R383" s="33"/>
      <c r="S383" s="33"/>
      <c r="T383" s="33"/>
      <c r="U383" s="33"/>
      <c r="V383" s="33"/>
      <c r="W383" s="33"/>
      <c r="X383" s="33"/>
      <c r="Y383" s="33"/>
      <c r="Z383" s="33"/>
      <c r="AA383" s="33"/>
      <c r="AB383" s="33"/>
      <c r="AC383" s="33"/>
      <c r="AD383" s="33"/>
      <c r="AE383" s="33"/>
      <c r="AF383" s="33"/>
      <c r="AG383" s="33"/>
      <c r="AH383" s="33"/>
      <c r="AI383" s="33"/>
      <c r="AJ383" s="33"/>
      <c r="AK383" s="33"/>
      <c r="AL383" s="33"/>
      <c r="AM383" s="33"/>
      <c r="AN383" s="33"/>
      <c r="AO383" s="33"/>
      <c r="AP383" s="33"/>
      <c r="AQ383" s="33"/>
      <c r="AR383" s="33"/>
      <c r="AS383" s="33"/>
      <c r="AT383" s="33"/>
      <c r="AU383" s="33"/>
      <c r="AV383" s="33"/>
      <c r="AW383" s="33"/>
      <c r="AX383" s="33"/>
      <c r="AY383" s="33"/>
      <c r="AZ383" s="33"/>
      <c r="BA383" s="33"/>
      <c r="BB383" s="33"/>
      <c r="BC383" s="33"/>
      <c r="BD383" s="33"/>
      <c r="BE383" s="33"/>
      <c r="BF383" s="33"/>
      <c r="BG383" s="33"/>
      <c r="BH383" s="33"/>
      <c r="BI383" s="33"/>
      <c r="BJ383" s="33"/>
      <c r="BK383" s="33"/>
      <c r="BL383" s="33"/>
      <c r="BM383" s="33"/>
      <c r="BN383" s="33"/>
      <c r="BO383" s="33"/>
      <c r="BP383" s="33"/>
      <c r="BQ383" s="33"/>
      <c r="BR383" s="33"/>
      <c r="BS383" s="33"/>
      <c r="BT383" s="33"/>
      <c r="BU383" s="33"/>
      <c r="BV383" s="33"/>
    </row>
    <row r="384" spans="2:74" s="334" customFormat="1" ht="63" customHeight="1" x14ac:dyDescent="0.25">
      <c r="B384" s="27" t="s">
        <v>905</v>
      </c>
      <c r="C384" s="344" t="s">
        <v>5720</v>
      </c>
      <c r="D384" s="350" t="s">
        <v>5719</v>
      </c>
      <c r="E384" s="394" t="s">
        <v>1829</v>
      </c>
      <c r="F384" s="30" t="s">
        <v>1</v>
      </c>
      <c r="G384" s="31">
        <v>100</v>
      </c>
      <c r="H384" s="36">
        <v>600</v>
      </c>
      <c r="I384" s="319">
        <v>94248</v>
      </c>
      <c r="J384" s="54" t="s">
        <v>6186</v>
      </c>
      <c r="K384" s="45" t="s">
        <v>467</v>
      </c>
      <c r="L384" s="32"/>
      <c r="M384" s="32"/>
      <c r="N384" s="33"/>
      <c r="O384" s="33"/>
      <c r="P384" s="33"/>
      <c r="Q384" s="33"/>
      <c r="R384" s="33"/>
      <c r="S384" s="33"/>
      <c r="T384" s="33"/>
      <c r="U384" s="33"/>
      <c r="V384" s="33"/>
      <c r="W384" s="33"/>
      <c r="X384" s="33"/>
      <c r="Y384" s="33"/>
      <c r="Z384" s="33"/>
      <c r="AA384" s="33"/>
      <c r="AB384" s="33"/>
      <c r="AC384" s="33"/>
      <c r="AD384" s="33"/>
      <c r="AE384" s="33"/>
      <c r="AF384" s="33"/>
      <c r="AG384" s="33"/>
      <c r="AH384" s="33"/>
      <c r="AI384" s="33"/>
      <c r="AJ384" s="33"/>
      <c r="AK384" s="33"/>
      <c r="AL384" s="33"/>
      <c r="AM384" s="33"/>
      <c r="AN384" s="33"/>
      <c r="AO384" s="33"/>
      <c r="AP384" s="33"/>
      <c r="AQ384" s="33"/>
      <c r="AR384" s="33"/>
      <c r="AS384" s="33"/>
      <c r="AT384" s="33"/>
      <c r="AU384" s="33"/>
      <c r="AV384" s="33"/>
      <c r="AW384" s="33"/>
      <c r="AX384" s="33"/>
      <c r="AY384" s="33"/>
      <c r="AZ384" s="33"/>
      <c r="BA384" s="33"/>
      <c r="BB384" s="33"/>
      <c r="BC384" s="33"/>
      <c r="BD384" s="33"/>
      <c r="BE384" s="33"/>
      <c r="BF384" s="33"/>
      <c r="BG384" s="33"/>
      <c r="BH384" s="33"/>
      <c r="BI384" s="33"/>
      <c r="BJ384" s="33"/>
      <c r="BK384" s="33"/>
      <c r="BL384" s="33"/>
      <c r="BM384" s="33"/>
      <c r="BN384" s="33"/>
      <c r="BO384" s="33"/>
      <c r="BP384" s="33"/>
      <c r="BQ384" s="33"/>
      <c r="BR384" s="33"/>
      <c r="BS384" s="33"/>
      <c r="BT384" s="33"/>
      <c r="BU384" s="33"/>
      <c r="BV384" s="33"/>
    </row>
    <row r="385" spans="2:74" s="334" customFormat="1" ht="63" customHeight="1" x14ac:dyDescent="0.25">
      <c r="B385" s="27" t="s">
        <v>905</v>
      </c>
      <c r="C385" s="344" t="s">
        <v>6189</v>
      </c>
      <c r="D385" s="350" t="s">
        <v>6187</v>
      </c>
      <c r="E385" s="394" t="s">
        <v>1829</v>
      </c>
      <c r="F385" s="30" t="s">
        <v>1</v>
      </c>
      <c r="G385" s="31">
        <v>100</v>
      </c>
      <c r="H385" s="36">
        <v>600</v>
      </c>
      <c r="I385" s="319">
        <v>94248</v>
      </c>
      <c r="J385" s="54" t="s">
        <v>6188</v>
      </c>
      <c r="K385" s="45" t="s">
        <v>467</v>
      </c>
      <c r="L385" s="32"/>
      <c r="M385" s="32"/>
      <c r="N385" s="33"/>
      <c r="O385" s="33"/>
      <c r="P385" s="33"/>
      <c r="Q385" s="33"/>
      <c r="R385" s="33"/>
      <c r="S385" s="33"/>
      <c r="T385" s="33"/>
      <c r="U385" s="33"/>
      <c r="V385" s="33"/>
      <c r="W385" s="33"/>
      <c r="X385" s="33"/>
      <c r="Y385" s="33"/>
      <c r="Z385" s="33"/>
      <c r="AA385" s="33"/>
      <c r="AB385" s="33"/>
      <c r="AC385" s="33"/>
      <c r="AD385" s="33"/>
      <c r="AE385" s="33"/>
      <c r="AF385" s="33"/>
      <c r="AG385" s="33"/>
      <c r="AH385" s="33"/>
      <c r="AI385" s="33"/>
      <c r="AJ385" s="33"/>
      <c r="AK385" s="33"/>
      <c r="AL385" s="33"/>
      <c r="AM385" s="33"/>
      <c r="AN385" s="33"/>
      <c r="AO385" s="33"/>
      <c r="AP385" s="33"/>
      <c r="AQ385" s="33"/>
      <c r="AR385" s="33"/>
      <c r="AS385" s="33"/>
      <c r="AT385" s="33"/>
      <c r="AU385" s="33"/>
      <c r="AV385" s="33"/>
      <c r="AW385" s="33"/>
      <c r="AX385" s="33"/>
      <c r="AY385" s="33"/>
      <c r="AZ385" s="33"/>
      <c r="BA385" s="33"/>
      <c r="BB385" s="33"/>
      <c r="BC385" s="33"/>
      <c r="BD385" s="33"/>
      <c r="BE385" s="33"/>
      <c r="BF385" s="33"/>
      <c r="BG385" s="33"/>
      <c r="BH385" s="33"/>
      <c r="BI385" s="33"/>
      <c r="BJ385" s="33"/>
      <c r="BK385" s="33"/>
      <c r="BL385" s="33"/>
      <c r="BM385" s="33"/>
      <c r="BN385" s="33"/>
      <c r="BO385" s="33"/>
      <c r="BP385" s="33"/>
      <c r="BQ385" s="33"/>
      <c r="BR385" s="33"/>
      <c r="BS385" s="33"/>
      <c r="BT385" s="33"/>
      <c r="BU385" s="33"/>
      <c r="BV385" s="33"/>
    </row>
    <row r="386" spans="2:74" s="334" customFormat="1" ht="63" customHeight="1" x14ac:dyDescent="0.2">
      <c r="B386" s="27" t="s">
        <v>905</v>
      </c>
      <c r="C386" s="29" t="s">
        <v>2308</v>
      </c>
      <c r="D386" s="379" t="s">
        <v>2309</v>
      </c>
      <c r="E386" s="29" t="s">
        <v>1829</v>
      </c>
      <c r="F386" s="25" t="s">
        <v>1</v>
      </c>
      <c r="G386" s="31">
        <v>100</v>
      </c>
      <c r="H386" s="55">
        <v>1279</v>
      </c>
      <c r="I386" s="380">
        <v>87151.06</v>
      </c>
      <c r="J386" s="54" t="s">
        <v>6186</v>
      </c>
      <c r="K386" s="45" t="s">
        <v>467</v>
      </c>
      <c r="L386" s="32"/>
      <c r="M386" s="32"/>
      <c r="N386" s="33"/>
      <c r="O386" s="33"/>
      <c r="P386" s="33"/>
      <c r="Q386" s="33"/>
      <c r="R386" s="33"/>
      <c r="S386" s="33"/>
      <c r="T386" s="33"/>
      <c r="U386" s="33"/>
      <c r="V386" s="33"/>
      <c r="W386" s="33"/>
      <c r="X386" s="33"/>
      <c r="Y386" s="33"/>
      <c r="Z386" s="33"/>
      <c r="AA386" s="33"/>
      <c r="AB386" s="33"/>
      <c r="AC386" s="33"/>
      <c r="AD386" s="33"/>
      <c r="AE386" s="33"/>
      <c r="AF386" s="33"/>
      <c r="AG386" s="33"/>
      <c r="AH386" s="33"/>
      <c r="AI386" s="33"/>
      <c r="AJ386" s="33"/>
      <c r="AK386" s="33"/>
      <c r="AL386" s="33"/>
      <c r="AM386" s="33"/>
      <c r="AN386" s="33"/>
      <c r="AO386" s="33"/>
      <c r="AP386" s="33"/>
      <c r="AQ386" s="33"/>
      <c r="AR386" s="33"/>
      <c r="AS386" s="33"/>
      <c r="AT386" s="33"/>
      <c r="AU386" s="33"/>
      <c r="AV386" s="33"/>
      <c r="AW386" s="33"/>
      <c r="AX386" s="33"/>
      <c r="AY386" s="33"/>
      <c r="AZ386" s="33"/>
      <c r="BA386" s="33"/>
      <c r="BB386" s="33"/>
      <c r="BC386" s="33"/>
      <c r="BD386" s="33"/>
      <c r="BE386" s="33"/>
      <c r="BF386" s="33"/>
      <c r="BG386" s="33"/>
      <c r="BH386" s="33"/>
      <c r="BI386" s="33"/>
      <c r="BJ386" s="33"/>
      <c r="BK386" s="33"/>
      <c r="BL386" s="33"/>
      <c r="BM386" s="33"/>
      <c r="BN386" s="33"/>
      <c r="BO386" s="33"/>
      <c r="BP386" s="33"/>
      <c r="BQ386" s="33"/>
      <c r="BR386" s="33"/>
      <c r="BS386" s="33"/>
      <c r="BT386" s="33"/>
      <c r="BU386" s="33"/>
      <c r="BV386" s="33"/>
    </row>
    <row r="387" spans="2:74" s="334" customFormat="1" ht="63" customHeight="1" x14ac:dyDescent="0.25">
      <c r="B387" s="27" t="s">
        <v>905</v>
      </c>
      <c r="C387" s="349" t="s">
        <v>3044</v>
      </c>
      <c r="D387" s="350" t="s">
        <v>3045</v>
      </c>
      <c r="E387" s="29" t="s">
        <v>1829</v>
      </c>
      <c r="F387" s="30" t="s">
        <v>1</v>
      </c>
      <c r="G387" s="31">
        <v>100</v>
      </c>
      <c r="H387" s="36">
        <v>45193</v>
      </c>
      <c r="I387" s="319">
        <v>86770.559999999998</v>
      </c>
      <c r="J387" s="54" t="s">
        <v>6186</v>
      </c>
      <c r="K387" s="45" t="s">
        <v>467</v>
      </c>
      <c r="L387" s="32"/>
      <c r="M387" s="32"/>
      <c r="N387" s="33"/>
      <c r="O387" s="33"/>
      <c r="P387" s="33"/>
      <c r="Q387" s="33"/>
      <c r="R387" s="33"/>
      <c r="S387" s="33"/>
      <c r="T387" s="33"/>
      <c r="U387" s="33"/>
      <c r="V387" s="33"/>
      <c r="W387" s="33"/>
      <c r="X387" s="33"/>
      <c r="Y387" s="33"/>
      <c r="Z387" s="33"/>
      <c r="AA387" s="33"/>
      <c r="AB387" s="33"/>
      <c r="AC387" s="33"/>
      <c r="AD387" s="33"/>
      <c r="AE387" s="33"/>
      <c r="AF387" s="33"/>
      <c r="AG387" s="33"/>
      <c r="AH387" s="33"/>
      <c r="AI387" s="33"/>
      <c r="AJ387" s="33"/>
      <c r="AK387" s="33"/>
      <c r="AL387" s="33"/>
      <c r="AM387" s="33"/>
      <c r="AN387" s="33"/>
      <c r="AO387" s="33"/>
      <c r="AP387" s="33"/>
      <c r="AQ387" s="33"/>
      <c r="AR387" s="33"/>
      <c r="AS387" s="33"/>
      <c r="AT387" s="33"/>
      <c r="AU387" s="33"/>
      <c r="AV387" s="33"/>
      <c r="AW387" s="33"/>
      <c r="AX387" s="33"/>
      <c r="AY387" s="33"/>
      <c r="AZ387" s="33"/>
      <c r="BA387" s="33"/>
      <c r="BB387" s="33"/>
      <c r="BC387" s="33"/>
      <c r="BD387" s="33"/>
      <c r="BE387" s="33"/>
      <c r="BF387" s="33"/>
      <c r="BG387" s="33"/>
      <c r="BH387" s="33"/>
      <c r="BI387" s="33"/>
      <c r="BJ387" s="33"/>
      <c r="BK387" s="33"/>
      <c r="BL387" s="33"/>
      <c r="BM387" s="33"/>
      <c r="BN387" s="33"/>
      <c r="BO387" s="33"/>
      <c r="BP387" s="33"/>
      <c r="BQ387" s="33"/>
      <c r="BR387" s="33"/>
      <c r="BS387" s="33"/>
      <c r="BT387" s="33"/>
      <c r="BU387" s="33"/>
      <c r="BV387" s="33"/>
    </row>
    <row r="388" spans="2:74" s="334" customFormat="1" ht="63" customHeight="1" x14ac:dyDescent="0.25">
      <c r="B388" s="27" t="s">
        <v>905</v>
      </c>
      <c r="C388" s="378" t="s">
        <v>5626</v>
      </c>
      <c r="D388" s="35" t="s">
        <v>5625</v>
      </c>
      <c r="E388" s="29" t="s">
        <v>1829</v>
      </c>
      <c r="F388" s="30" t="s">
        <v>1</v>
      </c>
      <c r="G388" s="31">
        <v>100</v>
      </c>
      <c r="H388" s="36">
        <v>543</v>
      </c>
      <c r="I388" s="319">
        <v>85294.44</v>
      </c>
      <c r="J388" s="351" t="s">
        <v>6186</v>
      </c>
      <c r="K388" s="45" t="s">
        <v>467</v>
      </c>
      <c r="L388" s="32"/>
      <c r="M388" s="32"/>
      <c r="N388" s="33"/>
      <c r="O388" s="33"/>
      <c r="P388" s="33"/>
      <c r="Q388" s="33"/>
      <c r="R388" s="33"/>
      <c r="S388" s="33"/>
      <c r="T388" s="33"/>
      <c r="U388" s="33"/>
      <c r="V388" s="33"/>
      <c r="W388" s="33"/>
      <c r="X388" s="33"/>
      <c r="Y388" s="33"/>
      <c r="Z388" s="33"/>
      <c r="AA388" s="33"/>
      <c r="AB388" s="33"/>
      <c r="AC388" s="33"/>
      <c r="AD388" s="33"/>
      <c r="AE388" s="33"/>
      <c r="AF388" s="33"/>
      <c r="AG388" s="33"/>
      <c r="AH388" s="33"/>
      <c r="AI388" s="33"/>
      <c r="AJ388" s="33"/>
      <c r="AK388" s="33"/>
      <c r="AL388" s="33"/>
      <c r="AM388" s="33"/>
      <c r="AN388" s="33"/>
      <c r="AO388" s="33"/>
      <c r="AP388" s="33"/>
      <c r="AQ388" s="33"/>
      <c r="AR388" s="33"/>
      <c r="AS388" s="33"/>
      <c r="AT388" s="33"/>
      <c r="AU388" s="33"/>
      <c r="AV388" s="33"/>
      <c r="AW388" s="33"/>
      <c r="AX388" s="33"/>
      <c r="AY388" s="33"/>
      <c r="AZ388" s="33"/>
      <c r="BA388" s="33"/>
      <c r="BB388" s="33"/>
      <c r="BC388" s="33"/>
      <c r="BD388" s="33"/>
      <c r="BE388" s="33"/>
      <c r="BF388" s="33"/>
      <c r="BG388" s="33"/>
      <c r="BH388" s="33"/>
      <c r="BI388" s="33"/>
      <c r="BJ388" s="33"/>
      <c r="BK388" s="33"/>
      <c r="BL388" s="33"/>
      <c r="BM388" s="33"/>
      <c r="BN388" s="33"/>
      <c r="BO388" s="33"/>
      <c r="BP388" s="33"/>
      <c r="BQ388" s="33"/>
      <c r="BR388" s="33"/>
      <c r="BS388" s="33"/>
      <c r="BT388" s="33"/>
      <c r="BU388" s="33"/>
      <c r="BV388" s="33"/>
    </row>
    <row r="389" spans="2:74" s="334" customFormat="1" ht="63" customHeight="1" x14ac:dyDescent="0.25">
      <c r="B389" s="27" t="s">
        <v>905</v>
      </c>
      <c r="C389" s="344" t="s">
        <v>6018</v>
      </c>
      <c r="D389" s="345" t="s">
        <v>2349</v>
      </c>
      <c r="E389" s="29" t="s">
        <v>1829</v>
      </c>
      <c r="F389" s="30" t="s">
        <v>1</v>
      </c>
      <c r="G389" s="31">
        <v>100</v>
      </c>
      <c r="H389" s="36">
        <v>45800</v>
      </c>
      <c r="I389" s="470">
        <v>84730</v>
      </c>
      <c r="J389" s="351" t="s">
        <v>6186</v>
      </c>
      <c r="K389" s="352"/>
      <c r="L389" s="32"/>
      <c r="M389" s="32"/>
      <c r="N389" s="33"/>
      <c r="O389" s="33"/>
      <c r="P389" s="33"/>
      <c r="Q389" s="33"/>
      <c r="R389" s="33"/>
      <c r="S389" s="33"/>
      <c r="T389" s="33"/>
      <c r="U389" s="33"/>
      <c r="V389" s="33"/>
      <c r="W389" s="33"/>
      <c r="X389" s="33"/>
      <c r="Y389" s="33"/>
      <c r="Z389" s="33"/>
      <c r="AA389" s="33"/>
      <c r="AB389" s="33"/>
      <c r="AC389" s="33"/>
      <c r="AD389" s="33"/>
      <c r="AE389" s="33"/>
      <c r="AF389" s="33"/>
      <c r="AG389" s="33"/>
      <c r="AH389" s="33"/>
      <c r="AI389" s="33"/>
      <c r="AJ389" s="33"/>
      <c r="AK389" s="33"/>
      <c r="AL389" s="33"/>
      <c r="AM389" s="33"/>
      <c r="AN389" s="33"/>
      <c r="AO389" s="33"/>
      <c r="AP389" s="33"/>
      <c r="AQ389" s="33"/>
      <c r="AR389" s="33"/>
      <c r="AS389" s="33"/>
      <c r="AT389" s="33"/>
      <c r="AU389" s="33"/>
      <c r="AV389" s="33"/>
      <c r="AW389" s="33"/>
      <c r="AX389" s="33"/>
      <c r="AY389" s="33"/>
      <c r="AZ389" s="33"/>
      <c r="BA389" s="33"/>
      <c r="BB389" s="33"/>
      <c r="BC389" s="33"/>
      <c r="BD389" s="33"/>
      <c r="BE389" s="33"/>
      <c r="BF389" s="33"/>
      <c r="BG389" s="33"/>
      <c r="BH389" s="33"/>
      <c r="BI389" s="33"/>
      <c r="BJ389" s="33"/>
      <c r="BK389" s="33"/>
      <c r="BL389" s="33"/>
      <c r="BM389" s="33"/>
      <c r="BN389" s="33"/>
      <c r="BO389" s="33"/>
      <c r="BP389" s="33"/>
      <c r="BQ389" s="33"/>
      <c r="BR389" s="33"/>
      <c r="BS389" s="33"/>
      <c r="BT389" s="33"/>
      <c r="BU389" s="33"/>
      <c r="BV389" s="33"/>
    </row>
    <row r="390" spans="2:74" s="334" customFormat="1" ht="63" customHeight="1" x14ac:dyDescent="0.25">
      <c r="B390" s="27" t="s">
        <v>905</v>
      </c>
      <c r="C390" s="378" t="s">
        <v>6018</v>
      </c>
      <c r="D390" s="35" t="s">
        <v>2349</v>
      </c>
      <c r="E390" s="29" t="s">
        <v>1829</v>
      </c>
      <c r="F390" s="30" t="s">
        <v>1</v>
      </c>
      <c r="G390" s="31">
        <v>100</v>
      </c>
      <c r="H390" s="36">
        <v>45800</v>
      </c>
      <c r="I390" s="470">
        <v>84730</v>
      </c>
      <c r="J390" s="351" t="s">
        <v>6186</v>
      </c>
      <c r="K390" s="352"/>
      <c r="L390" s="32"/>
      <c r="M390" s="32"/>
      <c r="N390" s="33"/>
      <c r="O390" s="33"/>
      <c r="P390" s="33"/>
      <c r="Q390" s="33"/>
      <c r="R390" s="33"/>
      <c r="S390" s="33"/>
      <c r="T390" s="33"/>
      <c r="U390" s="33"/>
      <c r="V390" s="33"/>
      <c r="W390" s="33"/>
      <c r="X390" s="33"/>
      <c r="Y390" s="33"/>
      <c r="Z390" s="33"/>
      <c r="AA390" s="33"/>
      <c r="AB390" s="33"/>
      <c r="AC390" s="33"/>
      <c r="AD390" s="33"/>
      <c r="AE390" s="33"/>
      <c r="AF390" s="33"/>
      <c r="AG390" s="33"/>
      <c r="AH390" s="33"/>
      <c r="AI390" s="33"/>
      <c r="AJ390" s="33"/>
      <c r="AK390" s="33"/>
      <c r="AL390" s="33"/>
      <c r="AM390" s="33"/>
      <c r="AN390" s="33"/>
      <c r="AO390" s="33"/>
      <c r="AP390" s="33"/>
      <c r="AQ390" s="33"/>
      <c r="AR390" s="33"/>
      <c r="AS390" s="33"/>
      <c r="AT390" s="33"/>
      <c r="AU390" s="33"/>
      <c r="AV390" s="33"/>
      <c r="AW390" s="33"/>
      <c r="AX390" s="33"/>
      <c r="AY390" s="33"/>
      <c r="AZ390" s="33"/>
      <c r="BA390" s="33"/>
      <c r="BB390" s="33"/>
      <c r="BC390" s="33"/>
      <c r="BD390" s="33"/>
      <c r="BE390" s="33"/>
      <c r="BF390" s="33"/>
      <c r="BG390" s="33"/>
      <c r="BH390" s="33"/>
      <c r="BI390" s="33"/>
      <c r="BJ390" s="33"/>
      <c r="BK390" s="33"/>
      <c r="BL390" s="33"/>
      <c r="BM390" s="33"/>
      <c r="BN390" s="33"/>
      <c r="BO390" s="33"/>
      <c r="BP390" s="33"/>
      <c r="BQ390" s="33"/>
      <c r="BR390" s="33"/>
      <c r="BS390" s="33"/>
      <c r="BT390" s="33"/>
      <c r="BU390" s="33"/>
      <c r="BV390" s="33"/>
    </row>
    <row r="391" spans="2:74" s="334" customFormat="1" ht="63" customHeight="1" x14ac:dyDescent="0.25">
      <c r="B391" s="27" t="s">
        <v>905</v>
      </c>
      <c r="C391" s="378" t="s">
        <v>6018</v>
      </c>
      <c r="D391" s="35" t="s">
        <v>2349</v>
      </c>
      <c r="E391" s="29" t="s">
        <v>1829</v>
      </c>
      <c r="F391" s="30" t="s">
        <v>1</v>
      </c>
      <c r="G391" s="31">
        <v>100</v>
      </c>
      <c r="H391" s="36">
        <v>45800</v>
      </c>
      <c r="I391" s="470">
        <v>84730</v>
      </c>
      <c r="J391" s="351" t="s">
        <v>6186</v>
      </c>
      <c r="K391" s="352"/>
      <c r="L391" s="32"/>
      <c r="M391" s="32"/>
      <c r="N391" s="33"/>
      <c r="O391" s="33"/>
      <c r="P391" s="33"/>
      <c r="Q391" s="33"/>
      <c r="R391" s="33"/>
      <c r="S391" s="33"/>
      <c r="T391" s="33"/>
      <c r="U391" s="33"/>
      <c r="V391" s="33"/>
      <c r="W391" s="33"/>
      <c r="X391" s="33"/>
      <c r="Y391" s="33"/>
      <c r="Z391" s="33"/>
      <c r="AA391" s="33"/>
      <c r="AB391" s="33"/>
      <c r="AC391" s="33"/>
      <c r="AD391" s="33"/>
      <c r="AE391" s="33"/>
      <c r="AF391" s="33"/>
      <c r="AG391" s="33"/>
      <c r="AH391" s="33"/>
      <c r="AI391" s="33"/>
      <c r="AJ391" s="33"/>
      <c r="AK391" s="33"/>
      <c r="AL391" s="33"/>
      <c r="AM391" s="33"/>
      <c r="AN391" s="33"/>
      <c r="AO391" s="33"/>
      <c r="AP391" s="33"/>
      <c r="AQ391" s="33"/>
      <c r="AR391" s="33"/>
      <c r="AS391" s="33"/>
      <c r="AT391" s="33"/>
      <c r="AU391" s="33"/>
      <c r="AV391" s="33"/>
      <c r="AW391" s="33"/>
      <c r="AX391" s="33"/>
      <c r="AY391" s="33"/>
      <c r="AZ391" s="33"/>
      <c r="BA391" s="33"/>
      <c r="BB391" s="33"/>
      <c r="BC391" s="33"/>
      <c r="BD391" s="33"/>
      <c r="BE391" s="33"/>
      <c r="BF391" s="33"/>
      <c r="BG391" s="33"/>
      <c r="BH391" s="33"/>
      <c r="BI391" s="33"/>
      <c r="BJ391" s="33"/>
      <c r="BK391" s="33"/>
      <c r="BL391" s="33"/>
      <c r="BM391" s="33"/>
      <c r="BN391" s="33"/>
      <c r="BO391" s="33"/>
      <c r="BP391" s="33"/>
      <c r="BQ391" s="33"/>
      <c r="BR391" s="33"/>
      <c r="BS391" s="33"/>
      <c r="BT391" s="33"/>
      <c r="BU391" s="33"/>
      <c r="BV391" s="33"/>
    </row>
    <row r="392" spans="2:74" s="334" customFormat="1" ht="63" customHeight="1" x14ac:dyDescent="0.25">
      <c r="B392" s="27" t="s">
        <v>905</v>
      </c>
      <c r="C392" s="378" t="s">
        <v>6018</v>
      </c>
      <c r="D392" s="35" t="s">
        <v>2349</v>
      </c>
      <c r="E392" s="29" t="s">
        <v>1829</v>
      </c>
      <c r="F392" s="30" t="s">
        <v>1</v>
      </c>
      <c r="G392" s="31">
        <v>100</v>
      </c>
      <c r="H392" s="36">
        <v>45800</v>
      </c>
      <c r="I392" s="470">
        <v>84730</v>
      </c>
      <c r="J392" s="351" t="s">
        <v>6186</v>
      </c>
      <c r="K392" s="352"/>
      <c r="L392" s="32"/>
      <c r="M392" s="32"/>
      <c r="N392" s="33"/>
      <c r="O392" s="33"/>
      <c r="P392" s="33"/>
      <c r="Q392" s="33"/>
      <c r="R392" s="33"/>
      <c r="S392" s="33"/>
      <c r="T392" s="33"/>
      <c r="U392" s="33"/>
      <c r="V392" s="33"/>
      <c r="W392" s="33"/>
      <c r="X392" s="33"/>
      <c r="Y392" s="33"/>
      <c r="Z392" s="33"/>
      <c r="AA392" s="33"/>
      <c r="AB392" s="33"/>
      <c r="AC392" s="33"/>
      <c r="AD392" s="33"/>
      <c r="AE392" s="33"/>
      <c r="AF392" s="33"/>
      <c r="AG392" s="33"/>
      <c r="AH392" s="33"/>
      <c r="AI392" s="33"/>
      <c r="AJ392" s="33"/>
      <c r="AK392" s="33"/>
      <c r="AL392" s="33"/>
      <c r="AM392" s="33"/>
      <c r="AN392" s="33"/>
      <c r="AO392" s="33"/>
      <c r="AP392" s="33"/>
      <c r="AQ392" s="33"/>
      <c r="AR392" s="33"/>
      <c r="AS392" s="33"/>
      <c r="AT392" s="33"/>
      <c r="AU392" s="33"/>
      <c r="AV392" s="33"/>
      <c r="AW392" s="33"/>
      <c r="AX392" s="33"/>
      <c r="AY392" s="33"/>
      <c r="AZ392" s="33"/>
      <c r="BA392" s="33"/>
      <c r="BB392" s="33"/>
      <c r="BC392" s="33"/>
      <c r="BD392" s="33"/>
      <c r="BE392" s="33"/>
      <c r="BF392" s="33"/>
      <c r="BG392" s="33"/>
      <c r="BH392" s="33"/>
      <c r="BI392" s="33"/>
      <c r="BJ392" s="33"/>
      <c r="BK392" s="33"/>
      <c r="BL392" s="33"/>
      <c r="BM392" s="33"/>
      <c r="BN392" s="33"/>
      <c r="BO392" s="33"/>
      <c r="BP392" s="33"/>
      <c r="BQ392" s="33"/>
      <c r="BR392" s="33"/>
      <c r="BS392" s="33"/>
      <c r="BT392" s="33"/>
      <c r="BU392" s="33"/>
      <c r="BV392" s="33"/>
    </row>
    <row r="393" spans="2:74" s="334" customFormat="1" ht="63" customHeight="1" x14ac:dyDescent="0.25">
      <c r="B393" s="27" t="s">
        <v>905</v>
      </c>
      <c r="C393" s="378" t="s">
        <v>6018</v>
      </c>
      <c r="D393" s="35" t="s">
        <v>2349</v>
      </c>
      <c r="E393" s="29" t="s">
        <v>1829</v>
      </c>
      <c r="F393" s="30" t="s">
        <v>1</v>
      </c>
      <c r="G393" s="31">
        <v>100</v>
      </c>
      <c r="H393" s="36">
        <v>45800</v>
      </c>
      <c r="I393" s="470">
        <v>84730</v>
      </c>
      <c r="J393" s="351" t="s">
        <v>6186</v>
      </c>
      <c r="K393" s="352"/>
      <c r="L393" s="32"/>
      <c r="M393" s="32"/>
      <c r="N393" s="33"/>
      <c r="O393" s="33"/>
      <c r="P393" s="33"/>
      <c r="Q393" s="33"/>
      <c r="R393" s="33"/>
      <c r="S393" s="33"/>
      <c r="T393" s="33"/>
      <c r="U393" s="33"/>
      <c r="V393" s="33"/>
      <c r="W393" s="33"/>
      <c r="X393" s="33"/>
      <c r="Y393" s="33"/>
      <c r="Z393" s="33"/>
      <c r="AA393" s="33"/>
      <c r="AB393" s="33"/>
      <c r="AC393" s="33"/>
      <c r="AD393" s="33"/>
      <c r="AE393" s="33"/>
      <c r="AF393" s="33"/>
      <c r="AG393" s="33"/>
      <c r="AH393" s="33"/>
      <c r="AI393" s="33"/>
      <c r="AJ393" s="33"/>
      <c r="AK393" s="33"/>
      <c r="AL393" s="33"/>
      <c r="AM393" s="33"/>
      <c r="AN393" s="33"/>
      <c r="AO393" s="33"/>
      <c r="AP393" s="33"/>
      <c r="AQ393" s="33"/>
      <c r="AR393" s="33"/>
      <c r="AS393" s="33"/>
      <c r="AT393" s="33"/>
      <c r="AU393" s="33"/>
      <c r="AV393" s="33"/>
      <c r="AW393" s="33"/>
      <c r="AX393" s="33"/>
      <c r="AY393" s="33"/>
      <c r="AZ393" s="33"/>
      <c r="BA393" s="33"/>
      <c r="BB393" s="33"/>
      <c r="BC393" s="33"/>
      <c r="BD393" s="33"/>
      <c r="BE393" s="33"/>
      <c r="BF393" s="33"/>
      <c r="BG393" s="33"/>
      <c r="BH393" s="33"/>
      <c r="BI393" s="33"/>
      <c r="BJ393" s="33"/>
      <c r="BK393" s="33"/>
      <c r="BL393" s="33"/>
      <c r="BM393" s="33"/>
      <c r="BN393" s="33"/>
      <c r="BO393" s="33"/>
      <c r="BP393" s="33"/>
      <c r="BQ393" s="33"/>
      <c r="BR393" s="33"/>
      <c r="BS393" s="33"/>
      <c r="BT393" s="33"/>
      <c r="BU393" s="33"/>
      <c r="BV393" s="33"/>
    </row>
    <row r="394" spans="2:74" s="334" customFormat="1" ht="63" customHeight="1" x14ac:dyDescent="0.25">
      <c r="B394" s="27" t="s">
        <v>905</v>
      </c>
      <c r="C394" s="378" t="s">
        <v>6018</v>
      </c>
      <c r="D394" s="35" t="s">
        <v>2349</v>
      </c>
      <c r="E394" s="29" t="s">
        <v>1829</v>
      </c>
      <c r="F394" s="30" t="s">
        <v>1</v>
      </c>
      <c r="G394" s="31">
        <v>100</v>
      </c>
      <c r="H394" s="36">
        <v>45800</v>
      </c>
      <c r="I394" s="470">
        <v>84730</v>
      </c>
      <c r="J394" s="351" t="s">
        <v>6186</v>
      </c>
      <c r="K394" s="352"/>
      <c r="L394" s="32"/>
      <c r="M394" s="32"/>
      <c r="N394" s="33"/>
      <c r="O394" s="33"/>
      <c r="P394" s="33"/>
      <c r="Q394" s="33"/>
      <c r="R394" s="33"/>
      <c r="S394" s="33"/>
      <c r="T394" s="33"/>
      <c r="U394" s="33"/>
      <c r="V394" s="33"/>
      <c r="W394" s="33"/>
      <c r="X394" s="33"/>
      <c r="Y394" s="33"/>
      <c r="Z394" s="33"/>
      <c r="AA394" s="33"/>
      <c r="AB394" s="33"/>
      <c r="AC394" s="33"/>
      <c r="AD394" s="33"/>
      <c r="AE394" s="33"/>
      <c r="AF394" s="33"/>
      <c r="AG394" s="33"/>
      <c r="AH394" s="33"/>
      <c r="AI394" s="33"/>
      <c r="AJ394" s="33"/>
      <c r="AK394" s="33"/>
      <c r="AL394" s="33"/>
      <c r="AM394" s="33"/>
      <c r="AN394" s="33"/>
      <c r="AO394" s="33"/>
      <c r="AP394" s="33"/>
      <c r="AQ394" s="33"/>
      <c r="AR394" s="33"/>
      <c r="AS394" s="33"/>
      <c r="AT394" s="33"/>
      <c r="AU394" s="33"/>
      <c r="AV394" s="33"/>
      <c r="AW394" s="33"/>
      <c r="AX394" s="33"/>
      <c r="AY394" s="33"/>
      <c r="AZ394" s="33"/>
      <c r="BA394" s="33"/>
      <c r="BB394" s="33"/>
      <c r="BC394" s="33"/>
      <c r="BD394" s="33"/>
      <c r="BE394" s="33"/>
      <c r="BF394" s="33"/>
      <c r="BG394" s="33"/>
      <c r="BH394" s="33"/>
      <c r="BI394" s="33"/>
      <c r="BJ394" s="33"/>
      <c r="BK394" s="33"/>
      <c r="BL394" s="33"/>
      <c r="BM394" s="33"/>
      <c r="BN394" s="33"/>
      <c r="BO394" s="33"/>
      <c r="BP394" s="33"/>
      <c r="BQ394" s="33"/>
      <c r="BR394" s="33"/>
      <c r="BS394" s="33"/>
      <c r="BT394" s="33"/>
      <c r="BU394" s="33"/>
      <c r="BV394" s="33"/>
    </row>
    <row r="395" spans="2:74" s="334" customFormat="1" ht="63" customHeight="1" x14ac:dyDescent="0.25">
      <c r="B395" s="27" t="s">
        <v>905</v>
      </c>
      <c r="C395" s="378" t="s">
        <v>6018</v>
      </c>
      <c r="D395" s="35" t="s">
        <v>2349</v>
      </c>
      <c r="E395" s="29" t="s">
        <v>1829</v>
      </c>
      <c r="F395" s="30" t="s">
        <v>1</v>
      </c>
      <c r="G395" s="31">
        <v>100</v>
      </c>
      <c r="H395" s="36">
        <v>45800</v>
      </c>
      <c r="I395" s="470">
        <v>84730</v>
      </c>
      <c r="J395" s="351" t="s">
        <v>6186</v>
      </c>
      <c r="K395" s="352"/>
      <c r="L395" s="32"/>
      <c r="M395" s="32"/>
      <c r="N395" s="33"/>
      <c r="O395" s="33"/>
      <c r="P395" s="33"/>
      <c r="Q395" s="33"/>
      <c r="R395" s="33"/>
      <c r="S395" s="33"/>
      <c r="T395" s="33"/>
      <c r="U395" s="33"/>
      <c r="V395" s="33"/>
      <c r="W395" s="33"/>
      <c r="X395" s="33"/>
      <c r="Y395" s="33"/>
      <c r="Z395" s="33"/>
      <c r="AA395" s="33"/>
      <c r="AB395" s="33"/>
      <c r="AC395" s="33"/>
      <c r="AD395" s="33"/>
      <c r="AE395" s="33"/>
      <c r="AF395" s="33"/>
      <c r="AG395" s="33"/>
      <c r="AH395" s="33"/>
      <c r="AI395" s="33"/>
      <c r="AJ395" s="33"/>
      <c r="AK395" s="33"/>
      <c r="AL395" s="33"/>
      <c r="AM395" s="33"/>
      <c r="AN395" s="33"/>
      <c r="AO395" s="33"/>
      <c r="AP395" s="33"/>
      <c r="AQ395" s="33"/>
      <c r="AR395" s="33"/>
      <c r="AS395" s="33"/>
      <c r="AT395" s="33"/>
      <c r="AU395" s="33"/>
      <c r="AV395" s="33"/>
      <c r="AW395" s="33"/>
      <c r="AX395" s="33"/>
      <c r="AY395" s="33"/>
      <c r="AZ395" s="33"/>
      <c r="BA395" s="33"/>
      <c r="BB395" s="33"/>
      <c r="BC395" s="33"/>
      <c r="BD395" s="33"/>
      <c r="BE395" s="33"/>
      <c r="BF395" s="33"/>
      <c r="BG395" s="33"/>
      <c r="BH395" s="33"/>
      <c r="BI395" s="33"/>
      <c r="BJ395" s="33"/>
      <c r="BK395" s="33"/>
      <c r="BL395" s="33"/>
      <c r="BM395" s="33"/>
      <c r="BN395" s="33"/>
      <c r="BO395" s="33"/>
      <c r="BP395" s="33"/>
      <c r="BQ395" s="33"/>
      <c r="BR395" s="33"/>
      <c r="BS395" s="33"/>
      <c r="BT395" s="33"/>
      <c r="BU395" s="33"/>
      <c r="BV395" s="33"/>
    </row>
    <row r="396" spans="2:74" s="334" customFormat="1" ht="63" customHeight="1" x14ac:dyDescent="0.25">
      <c r="B396" s="27" t="s">
        <v>905</v>
      </c>
      <c r="C396" s="378" t="s">
        <v>6018</v>
      </c>
      <c r="D396" s="35" t="s">
        <v>2349</v>
      </c>
      <c r="E396" s="29" t="s">
        <v>1829</v>
      </c>
      <c r="F396" s="30" t="s">
        <v>1</v>
      </c>
      <c r="G396" s="31">
        <v>100</v>
      </c>
      <c r="H396" s="36">
        <v>45800</v>
      </c>
      <c r="I396" s="470">
        <v>84730</v>
      </c>
      <c r="J396" s="351" t="s">
        <v>6186</v>
      </c>
      <c r="K396" s="352"/>
      <c r="L396" s="32"/>
      <c r="M396" s="32"/>
      <c r="N396" s="33"/>
      <c r="O396" s="33"/>
      <c r="P396" s="33"/>
      <c r="Q396" s="33"/>
      <c r="R396" s="33"/>
      <c r="S396" s="33"/>
      <c r="T396" s="33"/>
      <c r="U396" s="33"/>
      <c r="V396" s="33"/>
      <c r="W396" s="33"/>
      <c r="X396" s="33"/>
      <c r="Y396" s="33"/>
      <c r="Z396" s="33"/>
      <c r="AA396" s="33"/>
      <c r="AB396" s="33"/>
      <c r="AC396" s="33"/>
      <c r="AD396" s="33"/>
      <c r="AE396" s="33"/>
      <c r="AF396" s="33"/>
      <c r="AG396" s="33"/>
      <c r="AH396" s="33"/>
      <c r="AI396" s="33"/>
      <c r="AJ396" s="33"/>
      <c r="AK396" s="33"/>
      <c r="AL396" s="33"/>
      <c r="AM396" s="33"/>
      <c r="AN396" s="33"/>
      <c r="AO396" s="33"/>
      <c r="AP396" s="33"/>
      <c r="AQ396" s="33"/>
      <c r="AR396" s="33"/>
      <c r="AS396" s="33"/>
      <c r="AT396" s="33"/>
      <c r="AU396" s="33"/>
      <c r="AV396" s="33"/>
      <c r="AW396" s="33"/>
      <c r="AX396" s="33"/>
      <c r="AY396" s="33"/>
      <c r="AZ396" s="33"/>
      <c r="BA396" s="33"/>
      <c r="BB396" s="33"/>
      <c r="BC396" s="33"/>
      <c r="BD396" s="33"/>
      <c r="BE396" s="33"/>
      <c r="BF396" s="33"/>
      <c r="BG396" s="33"/>
      <c r="BH396" s="33"/>
      <c r="BI396" s="33"/>
      <c r="BJ396" s="33"/>
      <c r="BK396" s="33"/>
      <c r="BL396" s="33"/>
      <c r="BM396" s="33"/>
      <c r="BN396" s="33"/>
      <c r="BO396" s="33"/>
      <c r="BP396" s="33"/>
      <c r="BQ396" s="33"/>
      <c r="BR396" s="33"/>
      <c r="BS396" s="33"/>
      <c r="BT396" s="33"/>
      <c r="BU396" s="33"/>
      <c r="BV396" s="33"/>
    </row>
    <row r="397" spans="2:74" s="334" customFormat="1" ht="63" customHeight="1" x14ac:dyDescent="0.25">
      <c r="B397" s="27" t="s">
        <v>905</v>
      </c>
      <c r="C397" s="378" t="s">
        <v>6018</v>
      </c>
      <c r="D397" s="35" t="s">
        <v>2349</v>
      </c>
      <c r="E397" s="29" t="s">
        <v>1829</v>
      </c>
      <c r="F397" s="30" t="s">
        <v>1</v>
      </c>
      <c r="G397" s="31">
        <v>100</v>
      </c>
      <c r="H397" s="36">
        <v>45800</v>
      </c>
      <c r="I397" s="470">
        <v>84730</v>
      </c>
      <c r="J397" s="351" t="s">
        <v>6186</v>
      </c>
      <c r="K397" s="352"/>
      <c r="L397" s="32"/>
      <c r="M397" s="32"/>
      <c r="N397" s="33"/>
      <c r="O397" s="33"/>
      <c r="P397" s="33"/>
      <c r="Q397" s="33"/>
      <c r="R397" s="33"/>
      <c r="S397" s="33"/>
      <c r="T397" s="33"/>
      <c r="U397" s="33"/>
      <c r="V397" s="33"/>
      <c r="W397" s="33"/>
      <c r="X397" s="33"/>
      <c r="Y397" s="33"/>
      <c r="Z397" s="33"/>
      <c r="AA397" s="33"/>
      <c r="AB397" s="33"/>
      <c r="AC397" s="33"/>
      <c r="AD397" s="33"/>
      <c r="AE397" s="33"/>
      <c r="AF397" s="33"/>
      <c r="AG397" s="33"/>
      <c r="AH397" s="33"/>
      <c r="AI397" s="33"/>
      <c r="AJ397" s="33"/>
      <c r="AK397" s="33"/>
      <c r="AL397" s="33"/>
      <c r="AM397" s="33"/>
      <c r="AN397" s="33"/>
      <c r="AO397" s="33"/>
      <c r="AP397" s="33"/>
      <c r="AQ397" s="33"/>
      <c r="AR397" s="33"/>
      <c r="AS397" s="33"/>
      <c r="AT397" s="33"/>
      <c r="AU397" s="33"/>
      <c r="AV397" s="33"/>
      <c r="AW397" s="33"/>
      <c r="AX397" s="33"/>
      <c r="AY397" s="33"/>
      <c r="AZ397" s="33"/>
      <c r="BA397" s="33"/>
      <c r="BB397" s="33"/>
      <c r="BC397" s="33"/>
      <c r="BD397" s="33"/>
      <c r="BE397" s="33"/>
      <c r="BF397" s="33"/>
      <c r="BG397" s="33"/>
      <c r="BH397" s="33"/>
      <c r="BI397" s="33"/>
      <c r="BJ397" s="33"/>
      <c r="BK397" s="33"/>
      <c r="BL397" s="33"/>
      <c r="BM397" s="33"/>
      <c r="BN397" s="33"/>
      <c r="BO397" s="33"/>
      <c r="BP397" s="33"/>
      <c r="BQ397" s="33"/>
      <c r="BR397" s="33"/>
      <c r="BS397" s="33"/>
      <c r="BT397" s="33"/>
      <c r="BU397" s="33"/>
      <c r="BV397" s="33"/>
    </row>
    <row r="398" spans="2:74" s="334" customFormat="1" ht="63" customHeight="1" x14ac:dyDescent="0.25">
      <c r="B398" s="27" t="s">
        <v>905</v>
      </c>
      <c r="C398" s="378" t="s">
        <v>6018</v>
      </c>
      <c r="D398" s="35" t="s">
        <v>2349</v>
      </c>
      <c r="E398" s="29" t="s">
        <v>1829</v>
      </c>
      <c r="F398" s="30" t="s">
        <v>1</v>
      </c>
      <c r="G398" s="31">
        <v>100</v>
      </c>
      <c r="H398" s="36">
        <v>45800</v>
      </c>
      <c r="I398" s="470">
        <v>84730</v>
      </c>
      <c r="J398" s="351" t="s">
        <v>6186</v>
      </c>
      <c r="K398" s="352"/>
      <c r="L398" s="32"/>
      <c r="M398" s="32"/>
      <c r="N398" s="33"/>
      <c r="O398" s="33"/>
      <c r="P398" s="33"/>
      <c r="Q398" s="33"/>
      <c r="R398" s="33"/>
      <c r="S398" s="33"/>
      <c r="T398" s="33"/>
      <c r="U398" s="33"/>
      <c r="V398" s="33"/>
      <c r="W398" s="33"/>
      <c r="X398" s="33"/>
      <c r="Y398" s="33"/>
      <c r="Z398" s="33"/>
      <c r="AA398" s="33"/>
      <c r="AB398" s="33"/>
      <c r="AC398" s="33"/>
      <c r="AD398" s="33"/>
      <c r="AE398" s="33"/>
      <c r="AF398" s="33"/>
      <c r="AG398" s="33"/>
      <c r="AH398" s="33"/>
      <c r="AI398" s="33"/>
      <c r="AJ398" s="33"/>
      <c r="AK398" s="33"/>
      <c r="AL398" s="33"/>
      <c r="AM398" s="33"/>
      <c r="AN398" s="33"/>
      <c r="AO398" s="33"/>
      <c r="AP398" s="33"/>
      <c r="AQ398" s="33"/>
      <c r="AR398" s="33"/>
      <c r="AS398" s="33"/>
      <c r="AT398" s="33"/>
      <c r="AU398" s="33"/>
      <c r="AV398" s="33"/>
      <c r="AW398" s="33"/>
      <c r="AX398" s="33"/>
      <c r="AY398" s="33"/>
      <c r="AZ398" s="33"/>
      <c r="BA398" s="33"/>
      <c r="BB398" s="33"/>
      <c r="BC398" s="33"/>
      <c r="BD398" s="33"/>
      <c r="BE398" s="33"/>
      <c r="BF398" s="33"/>
      <c r="BG398" s="33"/>
      <c r="BH398" s="33"/>
      <c r="BI398" s="33"/>
      <c r="BJ398" s="33"/>
      <c r="BK398" s="33"/>
      <c r="BL398" s="33"/>
      <c r="BM398" s="33"/>
      <c r="BN398" s="33"/>
      <c r="BO398" s="33"/>
      <c r="BP398" s="33"/>
      <c r="BQ398" s="33"/>
      <c r="BR398" s="33"/>
      <c r="BS398" s="33"/>
      <c r="BT398" s="33"/>
      <c r="BU398" s="33"/>
      <c r="BV398" s="33"/>
    </row>
    <row r="399" spans="2:74" s="334" customFormat="1" ht="63" customHeight="1" x14ac:dyDescent="0.25">
      <c r="B399" s="27" t="s">
        <v>905</v>
      </c>
      <c r="C399" s="349" t="s">
        <v>923</v>
      </c>
      <c r="D399" s="350" t="s">
        <v>924</v>
      </c>
      <c r="E399" s="29" t="s">
        <v>1829</v>
      </c>
      <c r="F399" s="25" t="s">
        <v>1</v>
      </c>
      <c r="G399" s="31">
        <v>100</v>
      </c>
      <c r="H399" s="36">
        <v>1000</v>
      </c>
      <c r="I399" s="319">
        <v>84180</v>
      </c>
      <c r="J399" s="351" t="s">
        <v>1845</v>
      </c>
      <c r="K399" s="352" t="s">
        <v>467</v>
      </c>
      <c r="L399" s="32"/>
      <c r="M399" s="32"/>
      <c r="N399" s="33"/>
      <c r="O399" s="33"/>
      <c r="P399" s="33"/>
      <c r="Q399" s="33"/>
      <c r="R399" s="33"/>
      <c r="S399" s="33"/>
      <c r="T399" s="33"/>
      <c r="U399" s="33"/>
      <c r="V399" s="33"/>
      <c r="W399" s="33"/>
      <c r="X399" s="33"/>
      <c r="Y399" s="33"/>
      <c r="Z399" s="33"/>
      <c r="AA399" s="33"/>
      <c r="AB399" s="33"/>
      <c r="AC399" s="33"/>
      <c r="AD399" s="33"/>
      <c r="AE399" s="33"/>
      <c r="AF399" s="33"/>
      <c r="AG399" s="33"/>
      <c r="AH399" s="33"/>
      <c r="AI399" s="33"/>
      <c r="AJ399" s="33"/>
      <c r="AK399" s="33"/>
      <c r="AL399" s="33"/>
      <c r="AM399" s="33"/>
      <c r="AN399" s="33"/>
      <c r="AO399" s="33"/>
      <c r="AP399" s="33"/>
      <c r="AQ399" s="33"/>
      <c r="AR399" s="33"/>
      <c r="AS399" s="33"/>
      <c r="AT399" s="33"/>
      <c r="AU399" s="33"/>
      <c r="AV399" s="33"/>
      <c r="AW399" s="33"/>
      <c r="AX399" s="33"/>
      <c r="AY399" s="33"/>
      <c r="AZ399" s="33"/>
      <c r="BA399" s="33"/>
      <c r="BB399" s="33"/>
      <c r="BC399" s="33"/>
      <c r="BD399" s="33"/>
      <c r="BE399" s="33"/>
      <c r="BF399" s="33"/>
      <c r="BG399" s="33"/>
      <c r="BH399" s="33"/>
      <c r="BI399" s="33"/>
      <c r="BJ399" s="33"/>
      <c r="BK399" s="33"/>
      <c r="BL399" s="33"/>
      <c r="BM399" s="33"/>
      <c r="BN399" s="33"/>
      <c r="BO399" s="33"/>
      <c r="BP399" s="33"/>
      <c r="BQ399" s="33"/>
      <c r="BR399" s="33"/>
      <c r="BS399" s="33"/>
      <c r="BT399" s="33"/>
      <c r="BU399" s="33"/>
      <c r="BV399" s="33"/>
    </row>
    <row r="400" spans="2:74" s="334" customFormat="1" ht="63" customHeight="1" x14ac:dyDescent="0.25">
      <c r="B400" s="27" t="s">
        <v>905</v>
      </c>
      <c r="C400" s="349" t="s">
        <v>5963</v>
      </c>
      <c r="D400" s="350" t="s">
        <v>5962</v>
      </c>
      <c r="E400" s="29" t="s">
        <v>1829</v>
      </c>
      <c r="F400" s="25" t="s">
        <v>1</v>
      </c>
      <c r="G400" s="31">
        <v>100</v>
      </c>
      <c r="H400" s="36">
        <v>600</v>
      </c>
      <c r="I400" s="319">
        <v>84180</v>
      </c>
      <c r="J400" s="351" t="s">
        <v>5959</v>
      </c>
      <c r="K400" s="352" t="s">
        <v>467</v>
      </c>
      <c r="L400" s="32"/>
      <c r="M400" s="32"/>
      <c r="N400" s="33"/>
      <c r="O400" s="33"/>
      <c r="P400" s="33"/>
      <c r="Q400" s="33"/>
      <c r="R400" s="33"/>
      <c r="S400" s="33"/>
      <c r="T400" s="33"/>
      <c r="U400" s="33"/>
      <c r="V400" s="33"/>
      <c r="W400" s="33"/>
      <c r="X400" s="33"/>
      <c r="Y400" s="33"/>
      <c r="Z400" s="33"/>
      <c r="AA400" s="33"/>
      <c r="AB400" s="33"/>
      <c r="AC400" s="33"/>
      <c r="AD400" s="33"/>
      <c r="AE400" s="33"/>
      <c r="AF400" s="33"/>
      <c r="AG400" s="33"/>
      <c r="AH400" s="33"/>
      <c r="AI400" s="33"/>
      <c r="AJ400" s="33"/>
      <c r="AK400" s="33"/>
      <c r="AL400" s="33"/>
      <c r="AM400" s="33"/>
      <c r="AN400" s="33"/>
      <c r="AO400" s="33"/>
      <c r="AP400" s="33"/>
      <c r="AQ400" s="33"/>
      <c r="AR400" s="33"/>
      <c r="AS400" s="33"/>
      <c r="AT400" s="33"/>
      <c r="AU400" s="33"/>
      <c r="AV400" s="33"/>
      <c r="AW400" s="33"/>
      <c r="AX400" s="33"/>
      <c r="AY400" s="33"/>
      <c r="AZ400" s="33"/>
      <c r="BA400" s="33"/>
      <c r="BB400" s="33"/>
      <c r="BC400" s="33"/>
      <c r="BD400" s="33"/>
      <c r="BE400" s="33"/>
      <c r="BF400" s="33"/>
      <c r="BG400" s="33"/>
      <c r="BH400" s="33"/>
      <c r="BI400" s="33"/>
      <c r="BJ400" s="33"/>
      <c r="BK400" s="33"/>
      <c r="BL400" s="33"/>
      <c r="BM400" s="33"/>
      <c r="BN400" s="33"/>
      <c r="BO400" s="33"/>
      <c r="BP400" s="33"/>
      <c r="BQ400" s="33"/>
      <c r="BR400" s="33"/>
      <c r="BS400" s="33"/>
      <c r="BT400" s="33"/>
      <c r="BU400" s="33"/>
      <c r="BV400" s="33"/>
    </row>
    <row r="401" spans="2:74" s="334" customFormat="1" ht="63" customHeight="1" x14ac:dyDescent="0.25">
      <c r="B401" s="27" t="s">
        <v>905</v>
      </c>
      <c r="C401" s="349" t="s">
        <v>5721</v>
      </c>
      <c r="D401" s="350" t="s">
        <v>2220</v>
      </c>
      <c r="E401" s="29" t="s">
        <v>1829</v>
      </c>
      <c r="F401" s="25" t="s">
        <v>1</v>
      </c>
      <c r="G401" s="31">
        <v>100</v>
      </c>
      <c r="H401" s="36">
        <v>27700</v>
      </c>
      <c r="I401" s="319">
        <v>83654</v>
      </c>
      <c r="J401" s="351" t="s">
        <v>5959</v>
      </c>
      <c r="K401" s="352" t="s">
        <v>467</v>
      </c>
      <c r="L401" s="32"/>
      <c r="M401" s="32"/>
      <c r="N401" s="33"/>
      <c r="O401" s="33"/>
      <c r="P401" s="33"/>
      <c r="Q401" s="33"/>
      <c r="R401" s="33"/>
      <c r="S401" s="33"/>
      <c r="T401" s="33"/>
      <c r="U401" s="33"/>
      <c r="V401" s="33"/>
      <c r="W401" s="33"/>
      <c r="X401" s="33"/>
      <c r="Y401" s="33"/>
      <c r="Z401" s="33"/>
      <c r="AA401" s="33"/>
      <c r="AB401" s="33"/>
      <c r="AC401" s="33"/>
      <c r="AD401" s="33"/>
      <c r="AE401" s="33"/>
      <c r="AF401" s="33"/>
      <c r="AG401" s="33"/>
      <c r="AH401" s="33"/>
      <c r="AI401" s="33"/>
      <c r="AJ401" s="33"/>
      <c r="AK401" s="33"/>
      <c r="AL401" s="33"/>
      <c r="AM401" s="33"/>
      <c r="AN401" s="33"/>
      <c r="AO401" s="33"/>
      <c r="AP401" s="33"/>
      <c r="AQ401" s="33"/>
      <c r="AR401" s="33"/>
      <c r="AS401" s="33"/>
      <c r="AT401" s="33"/>
      <c r="AU401" s="33"/>
      <c r="AV401" s="33"/>
      <c r="AW401" s="33"/>
      <c r="AX401" s="33"/>
      <c r="AY401" s="33"/>
      <c r="AZ401" s="33"/>
      <c r="BA401" s="33"/>
      <c r="BB401" s="33"/>
      <c r="BC401" s="33"/>
      <c r="BD401" s="33"/>
      <c r="BE401" s="33"/>
      <c r="BF401" s="33"/>
      <c r="BG401" s="33"/>
      <c r="BH401" s="33"/>
      <c r="BI401" s="33"/>
      <c r="BJ401" s="33"/>
      <c r="BK401" s="33"/>
      <c r="BL401" s="33"/>
      <c r="BM401" s="33"/>
      <c r="BN401" s="33"/>
      <c r="BO401" s="33"/>
      <c r="BP401" s="33"/>
      <c r="BQ401" s="33"/>
      <c r="BR401" s="33"/>
      <c r="BS401" s="33"/>
      <c r="BT401" s="33"/>
      <c r="BU401" s="33"/>
      <c r="BV401" s="33"/>
    </row>
    <row r="402" spans="2:74" s="334" customFormat="1" ht="63" customHeight="1" x14ac:dyDescent="0.25">
      <c r="B402" s="27" t="s">
        <v>905</v>
      </c>
      <c r="C402" s="24" t="s">
        <v>4182</v>
      </c>
      <c r="D402" s="25" t="s">
        <v>1987</v>
      </c>
      <c r="E402" s="29" t="s">
        <v>4161</v>
      </c>
      <c r="F402" s="26" t="s">
        <v>1</v>
      </c>
      <c r="G402" s="34">
        <v>100</v>
      </c>
      <c r="H402" s="55">
        <v>43533</v>
      </c>
      <c r="I402" s="319">
        <v>83583</v>
      </c>
      <c r="J402" s="52" t="s">
        <v>1845</v>
      </c>
      <c r="K402" s="352" t="s">
        <v>467</v>
      </c>
      <c r="L402" s="32"/>
      <c r="M402" s="32"/>
      <c r="N402" s="33"/>
      <c r="O402" s="33"/>
      <c r="P402" s="33"/>
      <c r="Q402" s="33"/>
      <c r="R402" s="33"/>
      <c r="S402" s="33"/>
      <c r="T402" s="33"/>
      <c r="U402" s="33"/>
      <c r="V402" s="33"/>
      <c r="W402" s="33"/>
      <c r="X402" s="33"/>
      <c r="Y402" s="33"/>
      <c r="Z402" s="33"/>
      <c r="AA402" s="33"/>
      <c r="AB402" s="33"/>
      <c r="AC402" s="33"/>
      <c r="AD402" s="33"/>
      <c r="AE402" s="33"/>
      <c r="AF402" s="33"/>
      <c r="AG402" s="33"/>
      <c r="AH402" s="33"/>
      <c r="AI402" s="33"/>
      <c r="AJ402" s="33"/>
      <c r="AK402" s="33"/>
      <c r="AL402" s="33"/>
      <c r="AM402" s="33"/>
      <c r="AN402" s="33"/>
      <c r="AO402" s="33"/>
      <c r="AP402" s="33"/>
      <c r="AQ402" s="33"/>
      <c r="AR402" s="33"/>
      <c r="AS402" s="33"/>
      <c r="AT402" s="33"/>
      <c r="AU402" s="33"/>
      <c r="AV402" s="33"/>
      <c r="AW402" s="33"/>
      <c r="AX402" s="33"/>
      <c r="AY402" s="33"/>
      <c r="AZ402" s="33"/>
      <c r="BA402" s="33"/>
      <c r="BB402" s="33"/>
      <c r="BC402" s="33"/>
      <c r="BD402" s="33"/>
      <c r="BE402" s="33"/>
      <c r="BF402" s="33"/>
      <c r="BG402" s="33"/>
      <c r="BH402" s="33"/>
      <c r="BI402" s="33"/>
      <c r="BJ402" s="33"/>
      <c r="BK402" s="33"/>
      <c r="BL402" s="33"/>
      <c r="BM402" s="33"/>
      <c r="BN402" s="33"/>
      <c r="BO402" s="33"/>
      <c r="BP402" s="33"/>
      <c r="BQ402" s="33"/>
      <c r="BR402" s="33"/>
      <c r="BS402" s="33"/>
      <c r="BT402" s="33"/>
      <c r="BU402" s="33"/>
      <c r="BV402" s="33"/>
    </row>
    <row r="403" spans="2:74" s="334" customFormat="1" ht="63" customHeight="1" x14ac:dyDescent="0.25">
      <c r="B403" s="27" t="s">
        <v>905</v>
      </c>
      <c r="C403" s="378" t="s">
        <v>917</v>
      </c>
      <c r="D403" s="35" t="s">
        <v>992</v>
      </c>
      <c r="E403" s="29" t="s">
        <v>1829</v>
      </c>
      <c r="F403" s="25" t="s">
        <v>1</v>
      </c>
      <c r="G403" s="31">
        <v>100</v>
      </c>
      <c r="H403" s="36">
        <v>42381</v>
      </c>
      <c r="I403" s="319">
        <v>81371.520000000004</v>
      </c>
      <c r="J403" s="54" t="s">
        <v>1845</v>
      </c>
      <c r="K403" s="352" t="s">
        <v>467</v>
      </c>
      <c r="L403" s="32"/>
      <c r="M403" s="32"/>
      <c r="O403" s="33"/>
      <c r="P403" s="33"/>
      <c r="Q403" s="33"/>
      <c r="R403" s="33"/>
      <c r="S403" s="33"/>
      <c r="T403" s="33"/>
      <c r="U403" s="33"/>
      <c r="V403" s="33"/>
      <c r="W403" s="33"/>
      <c r="X403" s="33"/>
      <c r="Y403" s="33"/>
      <c r="Z403" s="33"/>
      <c r="AA403" s="33"/>
      <c r="AB403" s="33"/>
      <c r="AC403" s="33"/>
      <c r="AD403" s="33"/>
      <c r="AE403" s="33"/>
      <c r="AF403" s="33"/>
      <c r="AG403" s="33"/>
      <c r="AH403" s="33"/>
      <c r="AI403" s="33"/>
      <c r="AJ403" s="33"/>
      <c r="AK403" s="33"/>
      <c r="AL403" s="33"/>
      <c r="AM403" s="33"/>
      <c r="AN403" s="33"/>
      <c r="AO403" s="33"/>
      <c r="AP403" s="33"/>
      <c r="AQ403" s="33"/>
      <c r="AR403" s="33"/>
      <c r="AS403" s="33"/>
      <c r="AT403" s="33"/>
      <c r="AU403" s="33"/>
      <c r="AV403" s="33"/>
      <c r="AW403" s="33"/>
      <c r="AX403" s="33"/>
      <c r="AY403" s="33"/>
      <c r="AZ403" s="33"/>
      <c r="BA403" s="33"/>
      <c r="BB403" s="33"/>
      <c r="BC403" s="33"/>
      <c r="BD403" s="33"/>
      <c r="BE403" s="33"/>
      <c r="BF403" s="33"/>
      <c r="BG403" s="33"/>
      <c r="BH403" s="33"/>
      <c r="BI403" s="33"/>
      <c r="BJ403" s="33"/>
      <c r="BK403" s="33"/>
      <c r="BL403" s="33"/>
      <c r="BM403" s="33"/>
      <c r="BN403" s="33"/>
      <c r="BO403" s="33"/>
      <c r="BP403" s="33"/>
      <c r="BQ403" s="33"/>
      <c r="BR403" s="33"/>
      <c r="BS403" s="33"/>
      <c r="BT403" s="33"/>
      <c r="BU403" s="33"/>
      <c r="BV403" s="33"/>
    </row>
    <row r="404" spans="2:74" s="334" customFormat="1" ht="63" customHeight="1" x14ac:dyDescent="0.25">
      <c r="B404" s="27" t="s">
        <v>905</v>
      </c>
      <c r="C404" s="27" t="s">
        <v>1441</v>
      </c>
      <c r="D404" s="28" t="s">
        <v>1452</v>
      </c>
      <c r="E404" s="29" t="s">
        <v>1829</v>
      </c>
      <c r="F404" s="25" t="s">
        <v>1</v>
      </c>
      <c r="G404" s="31">
        <v>100</v>
      </c>
      <c r="H404" s="36">
        <v>41605</v>
      </c>
      <c r="I404" s="319">
        <v>79881.600000000006</v>
      </c>
      <c r="J404" s="53" t="s">
        <v>1845</v>
      </c>
      <c r="K404" s="352" t="s">
        <v>467</v>
      </c>
      <c r="L404" s="32"/>
      <c r="M404" s="32"/>
      <c r="O404" s="33"/>
      <c r="P404" s="33"/>
      <c r="Q404" s="33"/>
      <c r="R404" s="33"/>
      <c r="S404" s="33"/>
      <c r="T404" s="33"/>
      <c r="U404" s="33"/>
      <c r="V404" s="33"/>
      <c r="W404" s="33"/>
      <c r="X404" s="33"/>
      <c r="Y404" s="33"/>
      <c r="Z404" s="33"/>
      <c r="AA404" s="33"/>
      <c r="AB404" s="33"/>
      <c r="AC404" s="33"/>
      <c r="AD404" s="33"/>
      <c r="AE404" s="33"/>
      <c r="AF404" s="33"/>
      <c r="AG404" s="33"/>
      <c r="AH404" s="33"/>
      <c r="AI404" s="33"/>
      <c r="AJ404" s="33"/>
      <c r="AK404" s="33"/>
      <c r="AL404" s="33"/>
      <c r="AM404" s="33"/>
      <c r="AN404" s="33"/>
      <c r="AO404" s="33"/>
      <c r="AP404" s="33"/>
      <c r="AQ404" s="33"/>
      <c r="AR404" s="33"/>
      <c r="AS404" s="33"/>
      <c r="AT404" s="33"/>
      <c r="AU404" s="33"/>
      <c r="AV404" s="33"/>
      <c r="AW404" s="33"/>
      <c r="AX404" s="33"/>
      <c r="AY404" s="33"/>
      <c r="AZ404" s="33"/>
      <c r="BA404" s="33"/>
      <c r="BB404" s="33"/>
      <c r="BC404" s="33"/>
      <c r="BD404" s="33"/>
      <c r="BE404" s="33"/>
      <c r="BF404" s="33"/>
      <c r="BG404" s="33"/>
      <c r="BH404" s="33"/>
      <c r="BI404" s="33"/>
      <c r="BJ404" s="33"/>
      <c r="BK404" s="33"/>
      <c r="BL404" s="33"/>
      <c r="BM404" s="33"/>
      <c r="BN404" s="33"/>
      <c r="BO404" s="33"/>
      <c r="BP404" s="33"/>
      <c r="BQ404" s="33"/>
      <c r="BR404" s="33"/>
      <c r="BS404" s="33"/>
      <c r="BT404" s="33"/>
      <c r="BU404" s="33"/>
      <c r="BV404" s="33"/>
    </row>
    <row r="405" spans="2:74" s="334" customFormat="1" ht="63" customHeight="1" x14ac:dyDescent="0.25">
      <c r="B405" s="27" t="s">
        <v>905</v>
      </c>
      <c r="C405" s="24" t="s">
        <v>2130</v>
      </c>
      <c r="D405" s="25" t="s">
        <v>2131</v>
      </c>
      <c r="E405" s="27" t="s">
        <v>1828</v>
      </c>
      <c r="F405" s="25" t="s">
        <v>1</v>
      </c>
      <c r="G405" s="44">
        <v>100</v>
      </c>
      <c r="H405" s="36">
        <v>940</v>
      </c>
      <c r="I405" s="319">
        <v>79129.2</v>
      </c>
      <c r="J405" s="53" t="s">
        <v>1845</v>
      </c>
      <c r="K405" s="352" t="s">
        <v>467</v>
      </c>
      <c r="L405" s="32"/>
      <c r="M405" s="32"/>
      <c r="O405" s="33"/>
      <c r="P405" s="33"/>
      <c r="Q405" s="33"/>
      <c r="R405" s="33"/>
      <c r="S405" s="33"/>
      <c r="T405" s="33"/>
      <c r="U405" s="33"/>
      <c r="V405" s="33"/>
      <c r="W405" s="33"/>
      <c r="X405" s="33"/>
      <c r="Y405" s="33"/>
      <c r="Z405" s="33"/>
      <c r="AA405" s="33"/>
      <c r="AB405" s="33"/>
      <c r="AC405" s="33"/>
      <c r="AD405" s="33"/>
      <c r="AE405" s="33"/>
      <c r="AF405" s="33"/>
      <c r="AG405" s="33"/>
      <c r="AH405" s="33"/>
      <c r="AI405" s="33"/>
      <c r="AJ405" s="33"/>
      <c r="AK405" s="33"/>
      <c r="AL405" s="33"/>
      <c r="AM405" s="33"/>
      <c r="AN405" s="33"/>
      <c r="AO405" s="33"/>
      <c r="AP405" s="33"/>
      <c r="AQ405" s="33"/>
      <c r="AR405" s="33"/>
      <c r="AS405" s="33"/>
      <c r="AT405" s="33"/>
      <c r="AU405" s="33"/>
      <c r="AV405" s="33"/>
      <c r="AW405" s="33"/>
      <c r="AX405" s="33"/>
      <c r="AY405" s="33"/>
      <c r="AZ405" s="33"/>
      <c r="BA405" s="33"/>
      <c r="BB405" s="33"/>
      <c r="BC405" s="33"/>
      <c r="BD405" s="33"/>
      <c r="BE405" s="33"/>
      <c r="BF405" s="33"/>
      <c r="BG405" s="33"/>
      <c r="BH405" s="33"/>
      <c r="BI405" s="33"/>
      <c r="BJ405" s="33"/>
      <c r="BK405" s="33"/>
      <c r="BL405" s="33"/>
      <c r="BM405" s="33"/>
      <c r="BN405" s="33"/>
      <c r="BO405" s="33"/>
      <c r="BP405" s="33"/>
      <c r="BQ405" s="33"/>
      <c r="BR405" s="33"/>
      <c r="BS405" s="33"/>
      <c r="BT405" s="33"/>
      <c r="BU405" s="33"/>
      <c r="BV405" s="33"/>
    </row>
    <row r="406" spans="2:74" s="334" customFormat="1" ht="63" customHeight="1" x14ac:dyDescent="0.25">
      <c r="B406" s="27" t="s">
        <v>905</v>
      </c>
      <c r="C406" s="24" t="s">
        <v>1981</v>
      </c>
      <c r="D406" s="25" t="s">
        <v>1982</v>
      </c>
      <c r="E406" s="27" t="s">
        <v>1828</v>
      </c>
      <c r="F406" s="25" t="s">
        <v>1</v>
      </c>
      <c r="G406" s="44">
        <v>100</v>
      </c>
      <c r="H406" s="36">
        <v>500</v>
      </c>
      <c r="I406" s="319">
        <v>78540</v>
      </c>
      <c r="J406" s="53" t="s">
        <v>1845</v>
      </c>
      <c r="K406" s="352" t="s">
        <v>467</v>
      </c>
      <c r="L406" s="32"/>
      <c r="M406" s="32"/>
      <c r="N406" s="33"/>
      <c r="O406" s="33"/>
      <c r="P406" s="33"/>
      <c r="Q406" s="33"/>
      <c r="R406" s="33"/>
      <c r="S406" s="33"/>
      <c r="T406" s="33"/>
      <c r="U406" s="33"/>
      <c r="V406" s="33"/>
      <c r="W406" s="33"/>
      <c r="X406" s="33"/>
      <c r="Y406" s="33"/>
      <c r="Z406" s="33"/>
      <c r="AA406" s="33"/>
      <c r="AB406" s="33"/>
      <c r="AC406" s="33"/>
      <c r="AD406" s="33"/>
      <c r="AE406" s="33"/>
      <c r="AF406" s="33"/>
      <c r="AG406" s="33"/>
      <c r="AH406" s="33"/>
      <c r="AI406" s="33"/>
      <c r="AJ406" s="33"/>
      <c r="AK406" s="33"/>
      <c r="AL406" s="33"/>
      <c r="AM406" s="33"/>
      <c r="AN406" s="33"/>
      <c r="AO406" s="33"/>
      <c r="AP406" s="33"/>
      <c r="AQ406" s="33"/>
      <c r="AR406" s="33"/>
      <c r="AS406" s="33"/>
      <c r="AT406" s="33"/>
      <c r="AU406" s="33"/>
      <c r="AV406" s="33"/>
      <c r="AW406" s="33"/>
      <c r="AX406" s="33"/>
      <c r="AY406" s="33"/>
      <c r="AZ406" s="33"/>
      <c r="BA406" s="33"/>
      <c r="BB406" s="33"/>
      <c r="BC406" s="33"/>
      <c r="BD406" s="33"/>
      <c r="BE406" s="33"/>
      <c r="BF406" s="33"/>
      <c r="BG406" s="33"/>
      <c r="BH406" s="33"/>
      <c r="BI406" s="33"/>
      <c r="BJ406" s="33"/>
      <c r="BK406" s="33"/>
      <c r="BL406" s="33"/>
      <c r="BM406" s="33"/>
      <c r="BN406" s="33"/>
      <c r="BO406" s="33"/>
      <c r="BP406" s="33"/>
      <c r="BQ406" s="33"/>
      <c r="BR406" s="33"/>
      <c r="BS406" s="33"/>
      <c r="BT406" s="33"/>
      <c r="BU406" s="33"/>
      <c r="BV406" s="33"/>
    </row>
    <row r="407" spans="2:74" s="334" customFormat="1" ht="63" customHeight="1" x14ac:dyDescent="0.25">
      <c r="B407" s="27" t="s">
        <v>905</v>
      </c>
      <c r="C407" s="27" t="s">
        <v>1044</v>
      </c>
      <c r="D407" s="28" t="s">
        <v>1035</v>
      </c>
      <c r="E407" s="29" t="s">
        <v>1829</v>
      </c>
      <c r="F407" s="30" t="s">
        <v>1</v>
      </c>
      <c r="G407" s="31">
        <v>100</v>
      </c>
      <c r="H407" s="36">
        <v>500</v>
      </c>
      <c r="I407" s="319">
        <v>78540</v>
      </c>
      <c r="J407" s="54" t="s">
        <v>1845</v>
      </c>
      <c r="K407" s="46" t="s">
        <v>467</v>
      </c>
      <c r="L407" s="32"/>
      <c r="M407" s="32"/>
      <c r="N407" s="33"/>
      <c r="O407" s="33"/>
      <c r="P407" s="33"/>
      <c r="Q407" s="33"/>
      <c r="R407" s="33"/>
      <c r="S407" s="33"/>
      <c r="T407" s="33"/>
      <c r="U407" s="33"/>
      <c r="V407" s="33"/>
      <c r="W407" s="33"/>
      <c r="X407" s="33"/>
      <c r="Y407" s="33"/>
      <c r="Z407" s="33"/>
      <c r="AA407" s="33"/>
      <c r="AB407" s="33"/>
      <c r="AC407" s="33"/>
      <c r="AD407" s="33"/>
      <c r="AE407" s="33"/>
      <c r="AF407" s="33"/>
      <c r="AG407" s="33"/>
      <c r="AH407" s="33"/>
      <c r="AI407" s="33"/>
      <c r="AJ407" s="33"/>
      <c r="AK407" s="33"/>
      <c r="AL407" s="33"/>
      <c r="AM407" s="33"/>
      <c r="AN407" s="33"/>
      <c r="AO407" s="33"/>
      <c r="AP407" s="33"/>
      <c r="AQ407" s="33"/>
      <c r="AR407" s="33"/>
      <c r="AS407" s="33"/>
      <c r="AT407" s="33"/>
      <c r="AU407" s="33"/>
      <c r="AV407" s="33"/>
      <c r="AW407" s="33"/>
      <c r="AX407" s="33"/>
      <c r="AY407" s="33"/>
      <c r="AZ407" s="33"/>
      <c r="BA407" s="33"/>
      <c r="BB407" s="33"/>
      <c r="BC407" s="33"/>
      <c r="BD407" s="33"/>
      <c r="BE407" s="33"/>
      <c r="BF407" s="33"/>
      <c r="BG407" s="33"/>
      <c r="BH407" s="33"/>
      <c r="BI407" s="33"/>
      <c r="BJ407" s="33"/>
      <c r="BK407" s="33"/>
      <c r="BL407" s="33"/>
      <c r="BM407" s="33"/>
      <c r="BN407" s="33"/>
      <c r="BO407" s="33"/>
      <c r="BP407" s="33"/>
      <c r="BQ407" s="33"/>
      <c r="BR407" s="33"/>
      <c r="BS407" s="33"/>
      <c r="BT407" s="33"/>
      <c r="BU407" s="33"/>
      <c r="BV407" s="33"/>
    </row>
    <row r="408" spans="2:74" s="334" customFormat="1" ht="63" customHeight="1" x14ac:dyDescent="0.25">
      <c r="B408" s="27" t="s">
        <v>905</v>
      </c>
      <c r="C408" s="349" t="s">
        <v>923</v>
      </c>
      <c r="D408" s="350" t="s">
        <v>927</v>
      </c>
      <c r="E408" s="29" t="s">
        <v>1829</v>
      </c>
      <c r="F408" s="25" t="s">
        <v>1</v>
      </c>
      <c r="G408" s="31">
        <v>100</v>
      </c>
      <c r="H408" s="36">
        <v>900</v>
      </c>
      <c r="I408" s="319">
        <v>75762</v>
      </c>
      <c r="J408" s="54" t="s">
        <v>1845</v>
      </c>
      <c r="K408" s="46" t="s">
        <v>467</v>
      </c>
      <c r="L408" s="32"/>
      <c r="M408" s="32"/>
      <c r="N408" s="33"/>
      <c r="O408" s="33"/>
      <c r="P408" s="33"/>
      <c r="Q408" s="33"/>
      <c r="R408" s="33"/>
      <c r="S408" s="33"/>
      <c r="T408" s="33"/>
      <c r="U408" s="33"/>
      <c r="V408" s="33"/>
      <c r="W408" s="33"/>
      <c r="X408" s="33"/>
      <c r="Y408" s="33"/>
      <c r="Z408" s="33"/>
      <c r="AA408" s="33"/>
      <c r="AB408" s="33"/>
      <c r="AC408" s="33"/>
      <c r="AD408" s="33"/>
      <c r="AE408" s="33"/>
      <c r="AF408" s="33"/>
      <c r="AG408" s="33"/>
      <c r="AH408" s="33"/>
      <c r="AI408" s="33"/>
      <c r="AJ408" s="33"/>
      <c r="AK408" s="33"/>
      <c r="AL408" s="33"/>
      <c r="AM408" s="33"/>
      <c r="AN408" s="33"/>
      <c r="AO408" s="33"/>
      <c r="AP408" s="33"/>
      <c r="AQ408" s="33"/>
      <c r="AR408" s="33"/>
      <c r="AS408" s="33"/>
      <c r="AT408" s="33"/>
      <c r="AU408" s="33"/>
      <c r="AV408" s="33"/>
      <c r="AW408" s="33"/>
      <c r="AX408" s="33"/>
      <c r="AY408" s="33"/>
      <c r="AZ408" s="33"/>
      <c r="BA408" s="33"/>
      <c r="BB408" s="33"/>
      <c r="BC408" s="33"/>
      <c r="BD408" s="33"/>
      <c r="BE408" s="33"/>
      <c r="BF408" s="33"/>
      <c r="BG408" s="33"/>
      <c r="BH408" s="33"/>
      <c r="BI408" s="33"/>
      <c r="BJ408" s="33"/>
      <c r="BK408" s="33"/>
      <c r="BL408" s="33"/>
      <c r="BM408" s="33"/>
      <c r="BN408" s="33"/>
      <c r="BO408" s="33"/>
      <c r="BP408" s="33"/>
      <c r="BQ408" s="33"/>
      <c r="BR408" s="33"/>
      <c r="BS408" s="33"/>
      <c r="BT408" s="33"/>
      <c r="BU408" s="33"/>
      <c r="BV408" s="33"/>
    </row>
    <row r="409" spans="2:74" s="334" customFormat="1" ht="63" customHeight="1" x14ac:dyDescent="0.2">
      <c r="B409" s="27" t="s">
        <v>905</v>
      </c>
      <c r="C409" s="187" t="s">
        <v>6221</v>
      </c>
      <c r="D409" s="350" t="s">
        <v>6220</v>
      </c>
      <c r="E409" s="241" t="s">
        <v>1828</v>
      </c>
      <c r="F409" s="25" t="s">
        <v>1</v>
      </c>
      <c r="G409" s="31">
        <v>100</v>
      </c>
      <c r="H409" s="36">
        <v>378</v>
      </c>
      <c r="I409" s="241">
        <v>75040.56</v>
      </c>
      <c r="J409" s="54" t="s">
        <v>6238</v>
      </c>
      <c r="K409" s="46"/>
      <c r="L409" s="32"/>
      <c r="M409" s="32"/>
      <c r="N409" s="33"/>
      <c r="O409" s="33"/>
      <c r="P409" s="33"/>
      <c r="Q409" s="33"/>
      <c r="R409" s="33"/>
      <c r="S409" s="33"/>
      <c r="T409" s="33"/>
      <c r="U409" s="33"/>
      <c r="V409" s="33"/>
      <c r="W409" s="33"/>
      <c r="X409" s="33"/>
      <c r="Y409" s="33"/>
      <c r="Z409" s="33"/>
      <c r="AA409" s="33"/>
      <c r="AB409" s="33"/>
      <c r="AC409" s="33"/>
      <c r="AD409" s="33"/>
      <c r="AE409" s="33"/>
      <c r="AF409" s="33"/>
      <c r="AG409" s="33"/>
      <c r="AH409" s="33"/>
      <c r="AI409" s="33"/>
      <c r="AJ409" s="33"/>
      <c r="AK409" s="33"/>
      <c r="AL409" s="33"/>
      <c r="AM409" s="33"/>
      <c r="AN409" s="33"/>
      <c r="AO409" s="33"/>
      <c r="AP409" s="33"/>
      <c r="AQ409" s="33"/>
      <c r="AR409" s="33"/>
      <c r="AS409" s="33"/>
      <c r="AT409" s="33"/>
      <c r="AU409" s="33"/>
      <c r="AV409" s="33"/>
      <c r="AW409" s="33"/>
      <c r="AX409" s="33"/>
      <c r="AY409" s="33"/>
      <c r="AZ409" s="33"/>
      <c r="BA409" s="33"/>
      <c r="BB409" s="33"/>
      <c r="BC409" s="33"/>
      <c r="BD409" s="33"/>
      <c r="BE409" s="33"/>
      <c r="BF409" s="33"/>
      <c r="BG409" s="33"/>
      <c r="BH409" s="33"/>
      <c r="BI409" s="33"/>
      <c r="BJ409" s="33"/>
      <c r="BK409" s="33"/>
      <c r="BL409" s="33"/>
      <c r="BM409" s="33"/>
      <c r="BN409" s="33"/>
      <c r="BO409" s="33"/>
      <c r="BP409" s="33"/>
      <c r="BQ409" s="33"/>
      <c r="BR409" s="33"/>
      <c r="BS409" s="33"/>
      <c r="BT409" s="33"/>
      <c r="BU409" s="33"/>
      <c r="BV409" s="33"/>
    </row>
    <row r="410" spans="2:74" s="334" customFormat="1" ht="63" customHeight="1" x14ac:dyDescent="0.3">
      <c r="B410" s="27" t="s">
        <v>905</v>
      </c>
      <c r="C410" s="144" t="s">
        <v>5434</v>
      </c>
      <c r="D410" s="330" t="s">
        <v>5398</v>
      </c>
      <c r="E410" s="56" t="s">
        <v>1829</v>
      </c>
      <c r="F410" s="57" t="s">
        <v>1</v>
      </c>
      <c r="G410" s="44">
        <v>100</v>
      </c>
      <c r="H410" s="55">
        <v>600</v>
      </c>
      <c r="I410" s="356">
        <v>73266</v>
      </c>
      <c r="J410" s="52" t="s">
        <v>5875</v>
      </c>
      <c r="K410" s="46" t="s">
        <v>467</v>
      </c>
      <c r="L410" s="32"/>
      <c r="M410" s="32"/>
      <c r="N410" s="33"/>
      <c r="O410" s="33"/>
      <c r="P410" s="33"/>
      <c r="Q410" s="33"/>
      <c r="R410" s="33"/>
      <c r="S410" s="33"/>
      <c r="T410" s="33"/>
      <c r="U410" s="33"/>
      <c r="V410" s="33"/>
      <c r="W410" s="33"/>
      <c r="X410" s="33"/>
      <c r="Y410" s="33"/>
      <c r="Z410" s="33"/>
      <c r="AA410" s="33"/>
      <c r="AB410" s="33"/>
      <c r="AC410" s="33"/>
      <c r="AD410" s="33"/>
      <c r="AE410" s="33"/>
      <c r="AF410" s="33"/>
      <c r="AG410" s="33"/>
      <c r="AH410" s="33"/>
      <c r="AI410" s="33"/>
      <c r="AJ410" s="33"/>
      <c r="AK410" s="33"/>
      <c r="AL410" s="33"/>
      <c r="AM410" s="33"/>
      <c r="AN410" s="33"/>
      <c r="AO410" s="33"/>
      <c r="AP410" s="33"/>
      <c r="AQ410" s="33"/>
      <c r="AR410" s="33"/>
      <c r="AS410" s="33"/>
      <c r="AT410" s="33"/>
      <c r="AU410" s="33"/>
      <c r="AV410" s="33"/>
      <c r="AW410" s="33"/>
      <c r="AX410" s="33"/>
      <c r="AY410" s="33"/>
      <c r="AZ410" s="33"/>
      <c r="BA410" s="33"/>
      <c r="BB410" s="33"/>
      <c r="BC410" s="33"/>
      <c r="BD410" s="33"/>
      <c r="BE410" s="33"/>
      <c r="BF410" s="33"/>
      <c r="BG410" s="33"/>
      <c r="BH410" s="33"/>
      <c r="BI410" s="33"/>
      <c r="BJ410" s="33"/>
      <c r="BK410" s="33"/>
      <c r="BL410" s="33"/>
      <c r="BM410" s="33"/>
      <c r="BN410" s="33"/>
      <c r="BO410" s="33"/>
      <c r="BP410" s="33"/>
      <c r="BQ410" s="33"/>
      <c r="BR410" s="33"/>
      <c r="BS410" s="33"/>
      <c r="BT410" s="33"/>
      <c r="BU410" s="33"/>
      <c r="BV410" s="33"/>
    </row>
    <row r="411" spans="2:74" s="334" customFormat="1" ht="63" customHeight="1" x14ac:dyDescent="0.25">
      <c r="B411" s="27" t="s">
        <v>905</v>
      </c>
      <c r="C411" s="27" t="s">
        <v>5446</v>
      </c>
      <c r="D411" s="28" t="s">
        <v>1555</v>
      </c>
      <c r="E411" s="29" t="s">
        <v>1829</v>
      </c>
      <c r="F411" s="30" t="s">
        <v>1</v>
      </c>
      <c r="G411" s="31">
        <v>100</v>
      </c>
      <c r="H411" s="36">
        <v>600</v>
      </c>
      <c r="I411" s="319">
        <v>73266</v>
      </c>
      <c r="J411" s="53" t="s">
        <v>1845</v>
      </c>
      <c r="K411" s="46" t="s">
        <v>467</v>
      </c>
      <c r="L411" s="32"/>
      <c r="M411" s="32"/>
      <c r="O411" s="33"/>
      <c r="P411" s="33"/>
      <c r="Q411" s="33"/>
      <c r="R411" s="33"/>
      <c r="S411" s="33"/>
      <c r="T411" s="33"/>
      <c r="U411" s="33"/>
      <c r="V411" s="33"/>
      <c r="W411" s="33"/>
      <c r="X411" s="33"/>
      <c r="Y411" s="33"/>
      <c r="Z411" s="33"/>
      <c r="AA411" s="33"/>
      <c r="AB411" s="33"/>
      <c r="AC411" s="33"/>
      <c r="AD411" s="33"/>
      <c r="AE411" s="33"/>
      <c r="AF411" s="33"/>
      <c r="AG411" s="33"/>
      <c r="AH411" s="33"/>
      <c r="AI411" s="33"/>
      <c r="AJ411" s="33"/>
      <c r="AK411" s="33"/>
      <c r="AL411" s="33"/>
      <c r="AM411" s="33"/>
      <c r="AN411" s="33"/>
      <c r="AO411" s="33"/>
      <c r="AP411" s="33"/>
      <c r="AQ411" s="33"/>
      <c r="AR411" s="33"/>
      <c r="AS411" s="33"/>
      <c r="AT411" s="33"/>
      <c r="AU411" s="33"/>
      <c r="AV411" s="33"/>
      <c r="AW411" s="33"/>
      <c r="AX411" s="33"/>
      <c r="AY411" s="33"/>
      <c r="AZ411" s="33"/>
      <c r="BA411" s="33"/>
      <c r="BB411" s="33"/>
      <c r="BC411" s="33"/>
      <c r="BD411" s="33"/>
      <c r="BE411" s="33"/>
      <c r="BF411" s="33"/>
      <c r="BG411" s="33"/>
      <c r="BH411" s="33"/>
      <c r="BI411" s="33"/>
      <c r="BJ411" s="33"/>
      <c r="BK411" s="33"/>
      <c r="BL411" s="33"/>
      <c r="BM411" s="33"/>
      <c r="BN411" s="33"/>
      <c r="BO411" s="33"/>
      <c r="BP411" s="33"/>
      <c r="BQ411" s="33"/>
      <c r="BR411" s="33"/>
      <c r="BS411" s="33"/>
      <c r="BT411" s="33"/>
      <c r="BU411" s="33"/>
      <c r="BV411" s="33"/>
    </row>
    <row r="412" spans="2:74" s="334" customFormat="1" ht="63" customHeight="1" x14ac:dyDescent="0.25">
      <c r="B412" s="27" t="s">
        <v>905</v>
      </c>
      <c r="C412" s="387" t="s">
        <v>5447</v>
      </c>
      <c r="D412" s="379" t="s">
        <v>5448</v>
      </c>
      <c r="E412" s="29" t="s">
        <v>1829</v>
      </c>
      <c r="F412" s="30" t="s">
        <v>1</v>
      </c>
      <c r="G412" s="31">
        <v>100</v>
      </c>
      <c r="H412" s="36">
        <v>600</v>
      </c>
      <c r="I412" s="319">
        <v>73266</v>
      </c>
      <c r="J412" s="54" t="s">
        <v>5449</v>
      </c>
      <c r="K412" s="46" t="s">
        <v>467</v>
      </c>
      <c r="L412" s="32"/>
      <c r="M412" s="32"/>
      <c r="O412" s="33"/>
      <c r="P412" s="33"/>
      <c r="Q412" s="33"/>
      <c r="R412" s="33"/>
      <c r="S412" s="33"/>
      <c r="T412" s="33"/>
      <c r="U412" s="33"/>
      <c r="V412" s="33"/>
      <c r="W412" s="33"/>
      <c r="X412" s="33"/>
      <c r="Y412" s="33"/>
      <c r="Z412" s="33"/>
      <c r="AA412" s="33"/>
      <c r="AB412" s="33"/>
      <c r="AC412" s="33"/>
      <c r="AD412" s="33"/>
      <c r="AE412" s="33"/>
      <c r="AF412" s="33"/>
      <c r="AG412" s="33"/>
      <c r="AH412" s="33"/>
      <c r="AI412" s="33"/>
      <c r="AJ412" s="33"/>
      <c r="AK412" s="33"/>
      <c r="AL412" s="33"/>
      <c r="AM412" s="33"/>
      <c r="AN412" s="33"/>
      <c r="AO412" s="33"/>
      <c r="AP412" s="33"/>
      <c r="AQ412" s="33"/>
      <c r="AR412" s="33"/>
      <c r="AS412" s="33"/>
      <c r="AT412" s="33"/>
      <c r="AU412" s="33"/>
      <c r="AV412" s="33"/>
      <c r="AW412" s="33"/>
      <c r="AX412" s="33"/>
      <c r="AY412" s="33"/>
      <c r="AZ412" s="33"/>
      <c r="BA412" s="33"/>
      <c r="BB412" s="33"/>
      <c r="BC412" s="33"/>
      <c r="BD412" s="33"/>
      <c r="BE412" s="33"/>
      <c r="BF412" s="33"/>
      <c r="BG412" s="33"/>
      <c r="BH412" s="33"/>
      <c r="BI412" s="33"/>
      <c r="BJ412" s="33"/>
      <c r="BK412" s="33"/>
      <c r="BL412" s="33"/>
      <c r="BM412" s="33"/>
      <c r="BN412" s="33"/>
      <c r="BO412" s="33"/>
      <c r="BP412" s="33"/>
      <c r="BQ412" s="33"/>
      <c r="BR412" s="33"/>
      <c r="BS412" s="33"/>
      <c r="BT412" s="33"/>
      <c r="BU412" s="33"/>
      <c r="BV412" s="33"/>
    </row>
    <row r="413" spans="2:74" s="334" customFormat="1" ht="63" customHeight="1" x14ac:dyDescent="0.25">
      <c r="B413" s="27" t="s">
        <v>905</v>
      </c>
      <c r="C413" s="103" t="s">
        <v>5210</v>
      </c>
      <c r="D413" s="235" t="s">
        <v>5211</v>
      </c>
      <c r="E413" s="103" t="s">
        <v>3222</v>
      </c>
      <c r="F413" s="25" t="s">
        <v>1</v>
      </c>
      <c r="G413" s="31">
        <v>100</v>
      </c>
      <c r="H413" s="55">
        <v>600</v>
      </c>
      <c r="I413" s="380">
        <v>69534</v>
      </c>
      <c r="J413" s="54" t="s">
        <v>1845</v>
      </c>
      <c r="K413" s="46" t="s">
        <v>467</v>
      </c>
      <c r="L413" s="32"/>
      <c r="M413" s="32"/>
      <c r="O413" s="33"/>
      <c r="P413" s="33"/>
      <c r="Q413" s="33"/>
      <c r="R413" s="33"/>
      <c r="S413" s="33"/>
      <c r="T413" s="33"/>
      <c r="U413" s="33"/>
      <c r="V413" s="33"/>
      <c r="W413" s="33"/>
      <c r="X413" s="33"/>
      <c r="Y413" s="33"/>
      <c r="Z413" s="33"/>
      <c r="AA413" s="33"/>
      <c r="AB413" s="33"/>
      <c r="AC413" s="33"/>
      <c r="AD413" s="33"/>
      <c r="AE413" s="33"/>
      <c r="AF413" s="33"/>
      <c r="AG413" s="33"/>
      <c r="AH413" s="33"/>
      <c r="AI413" s="33"/>
      <c r="AJ413" s="33"/>
      <c r="AK413" s="33"/>
      <c r="AL413" s="33"/>
      <c r="AM413" s="33"/>
      <c r="AN413" s="33"/>
      <c r="AO413" s="33"/>
      <c r="AP413" s="33"/>
      <c r="AQ413" s="33"/>
      <c r="AR413" s="33"/>
      <c r="AS413" s="33"/>
      <c r="AT413" s="33"/>
      <c r="AU413" s="33"/>
      <c r="AV413" s="33"/>
      <c r="AW413" s="33"/>
      <c r="AX413" s="33"/>
      <c r="AY413" s="33"/>
      <c r="AZ413" s="33"/>
      <c r="BA413" s="33"/>
      <c r="BB413" s="33"/>
      <c r="BC413" s="33"/>
      <c r="BD413" s="33"/>
      <c r="BE413" s="33"/>
      <c r="BF413" s="33"/>
      <c r="BG413" s="33"/>
      <c r="BH413" s="33"/>
      <c r="BI413" s="33"/>
      <c r="BJ413" s="33"/>
      <c r="BK413" s="33"/>
      <c r="BL413" s="33"/>
      <c r="BM413" s="33"/>
      <c r="BN413" s="33"/>
      <c r="BO413" s="33"/>
      <c r="BP413" s="33"/>
      <c r="BQ413" s="33"/>
      <c r="BR413" s="33"/>
      <c r="BS413" s="33"/>
      <c r="BT413" s="33"/>
      <c r="BU413" s="33"/>
      <c r="BV413" s="33"/>
    </row>
    <row r="414" spans="2:74" s="334" customFormat="1" ht="63" customHeight="1" x14ac:dyDescent="0.25">
      <c r="B414" s="27" t="s">
        <v>905</v>
      </c>
      <c r="C414" s="24" t="s">
        <v>1990</v>
      </c>
      <c r="D414" s="25" t="s">
        <v>1991</v>
      </c>
      <c r="E414" s="27" t="s">
        <v>1828</v>
      </c>
      <c r="F414" s="25" t="s">
        <v>1</v>
      </c>
      <c r="G414" s="44">
        <v>100</v>
      </c>
      <c r="H414" s="36">
        <v>1000</v>
      </c>
      <c r="I414" s="319">
        <v>68140</v>
      </c>
      <c r="J414" s="27" t="s">
        <v>1845</v>
      </c>
      <c r="K414" s="27" t="s">
        <v>467</v>
      </c>
      <c r="L414" s="32"/>
      <c r="M414" s="32"/>
      <c r="N414" s="33"/>
      <c r="O414" s="33"/>
      <c r="P414" s="33"/>
      <c r="Q414" s="33"/>
      <c r="R414" s="33"/>
      <c r="S414" s="33"/>
      <c r="T414" s="33"/>
      <c r="U414" s="33"/>
      <c r="V414" s="33"/>
      <c r="W414" s="33"/>
      <c r="X414" s="33"/>
      <c r="Y414" s="33"/>
      <c r="Z414" s="33"/>
      <c r="AA414" s="33"/>
      <c r="AB414" s="33"/>
      <c r="AC414" s="33"/>
      <c r="AD414" s="33"/>
      <c r="AE414" s="33"/>
      <c r="AF414" s="33"/>
      <c r="AG414" s="33"/>
      <c r="AH414" s="33"/>
      <c r="AI414" s="33"/>
      <c r="AJ414" s="33"/>
      <c r="AK414" s="33"/>
      <c r="AL414" s="33"/>
      <c r="AM414" s="33"/>
      <c r="AN414" s="33"/>
      <c r="AO414" s="33"/>
      <c r="AP414" s="33"/>
      <c r="AQ414" s="33"/>
      <c r="AR414" s="33"/>
      <c r="AS414" s="33"/>
      <c r="AT414" s="33"/>
      <c r="AU414" s="33"/>
      <c r="AV414" s="33"/>
      <c r="AW414" s="33"/>
      <c r="AX414" s="33"/>
      <c r="AY414" s="33"/>
      <c r="AZ414" s="33"/>
      <c r="BA414" s="33"/>
      <c r="BB414" s="33"/>
      <c r="BC414" s="33"/>
      <c r="BD414" s="33"/>
      <c r="BE414" s="33"/>
      <c r="BF414" s="33"/>
      <c r="BG414" s="33"/>
      <c r="BH414" s="33"/>
      <c r="BI414" s="33"/>
      <c r="BJ414" s="33"/>
      <c r="BK414" s="33"/>
      <c r="BL414" s="33"/>
      <c r="BM414" s="33"/>
      <c r="BN414" s="33"/>
      <c r="BO414" s="33"/>
      <c r="BP414" s="33"/>
      <c r="BQ414" s="33"/>
      <c r="BR414" s="33"/>
      <c r="BS414" s="33"/>
      <c r="BT414" s="33"/>
      <c r="BU414" s="33"/>
      <c r="BV414" s="33"/>
    </row>
    <row r="415" spans="2:74" s="334" customFormat="1" ht="63" customHeight="1" x14ac:dyDescent="0.25">
      <c r="B415" s="27" t="s">
        <v>905</v>
      </c>
      <c r="C415" s="24" t="s">
        <v>5970</v>
      </c>
      <c r="D415" s="25" t="s">
        <v>5969</v>
      </c>
      <c r="E415" s="27" t="s">
        <v>1829</v>
      </c>
      <c r="F415" s="25" t="s">
        <v>1</v>
      </c>
      <c r="G415" s="44">
        <v>100</v>
      </c>
      <c r="H415" s="36">
        <v>600</v>
      </c>
      <c r="I415" s="319">
        <v>67488</v>
      </c>
      <c r="J415" s="27" t="s">
        <v>5967</v>
      </c>
      <c r="K415" s="27" t="s">
        <v>467</v>
      </c>
      <c r="L415" s="32"/>
      <c r="M415" s="32"/>
      <c r="N415" s="33"/>
      <c r="O415" s="33"/>
      <c r="P415" s="33"/>
      <c r="Q415" s="33"/>
      <c r="R415" s="33"/>
      <c r="S415" s="33"/>
      <c r="T415" s="33"/>
      <c r="U415" s="33"/>
      <c r="V415" s="33"/>
      <c r="W415" s="33"/>
      <c r="X415" s="33"/>
      <c r="Y415" s="33"/>
      <c r="Z415" s="33"/>
      <c r="AA415" s="33"/>
      <c r="AB415" s="33"/>
      <c r="AC415" s="33"/>
      <c r="AD415" s="33"/>
      <c r="AE415" s="33"/>
      <c r="AF415" s="33"/>
      <c r="AG415" s="33"/>
      <c r="AH415" s="33"/>
      <c r="AI415" s="33"/>
      <c r="AJ415" s="33"/>
      <c r="AK415" s="33"/>
      <c r="AL415" s="33"/>
      <c r="AM415" s="33"/>
      <c r="AN415" s="33"/>
      <c r="AO415" s="33"/>
      <c r="AP415" s="33"/>
      <c r="AQ415" s="33"/>
      <c r="AR415" s="33"/>
      <c r="AS415" s="33"/>
      <c r="AT415" s="33"/>
      <c r="AU415" s="33"/>
      <c r="AV415" s="33"/>
      <c r="AW415" s="33"/>
      <c r="AX415" s="33"/>
      <c r="AY415" s="33"/>
      <c r="AZ415" s="33"/>
      <c r="BA415" s="33"/>
      <c r="BB415" s="33"/>
      <c r="BC415" s="33"/>
      <c r="BD415" s="33"/>
      <c r="BE415" s="33"/>
      <c r="BF415" s="33"/>
      <c r="BG415" s="33"/>
      <c r="BH415" s="33"/>
      <c r="BI415" s="33"/>
      <c r="BJ415" s="33"/>
      <c r="BK415" s="33"/>
      <c r="BL415" s="33"/>
      <c r="BM415" s="33"/>
      <c r="BN415" s="33"/>
      <c r="BO415" s="33"/>
      <c r="BP415" s="33"/>
      <c r="BQ415" s="33"/>
      <c r="BR415" s="33"/>
      <c r="BS415" s="33"/>
      <c r="BT415" s="33"/>
      <c r="BU415" s="33"/>
      <c r="BV415" s="33"/>
    </row>
    <row r="416" spans="2:74" s="334" customFormat="1" ht="63" customHeight="1" x14ac:dyDescent="0.25">
      <c r="B416" s="27" t="s">
        <v>905</v>
      </c>
      <c r="C416" s="383" t="s">
        <v>5880</v>
      </c>
      <c r="D416" s="25" t="s">
        <v>5879</v>
      </c>
      <c r="E416" s="27" t="s">
        <v>1829</v>
      </c>
      <c r="F416" s="25" t="s">
        <v>1</v>
      </c>
      <c r="G416" s="44">
        <v>100</v>
      </c>
      <c r="H416" s="36">
        <v>600</v>
      </c>
      <c r="I416" s="319">
        <v>67488</v>
      </c>
      <c r="J416" s="27" t="s">
        <v>5881</v>
      </c>
      <c r="K416" s="27" t="s">
        <v>467</v>
      </c>
      <c r="L416" s="32"/>
      <c r="M416" s="32"/>
      <c r="N416" s="33"/>
      <c r="O416" s="33"/>
      <c r="P416" s="33"/>
      <c r="Q416" s="33"/>
      <c r="R416" s="33"/>
      <c r="S416" s="33"/>
      <c r="T416" s="33"/>
      <c r="U416" s="33"/>
      <c r="V416" s="33"/>
      <c r="W416" s="33"/>
      <c r="X416" s="33"/>
      <c r="Y416" s="33"/>
      <c r="Z416" s="33"/>
      <c r="AA416" s="33"/>
      <c r="AB416" s="33"/>
      <c r="AC416" s="33"/>
      <c r="AD416" s="33"/>
      <c r="AE416" s="33"/>
      <c r="AF416" s="33"/>
      <c r="AG416" s="33"/>
      <c r="AH416" s="33"/>
      <c r="AI416" s="33"/>
      <c r="AJ416" s="33"/>
      <c r="AK416" s="33"/>
      <c r="AL416" s="33"/>
      <c r="AM416" s="33"/>
      <c r="AN416" s="33"/>
      <c r="AO416" s="33"/>
      <c r="AP416" s="33"/>
      <c r="AQ416" s="33"/>
      <c r="AR416" s="33"/>
      <c r="AS416" s="33"/>
      <c r="AT416" s="33"/>
      <c r="AU416" s="33"/>
      <c r="AV416" s="33"/>
      <c r="AW416" s="33"/>
      <c r="AX416" s="33"/>
      <c r="AY416" s="33"/>
      <c r="AZ416" s="33"/>
      <c r="BA416" s="33"/>
      <c r="BB416" s="33"/>
      <c r="BC416" s="33"/>
      <c r="BD416" s="33"/>
      <c r="BE416" s="33"/>
      <c r="BF416" s="33"/>
      <c r="BG416" s="33"/>
      <c r="BH416" s="33"/>
      <c r="BI416" s="33"/>
      <c r="BJ416" s="33"/>
      <c r="BK416" s="33"/>
      <c r="BL416" s="33"/>
      <c r="BM416" s="33"/>
      <c r="BN416" s="33"/>
      <c r="BO416" s="33"/>
      <c r="BP416" s="33"/>
      <c r="BQ416" s="33"/>
      <c r="BR416" s="33"/>
      <c r="BS416" s="33"/>
      <c r="BT416" s="33"/>
      <c r="BU416" s="33"/>
      <c r="BV416" s="33"/>
    </row>
    <row r="417" spans="2:74" s="334" customFormat="1" ht="63" customHeight="1" x14ac:dyDescent="0.3">
      <c r="B417" s="27" t="s">
        <v>905</v>
      </c>
      <c r="C417" s="144" t="s">
        <v>5413</v>
      </c>
      <c r="D417" s="330" t="s">
        <v>5400</v>
      </c>
      <c r="E417" s="56" t="s">
        <v>1829</v>
      </c>
      <c r="F417" s="57" t="s">
        <v>1</v>
      </c>
      <c r="G417" s="44">
        <v>100</v>
      </c>
      <c r="H417" s="55"/>
      <c r="I417" s="356">
        <v>67488</v>
      </c>
      <c r="J417" s="52" t="s">
        <v>5882</v>
      </c>
      <c r="K417" s="46" t="s">
        <v>467</v>
      </c>
      <c r="L417" s="32"/>
      <c r="M417" s="32"/>
      <c r="N417" s="33"/>
    </row>
    <row r="418" spans="2:74" s="334" customFormat="1" ht="63" customHeight="1" x14ac:dyDescent="0.25">
      <c r="B418" s="27" t="s">
        <v>905</v>
      </c>
      <c r="C418" s="24" t="s">
        <v>2121</v>
      </c>
      <c r="D418" s="25" t="s">
        <v>2122</v>
      </c>
      <c r="E418" s="27" t="s">
        <v>1828</v>
      </c>
      <c r="F418" s="25" t="s">
        <v>1</v>
      </c>
      <c r="G418" s="44">
        <v>100</v>
      </c>
      <c r="H418" s="36">
        <v>600</v>
      </c>
      <c r="I418" s="319">
        <v>67488</v>
      </c>
      <c r="J418" s="53" t="s">
        <v>1845</v>
      </c>
      <c r="K418" s="46" t="s">
        <v>467</v>
      </c>
      <c r="L418" s="32"/>
      <c r="M418" s="32"/>
    </row>
    <row r="419" spans="2:74" s="334" customFormat="1" ht="63" customHeight="1" x14ac:dyDescent="0.25">
      <c r="B419" s="27" t="s">
        <v>905</v>
      </c>
      <c r="C419" s="27" t="s">
        <v>1756</v>
      </c>
      <c r="D419" s="25" t="s">
        <v>1757</v>
      </c>
      <c r="E419" s="29" t="s">
        <v>1829</v>
      </c>
      <c r="F419" s="25" t="s">
        <v>1</v>
      </c>
      <c r="G419" s="44">
        <v>100</v>
      </c>
      <c r="H419" s="36">
        <v>600</v>
      </c>
      <c r="I419" s="319">
        <v>67488</v>
      </c>
      <c r="J419" s="53" t="s">
        <v>1845</v>
      </c>
      <c r="K419" s="46" t="s">
        <v>467</v>
      </c>
      <c r="L419" s="32"/>
      <c r="M419" s="32"/>
      <c r="N419" s="33"/>
    </row>
    <row r="420" spans="2:74" s="334" customFormat="1" ht="63" customHeight="1" x14ac:dyDescent="0.25">
      <c r="B420" s="27" t="s">
        <v>905</v>
      </c>
      <c r="C420" s="27" t="s">
        <v>1558</v>
      </c>
      <c r="D420" s="28" t="s">
        <v>1570</v>
      </c>
      <c r="E420" s="29" t="s">
        <v>1829</v>
      </c>
      <c r="F420" s="30" t="s">
        <v>1</v>
      </c>
      <c r="G420" s="31">
        <v>100</v>
      </c>
      <c r="H420" s="36">
        <v>600</v>
      </c>
      <c r="I420" s="319">
        <v>67488</v>
      </c>
      <c r="J420" s="53" t="s">
        <v>1845</v>
      </c>
      <c r="K420" s="46" t="s">
        <v>467</v>
      </c>
      <c r="L420" s="32"/>
      <c r="M420" s="32"/>
    </row>
    <row r="421" spans="2:74" s="334" customFormat="1" ht="63" customHeight="1" x14ac:dyDescent="0.25">
      <c r="B421" s="27" t="s">
        <v>905</v>
      </c>
      <c r="C421" s="27" t="s">
        <v>1558</v>
      </c>
      <c r="D421" s="28" t="s">
        <v>1569</v>
      </c>
      <c r="E421" s="29" t="s">
        <v>1829</v>
      </c>
      <c r="F421" s="30" t="s">
        <v>1</v>
      </c>
      <c r="G421" s="31">
        <v>100</v>
      </c>
      <c r="H421" s="36">
        <v>600</v>
      </c>
      <c r="I421" s="319">
        <v>67488</v>
      </c>
      <c r="J421" s="53" t="s">
        <v>1845</v>
      </c>
      <c r="K421" s="46" t="s">
        <v>467</v>
      </c>
      <c r="L421" s="32"/>
      <c r="M421" s="32"/>
      <c r="N421" s="33"/>
    </row>
    <row r="422" spans="2:74" s="334" customFormat="1" ht="63" customHeight="1" x14ac:dyDescent="0.25">
      <c r="B422" s="27" t="s">
        <v>905</v>
      </c>
      <c r="C422" s="27" t="s">
        <v>1558</v>
      </c>
      <c r="D422" s="28" t="s">
        <v>1549</v>
      </c>
      <c r="E422" s="29" t="s">
        <v>1829</v>
      </c>
      <c r="F422" s="30" t="s">
        <v>1</v>
      </c>
      <c r="G422" s="31">
        <v>100</v>
      </c>
      <c r="H422" s="36">
        <v>600</v>
      </c>
      <c r="I422" s="319">
        <v>67488</v>
      </c>
      <c r="J422" s="53" t="s">
        <v>1845</v>
      </c>
      <c r="K422" s="46" t="s">
        <v>467</v>
      </c>
      <c r="L422" s="32"/>
      <c r="M422" s="32"/>
      <c r="N422" s="33"/>
    </row>
    <row r="423" spans="2:74" s="334" customFormat="1" ht="63" customHeight="1" x14ac:dyDescent="0.25">
      <c r="B423" s="27" t="s">
        <v>905</v>
      </c>
      <c r="C423" s="27" t="s">
        <v>1556</v>
      </c>
      <c r="D423" s="28" t="s">
        <v>1557</v>
      </c>
      <c r="E423" s="29" t="s">
        <v>1829</v>
      </c>
      <c r="F423" s="30" t="s">
        <v>1</v>
      </c>
      <c r="G423" s="31">
        <v>100</v>
      </c>
      <c r="H423" s="36">
        <v>600</v>
      </c>
      <c r="I423" s="319">
        <v>67488</v>
      </c>
      <c r="J423" s="400" t="s">
        <v>1845</v>
      </c>
      <c r="K423" s="46" t="s">
        <v>467</v>
      </c>
      <c r="L423" s="32"/>
      <c r="M423" s="32"/>
    </row>
    <row r="424" spans="2:74" s="334" customFormat="1" ht="63" customHeight="1" x14ac:dyDescent="0.25">
      <c r="B424" s="27" t="s">
        <v>905</v>
      </c>
      <c r="C424" s="349" t="s">
        <v>959</v>
      </c>
      <c r="D424" s="350" t="s">
        <v>984</v>
      </c>
      <c r="E424" s="29" t="s">
        <v>1829</v>
      </c>
      <c r="F424" s="30" t="s">
        <v>1</v>
      </c>
      <c r="G424" s="31">
        <v>100</v>
      </c>
      <c r="H424" s="36">
        <v>600</v>
      </c>
      <c r="I424" s="319">
        <v>67488</v>
      </c>
      <c r="J424" s="401" t="s">
        <v>1845</v>
      </c>
      <c r="K424" s="46" t="s">
        <v>467</v>
      </c>
      <c r="L424" s="32"/>
      <c r="M424" s="32"/>
    </row>
    <row r="425" spans="2:74" s="334" customFormat="1" ht="63" customHeight="1" x14ac:dyDescent="0.25">
      <c r="B425" s="27" t="s">
        <v>905</v>
      </c>
      <c r="C425" s="378" t="s">
        <v>980</v>
      </c>
      <c r="D425" s="35" t="s">
        <v>981</v>
      </c>
      <c r="E425" s="29" t="s">
        <v>1829</v>
      </c>
      <c r="F425" s="30" t="s">
        <v>1</v>
      </c>
      <c r="G425" s="31">
        <v>100</v>
      </c>
      <c r="H425" s="299">
        <v>600</v>
      </c>
      <c r="I425" s="319">
        <v>67488</v>
      </c>
      <c r="J425" s="53" t="s">
        <v>1845</v>
      </c>
      <c r="K425" s="46" t="s">
        <v>467</v>
      </c>
      <c r="L425" s="32"/>
      <c r="M425" s="32"/>
      <c r="O425" s="33"/>
      <c r="P425" s="33"/>
      <c r="Q425" s="33"/>
      <c r="R425" s="33"/>
      <c r="S425" s="33"/>
      <c r="T425" s="33"/>
      <c r="U425" s="33"/>
      <c r="V425" s="33"/>
      <c r="W425" s="33"/>
      <c r="X425" s="33"/>
      <c r="Y425" s="33"/>
      <c r="Z425" s="33"/>
      <c r="AA425" s="33"/>
      <c r="AB425" s="33"/>
      <c r="AC425" s="33"/>
      <c r="AD425" s="33"/>
      <c r="AE425" s="33"/>
      <c r="AF425" s="33"/>
      <c r="AG425" s="33"/>
      <c r="AH425" s="33"/>
      <c r="AI425" s="33"/>
      <c r="AJ425" s="33"/>
      <c r="AK425" s="33"/>
      <c r="AL425" s="33"/>
      <c r="AM425" s="33"/>
      <c r="AN425" s="33"/>
      <c r="AO425" s="33"/>
      <c r="AP425" s="33"/>
      <c r="AQ425" s="33"/>
      <c r="AR425" s="33"/>
      <c r="AS425" s="33"/>
      <c r="AT425" s="33"/>
      <c r="AU425" s="33"/>
      <c r="AV425" s="33"/>
      <c r="AW425" s="33"/>
      <c r="AX425" s="33"/>
      <c r="AY425" s="33"/>
      <c r="AZ425" s="33"/>
      <c r="BA425" s="33"/>
      <c r="BB425" s="33"/>
      <c r="BC425" s="33"/>
      <c r="BD425" s="33"/>
      <c r="BE425" s="33"/>
      <c r="BF425" s="33"/>
      <c r="BG425" s="33"/>
      <c r="BH425" s="33"/>
      <c r="BI425" s="33"/>
      <c r="BJ425" s="33"/>
      <c r="BK425" s="33"/>
      <c r="BL425" s="33"/>
      <c r="BM425" s="33"/>
      <c r="BN425" s="33"/>
      <c r="BO425" s="33"/>
      <c r="BP425" s="33"/>
      <c r="BQ425" s="33"/>
      <c r="BR425" s="33"/>
      <c r="BS425" s="33"/>
      <c r="BT425" s="33"/>
      <c r="BU425" s="33"/>
      <c r="BV425" s="33"/>
    </row>
    <row r="426" spans="2:74" s="334" customFormat="1" ht="63" customHeight="1" x14ac:dyDescent="0.25">
      <c r="B426" s="27" t="s">
        <v>905</v>
      </c>
      <c r="C426" s="378" t="s">
        <v>978</v>
      </c>
      <c r="D426" s="35" t="s">
        <v>979</v>
      </c>
      <c r="E426" s="29" t="s">
        <v>1829</v>
      </c>
      <c r="F426" s="30" t="s">
        <v>1</v>
      </c>
      <c r="G426" s="31">
        <v>100</v>
      </c>
      <c r="H426" s="299">
        <v>600</v>
      </c>
      <c r="I426" s="319">
        <v>67488</v>
      </c>
      <c r="J426" s="400" t="s">
        <v>1845</v>
      </c>
      <c r="K426" s="46" t="s">
        <v>467</v>
      </c>
      <c r="L426" s="32"/>
      <c r="M426" s="32"/>
      <c r="N426" s="33"/>
      <c r="O426" s="33"/>
      <c r="P426" s="33"/>
      <c r="Q426" s="33"/>
      <c r="R426" s="33"/>
      <c r="S426" s="33"/>
      <c r="T426" s="33"/>
      <c r="U426" s="33"/>
      <c r="V426" s="33"/>
      <c r="W426" s="33"/>
      <c r="X426" s="33"/>
      <c r="Y426" s="33"/>
      <c r="Z426" s="33"/>
      <c r="AA426" s="33"/>
      <c r="AB426" s="33"/>
      <c r="AC426" s="33"/>
      <c r="AD426" s="33"/>
      <c r="AE426" s="33"/>
      <c r="AF426" s="33"/>
      <c r="AG426" s="33"/>
      <c r="AH426" s="33"/>
      <c r="AI426" s="33"/>
      <c r="AJ426" s="33"/>
      <c r="AK426" s="33"/>
      <c r="AL426" s="33"/>
      <c r="AM426" s="33"/>
      <c r="AN426" s="33"/>
      <c r="AO426" s="33"/>
      <c r="AP426" s="33"/>
      <c r="AQ426" s="33"/>
      <c r="AR426" s="33"/>
      <c r="AS426" s="33"/>
      <c r="AT426" s="33"/>
      <c r="AU426" s="33"/>
      <c r="AV426" s="33"/>
      <c r="AW426" s="33"/>
      <c r="AX426" s="33"/>
      <c r="AY426" s="33"/>
      <c r="AZ426" s="33"/>
      <c r="BA426" s="33"/>
      <c r="BB426" s="33"/>
      <c r="BC426" s="33"/>
      <c r="BD426" s="33"/>
      <c r="BE426" s="33"/>
      <c r="BF426" s="33"/>
      <c r="BG426" s="33"/>
      <c r="BH426" s="33"/>
      <c r="BI426" s="33"/>
      <c r="BJ426" s="33"/>
      <c r="BK426" s="33"/>
      <c r="BL426" s="33"/>
      <c r="BM426" s="33"/>
      <c r="BN426" s="33"/>
      <c r="BO426" s="33"/>
      <c r="BP426" s="33"/>
      <c r="BQ426" s="33"/>
      <c r="BR426" s="33"/>
      <c r="BS426" s="33"/>
      <c r="BT426" s="33"/>
      <c r="BU426" s="33"/>
      <c r="BV426" s="33"/>
    </row>
    <row r="427" spans="2:74" s="334" customFormat="1" ht="63" customHeight="1" x14ac:dyDescent="0.25">
      <c r="B427" s="27" t="s">
        <v>905</v>
      </c>
      <c r="C427" s="349" t="s">
        <v>959</v>
      </c>
      <c r="D427" s="350" t="s">
        <v>960</v>
      </c>
      <c r="E427" s="29" t="s">
        <v>1829</v>
      </c>
      <c r="F427" s="30" t="s">
        <v>1</v>
      </c>
      <c r="G427" s="31">
        <v>100</v>
      </c>
      <c r="H427" s="36">
        <v>600</v>
      </c>
      <c r="I427" s="319">
        <v>67488</v>
      </c>
      <c r="J427" s="401" t="s">
        <v>1845</v>
      </c>
      <c r="K427" s="46" t="s">
        <v>467</v>
      </c>
      <c r="L427" s="32"/>
      <c r="M427" s="32"/>
      <c r="O427" s="33"/>
      <c r="P427" s="33"/>
      <c r="Q427" s="33"/>
      <c r="R427" s="33"/>
      <c r="S427" s="33"/>
      <c r="T427" s="33"/>
      <c r="U427" s="33"/>
      <c r="V427" s="33"/>
      <c r="W427" s="33"/>
      <c r="X427" s="33"/>
      <c r="Y427" s="33"/>
      <c r="Z427" s="33"/>
      <c r="AA427" s="33"/>
      <c r="AB427" s="33"/>
      <c r="AC427" s="33"/>
      <c r="AD427" s="33"/>
      <c r="AE427" s="33"/>
      <c r="AF427" s="33"/>
      <c r="AG427" s="33"/>
      <c r="AH427" s="33"/>
      <c r="AI427" s="33"/>
      <c r="AJ427" s="33"/>
      <c r="AK427" s="33"/>
      <c r="AL427" s="33"/>
      <c r="AM427" s="33"/>
      <c r="AN427" s="33"/>
      <c r="AO427" s="33"/>
      <c r="AP427" s="33"/>
      <c r="AQ427" s="33"/>
      <c r="AR427" s="33"/>
      <c r="AS427" s="33"/>
      <c r="AT427" s="33"/>
      <c r="AU427" s="33"/>
      <c r="AV427" s="33"/>
      <c r="AW427" s="33"/>
      <c r="AX427" s="33"/>
      <c r="AY427" s="33"/>
      <c r="AZ427" s="33"/>
      <c r="BA427" s="33"/>
      <c r="BB427" s="33"/>
      <c r="BC427" s="33"/>
      <c r="BD427" s="33"/>
      <c r="BE427" s="33"/>
      <c r="BF427" s="33"/>
      <c r="BG427" s="33"/>
      <c r="BH427" s="33"/>
      <c r="BI427" s="33"/>
      <c r="BJ427" s="33"/>
      <c r="BK427" s="33"/>
      <c r="BL427" s="33"/>
      <c r="BM427" s="33"/>
      <c r="BN427" s="33"/>
      <c r="BO427" s="33"/>
      <c r="BP427" s="33"/>
      <c r="BQ427" s="33"/>
      <c r="BR427" s="33"/>
      <c r="BS427" s="33"/>
      <c r="BT427" s="33"/>
      <c r="BU427" s="33"/>
      <c r="BV427" s="33"/>
    </row>
    <row r="428" spans="2:74" s="334" customFormat="1" ht="63" customHeight="1" x14ac:dyDescent="0.2">
      <c r="B428" s="27" t="s">
        <v>905</v>
      </c>
      <c r="C428" s="24" t="s">
        <v>4605</v>
      </c>
      <c r="D428" s="25" t="s">
        <v>4604</v>
      </c>
      <c r="E428" s="29" t="s">
        <v>1828</v>
      </c>
      <c r="F428" s="26" t="s">
        <v>1</v>
      </c>
      <c r="G428" s="34">
        <v>100</v>
      </c>
      <c r="H428" s="55">
        <v>600</v>
      </c>
      <c r="I428" s="380">
        <v>67488</v>
      </c>
      <c r="J428" s="52" t="s">
        <v>1845</v>
      </c>
      <c r="K428" s="46" t="s">
        <v>467</v>
      </c>
      <c r="L428" s="32"/>
      <c r="M428" s="32"/>
      <c r="N428" s="33"/>
      <c r="O428" s="33"/>
      <c r="P428" s="33"/>
      <c r="Q428" s="33"/>
      <c r="R428" s="33"/>
      <c r="S428" s="33"/>
      <c r="T428" s="33"/>
      <c r="U428" s="33"/>
      <c r="V428" s="33"/>
      <c r="W428" s="33"/>
      <c r="X428" s="33"/>
      <c r="Y428" s="33"/>
      <c r="Z428" s="33"/>
      <c r="AA428" s="33"/>
      <c r="AB428" s="33"/>
      <c r="AC428" s="33"/>
      <c r="AD428" s="33"/>
      <c r="AE428" s="33"/>
      <c r="AF428" s="33"/>
      <c r="AG428" s="33"/>
      <c r="AH428" s="33"/>
      <c r="AI428" s="33"/>
      <c r="AJ428" s="33"/>
      <c r="AK428" s="33"/>
      <c r="AL428" s="33"/>
      <c r="AM428" s="33"/>
      <c r="AN428" s="33"/>
      <c r="AO428" s="33"/>
      <c r="AP428" s="33"/>
      <c r="AQ428" s="33"/>
      <c r="AR428" s="33"/>
      <c r="AS428" s="33"/>
      <c r="AT428" s="33"/>
      <c r="AU428" s="33"/>
      <c r="AV428" s="33"/>
      <c r="AW428" s="33"/>
      <c r="AX428" s="33"/>
      <c r="AY428" s="33"/>
      <c r="AZ428" s="33"/>
      <c r="BA428" s="33"/>
      <c r="BB428" s="33"/>
      <c r="BC428" s="33"/>
      <c r="BD428" s="33"/>
      <c r="BE428" s="33"/>
      <c r="BF428" s="33"/>
      <c r="BG428" s="33"/>
      <c r="BH428" s="33"/>
      <c r="BI428" s="33"/>
      <c r="BJ428" s="33"/>
      <c r="BK428" s="33"/>
      <c r="BL428" s="33"/>
      <c r="BM428" s="33"/>
      <c r="BN428" s="33"/>
      <c r="BO428" s="33"/>
      <c r="BP428" s="33"/>
      <c r="BQ428" s="33"/>
      <c r="BR428" s="33"/>
      <c r="BS428" s="33"/>
      <c r="BT428" s="33"/>
      <c r="BU428" s="33"/>
      <c r="BV428" s="33"/>
    </row>
    <row r="429" spans="2:74" s="334" customFormat="1" ht="63" customHeight="1" x14ac:dyDescent="0.25">
      <c r="B429" s="27" t="s">
        <v>905</v>
      </c>
      <c r="C429" s="27" t="s">
        <v>3036</v>
      </c>
      <c r="D429" s="28" t="s">
        <v>3037</v>
      </c>
      <c r="E429" s="27" t="s">
        <v>1828</v>
      </c>
      <c r="F429" s="25" t="s">
        <v>1</v>
      </c>
      <c r="G429" s="44">
        <v>100</v>
      </c>
      <c r="H429" s="36">
        <v>600</v>
      </c>
      <c r="I429" s="319">
        <v>67488</v>
      </c>
      <c r="J429" s="402" t="s">
        <v>1845</v>
      </c>
      <c r="K429" s="46" t="s">
        <v>467</v>
      </c>
      <c r="L429" s="32"/>
      <c r="M429" s="32"/>
      <c r="O429" s="33"/>
      <c r="P429" s="33"/>
      <c r="Q429" s="33"/>
      <c r="R429" s="33"/>
      <c r="S429" s="33"/>
      <c r="T429" s="33"/>
      <c r="U429" s="33"/>
      <c r="V429" s="33"/>
      <c r="W429" s="33"/>
      <c r="X429" s="33"/>
      <c r="Y429" s="33"/>
      <c r="Z429" s="33"/>
      <c r="AA429" s="33"/>
      <c r="AB429" s="33"/>
      <c r="AC429" s="33"/>
      <c r="AD429" s="33"/>
      <c r="AE429" s="33"/>
      <c r="AF429" s="33"/>
      <c r="AG429" s="33"/>
      <c r="AH429" s="33"/>
      <c r="AI429" s="33"/>
      <c r="AJ429" s="33"/>
      <c r="AK429" s="33"/>
      <c r="AL429" s="33"/>
      <c r="AM429" s="33"/>
      <c r="AN429" s="33"/>
      <c r="AO429" s="33"/>
      <c r="AP429" s="33"/>
      <c r="AQ429" s="33"/>
      <c r="AR429" s="33"/>
      <c r="AS429" s="33"/>
      <c r="AT429" s="33"/>
      <c r="AU429" s="33"/>
      <c r="AV429" s="33"/>
      <c r="AW429" s="33"/>
      <c r="AX429" s="33"/>
      <c r="AY429" s="33"/>
      <c r="AZ429" s="33"/>
      <c r="BA429" s="33"/>
      <c r="BB429" s="33"/>
      <c r="BC429" s="33"/>
      <c r="BD429" s="33"/>
      <c r="BE429" s="33"/>
      <c r="BF429" s="33"/>
      <c r="BG429" s="33"/>
      <c r="BH429" s="33"/>
      <c r="BI429" s="33"/>
      <c r="BJ429" s="33"/>
      <c r="BK429" s="33"/>
      <c r="BL429" s="33"/>
      <c r="BM429" s="33"/>
      <c r="BN429" s="33"/>
      <c r="BO429" s="33"/>
      <c r="BP429" s="33"/>
      <c r="BQ429" s="33"/>
      <c r="BR429" s="33"/>
      <c r="BS429" s="33"/>
      <c r="BT429" s="33"/>
      <c r="BU429" s="33"/>
      <c r="BV429" s="33"/>
    </row>
    <row r="430" spans="2:74" s="334" customFormat="1" ht="63" customHeight="1" x14ac:dyDescent="0.25">
      <c r="B430" s="27" t="s">
        <v>905</v>
      </c>
      <c r="C430" s="27" t="s">
        <v>3034</v>
      </c>
      <c r="D430" s="28" t="s">
        <v>3035</v>
      </c>
      <c r="E430" s="29" t="s">
        <v>1829</v>
      </c>
      <c r="F430" s="30" t="s">
        <v>1</v>
      </c>
      <c r="G430" s="31">
        <v>100</v>
      </c>
      <c r="H430" s="36">
        <v>9201</v>
      </c>
      <c r="I430" s="319">
        <v>67488</v>
      </c>
      <c r="J430" s="54" t="s">
        <v>1845</v>
      </c>
      <c r="K430" s="46" t="s">
        <v>467</v>
      </c>
      <c r="L430" s="32"/>
      <c r="M430" s="32"/>
      <c r="N430" s="33"/>
      <c r="O430" s="33"/>
      <c r="P430" s="33"/>
      <c r="Q430" s="33"/>
      <c r="R430" s="33"/>
      <c r="S430" s="33"/>
      <c r="T430" s="33"/>
      <c r="U430" s="33"/>
      <c r="V430" s="33"/>
      <c r="W430" s="33"/>
      <c r="X430" s="33"/>
      <c r="Y430" s="33"/>
      <c r="Z430" s="33"/>
      <c r="AA430" s="33"/>
      <c r="AB430" s="33"/>
      <c r="AC430" s="33"/>
      <c r="AD430" s="33"/>
      <c r="AE430" s="33"/>
      <c r="AF430" s="33"/>
      <c r="AG430" s="33"/>
      <c r="AH430" s="33"/>
      <c r="AI430" s="33"/>
      <c r="AJ430" s="33"/>
      <c r="AK430" s="33"/>
      <c r="AL430" s="33"/>
      <c r="AM430" s="33"/>
      <c r="AN430" s="33"/>
      <c r="AO430" s="33"/>
      <c r="AP430" s="33"/>
      <c r="AQ430" s="33"/>
      <c r="AR430" s="33"/>
      <c r="AS430" s="33"/>
      <c r="AT430" s="33"/>
      <c r="AU430" s="33"/>
      <c r="AV430" s="33"/>
      <c r="AW430" s="33"/>
      <c r="AX430" s="33"/>
      <c r="AY430" s="33"/>
      <c r="AZ430" s="33"/>
      <c r="BA430" s="33"/>
      <c r="BB430" s="33"/>
      <c r="BC430" s="33"/>
      <c r="BD430" s="33"/>
      <c r="BE430" s="33"/>
      <c r="BF430" s="33"/>
      <c r="BG430" s="33"/>
      <c r="BH430" s="33"/>
      <c r="BI430" s="33"/>
      <c r="BJ430" s="33"/>
      <c r="BK430" s="33"/>
      <c r="BL430" s="33"/>
      <c r="BM430" s="33"/>
      <c r="BN430" s="33"/>
      <c r="BO430" s="33"/>
      <c r="BP430" s="33"/>
      <c r="BQ430" s="33"/>
      <c r="BR430" s="33"/>
      <c r="BS430" s="33"/>
      <c r="BT430" s="33"/>
      <c r="BU430" s="33"/>
      <c r="BV430" s="33"/>
    </row>
    <row r="431" spans="2:74" s="334" customFormat="1" ht="63" customHeight="1" x14ac:dyDescent="0.25">
      <c r="B431" s="27" t="s">
        <v>905</v>
      </c>
      <c r="C431" s="27" t="s">
        <v>3030</v>
      </c>
      <c r="D431" s="28" t="s">
        <v>3031</v>
      </c>
      <c r="E431" s="29" t="s">
        <v>1829</v>
      </c>
      <c r="F431" s="25" t="s">
        <v>1</v>
      </c>
      <c r="G431" s="44">
        <v>100</v>
      </c>
      <c r="H431" s="36">
        <v>600</v>
      </c>
      <c r="I431" s="357">
        <v>67488</v>
      </c>
      <c r="J431" s="53" t="s">
        <v>1845</v>
      </c>
      <c r="K431" s="46" t="s">
        <v>467</v>
      </c>
      <c r="L431" s="32"/>
      <c r="M431" s="32"/>
      <c r="N431" s="33"/>
      <c r="O431" s="33"/>
      <c r="P431" s="33"/>
      <c r="Q431" s="33"/>
      <c r="R431" s="33"/>
      <c r="S431" s="33"/>
      <c r="T431" s="33"/>
      <c r="U431" s="33"/>
      <c r="V431" s="33"/>
      <c r="W431" s="33"/>
      <c r="X431" s="33"/>
      <c r="Y431" s="33"/>
      <c r="Z431" s="33"/>
      <c r="AA431" s="33"/>
      <c r="AB431" s="33"/>
      <c r="AC431" s="33"/>
      <c r="AD431" s="33"/>
      <c r="AE431" s="33"/>
      <c r="AF431" s="33"/>
      <c r="AG431" s="33"/>
      <c r="AH431" s="33"/>
      <c r="AI431" s="33"/>
      <c r="AJ431" s="33"/>
      <c r="AK431" s="33"/>
      <c r="AL431" s="33"/>
      <c r="AM431" s="33"/>
      <c r="AN431" s="33"/>
      <c r="AO431" s="33"/>
      <c r="AP431" s="33"/>
      <c r="AQ431" s="33"/>
      <c r="AR431" s="33"/>
      <c r="AS431" s="33"/>
      <c r="AT431" s="33"/>
      <c r="AU431" s="33"/>
      <c r="AV431" s="33"/>
      <c r="AW431" s="33"/>
      <c r="AX431" s="33"/>
      <c r="AY431" s="33"/>
      <c r="AZ431" s="33"/>
      <c r="BA431" s="33"/>
      <c r="BB431" s="33"/>
      <c r="BC431" s="33"/>
      <c r="BD431" s="33"/>
      <c r="BE431" s="33"/>
      <c r="BF431" s="33"/>
      <c r="BG431" s="33"/>
      <c r="BH431" s="33"/>
      <c r="BI431" s="33"/>
      <c r="BJ431" s="33"/>
      <c r="BK431" s="33"/>
      <c r="BL431" s="33"/>
      <c r="BM431" s="33"/>
      <c r="BN431" s="33"/>
      <c r="BO431" s="33"/>
      <c r="BP431" s="33"/>
      <c r="BQ431" s="33"/>
      <c r="BR431" s="33"/>
      <c r="BS431" s="33"/>
      <c r="BT431" s="33"/>
      <c r="BU431" s="33"/>
      <c r="BV431" s="33"/>
    </row>
    <row r="432" spans="2:74" s="334" customFormat="1" ht="63" customHeight="1" x14ac:dyDescent="0.2">
      <c r="B432" s="27" t="s">
        <v>905</v>
      </c>
      <c r="C432" s="24" t="s">
        <v>4606</v>
      </c>
      <c r="D432" s="25" t="s">
        <v>5189</v>
      </c>
      <c r="E432" s="29" t="s">
        <v>1828</v>
      </c>
      <c r="F432" s="26" t="s">
        <v>1</v>
      </c>
      <c r="G432" s="34">
        <v>100</v>
      </c>
      <c r="H432" s="55">
        <v>600</v>
      </c>
      <c r="I432" s="380">
        <v>67488</v>
      </c>
      <c r="J432" s="52" t="s">
        <v>1845</v>
      </c>
      <c r="K432" s="46" t="s">
        <v>467</v>
      </c>
      <c r="L432" s="32"/>
      <c r="M432" s="32"/>
      <c r="N432" s="33"/>
      <c r="O432" s="33"/>
      <c r="P432" s="33"/>
      <c r="Q432" s="33"/>
      <c r="R432" s="33"/>
      <c r="S432" s="33"/>
      <c r="T432" s="33"/>
      <c r="U432" s="33"/>
      <c r="V432" s="33"/>
      <c r="W432" s="33"/>
      <c r="X432" s="33"/>
      <c r="Y432" s="33"/>
      <c r="Z432" s="33"/>
      <c r="AA432" s="33"/>
      <c r="AB432" s="33"/>
      <c r="AC432" s="33"/>
      <c r="AD432" s="33"/>
      <c r="AE432" s="33"/>
      <c r="AF432" s="33"/>
      <c r="AG432" s="33"/>
      <c r="AH432" s="33"/>
      <c r="AI432" s="33"/>
      <c r="AJ432" s="33"/>
      <c r="AK432" s="33"/>
      <c r="AL432" s="33"/>
      <c r="AM432" s="33"/>
      <c r="AN432" s="33"/>
      <c r="AO432" s="33"/>
      <c r="AP432" s="33"/>
      <c r="AQ432" s="33"/>
      <c r="AR432" s="33"/>
      <c r="AS432" s="33"/>
      <c r="AT432" s="33"/>
      <c r="AU432" s="33"/>
      <c r="AV432" s="33"/>
      <c r="AW432" s="33"/>
      <c r="AX432" s="33"/>
      <c r="AY432" s="33"/>
      <c r="AZ432" s="33"/>
      <c r="BA432" s="33"/>
      <c r="BB432" s="33"/>
      <c r="BC432" s="33"/>
      <c r="BD432" s="33"/>
      <c r="BE432" s="33"/>
      <c r="BF432" s="33"/>
      <c r="BG432" s="33"/>
      <c r="BH432" s="33"/>
      <c r="BI432" s="33"/>
      <c r="BJ432" s="33"/>
      <c r="BK432" s="33"/>
      <c r="BL432" s="33"/>
      <c r="BM432" s="33"/>
      <c r="BN432" s="33"/>
      <c r="BO432" s="33"/>
      <c r="BP432" s="33"/>
      <c r="BQ432" s="33"/>
      <c r="BR432" s="33"/>
      <c r="BS432" s="33"/>
      <c r="BT432" s="33"/>
      <c r="BU432" s="33"/>
      <c r="BV432" s="33"/>
    </row>
    <row r="433" spans="2:74" s="334" customFormat="1" ht="63" customHeight="1" x14ac:dyDescent="0.25">
      <c r="B433" s="27" t="s">
        <v>905</v>
      </c>
      <c r="C433" s="343" t="s">
        <v>5607</v>
      </c>
      <c r="D433" s="25" t="s">
        <v>5573</v>
      </c>
      <c r="E433" s="29" t="s">
        <v>1829</v>
      </c>
      <c r="F433" s="26" t="s">
        <v>1</v>
      </c>
      <c r="G433" s="34">
        <v>100</v>
      </c>
      <c r="H433" s="55">
        <v>600</v>
      </c>
      <c r="I433" s="403">
        <v>67488</v>
      </c>
      <c r="J433" s="375" t="s">
        <v>5608</v>
      </c>
      <c r="K433" s="46" t="s">
        <v>467</v>
      </c>
      <c r="L433" s="32"/>
      <c r="M433" s="32"/>
      <c r="N433" s="33"/>
      <c r="O433" s="33"/>
      <c r="P433" s="33"/>
      <c r="Q433" s="33"/>
      <c r="R433" s="33"/>
      <c r="S433" s="33"/>
      <c r="T433" s="33"/>
      <c r="U433" s="33"/>
      <c r="V433" s="33"/>
      <c r="W433" s="33"/>
      <c r="X433" s="33"/>
      <c r="Y433" s="33"/>
      <c r="Z433" s="33"/>
      <c r="AA433" s="33"/>
      <c r="AB433" s="33"/>
      <c r="AC433" s="33"/>
      <c r="AD433" s="33"/>
      <c r="AE433" s="33"/>
      <c r="AF433" s="33"/>
      <c r="AG433" s="33"/>
      <c r="AH433" s="33"/>
      <c r="AI433" s="33"/>
      <c r="AJ433" s="33"/>
      <c r="AK433" s="33"/>
      <c r="AL433" s="33"/>
      <c r="AM433" s="33"/>
      <c r="AN433" s="33"/>
      <c r="AO433" s="33"/>
      <c r="AP433" s="33"/>
      <c r="AQ433" s="33"/>
      <c r="AR433" s="33"/>
      <c r="AS433" s="33"/>
      <c r="AT433" s="33"/>
      <c r="AU433" s="33"/>
      <c r="AV433" s="33"/>
      <c r="AW433" s="33"/>
      <c r="AX433" s="33"/>
      <c r="AY433" s="33"/>
      <c r="AZ433" s="33"/>
      <c r="BA433" s="33"/>
      <c r="BB433" s="33"/>
      <c r="BC433" s="33"/>
      <c r="BD433" s="33"/>
      <c r="BE433" s="33"/>
      <c r="BF433" s="33"/>
      <c r="BG433" s="33"/>
      <c r="BH433" s="33"/>
      <c r="BI433" s="33"/>
      <c r="BJ433" s="33"/>
      <c r="BK433" s="33"/>
      <c r="BL433" s="33"/>
      <c r="BM433" s="33"/>
      <c r="BN433" s="33"/>
      <c r="BO433" s="33"/>
      <c r="BP433" s="33"/>
      <c r="BQ433" s="33"/>
      <c r="BR433" s="33"/>
      <c r="BS433" s="33"/>
      <c r="BT433" s="33"/>
      <c r="BU433" s="33"/>
      <c r="BV433" s="33"/>
    </row>
    <row r="434" spans="2:74" s="334" customFormat="1" ht="63" customHeight="1" x14ac:dyDescent="0.25">
      <c r="B434" s="27" t="s">
        <v>905</v>
      </c>
      <c r="C434" s="343" t="s">
        <v>5605</v>
      </c>
      <c r="D434" s="25" t="s">
        <v>5574</v>
      </c>
      <c r="E434" s="343" t="s">
        <v>1828</v>
      </c>
      <c r="F434" s="26" t="s">
        <v>1</v>
      </c>
      <c r="G434" s="34">
        <v>100</v>
      </c>
      <c r="H434" s="55">
        <v>550</v>
      </c>
      <c r="I434" s="380">
        <v>67488</v>
      </c>
      <c r="J434" s="375" t="s">
        <v>5606</v>
      </c>
      <c r="K434" s="46" t="s">
        <v>467</v>
      </c>
      <c r="L434" s="32"/>
      <c r="M434" s="32"/>
      <c r="N434" s="33"/>
      <c r="O434" s="33"/>
      <c r="P434" s="33"/>
      <c r="Q434" s="33"/>
      <c r="R434" s="33"/>
      <c r="S434" s="33"/>
      <c r="T434" s="33"/>
      <c r="U434" s="33"/>
      <c r="V434" s="33"/>
      <c r="W434" s="33"/>
      <c r="X434" s="33"/>
      <c r="Y434" s="33"/>
      <c r="Z434" s="33"/>
      <c r="AA434" s="33"/>
      <c r="AB434" s="33"/>
      <c r="AC434" s="33"/>
      <c r="AD434" s="33"/>
      <c r="AE434" s="33"/>
      <c r="AF434" s="33"/>
      <c r="AG434" s="33"/>
      <c r="AH434" s="33"/>
      <c r="AI434" s="33"/>
      <c r="AJ434" s="33"/>
      <c r="AK434" s="33"/>
      <c r="AL434" s="33"/>
      <c r="AM434" s="33"/>
      <c r="AN434" s="33"/>
      <c r="AO434" s="33"/>
      <c r="AP434" s="33"/>
      <c r="AQ434" s="33"/>
      <c r="AR434" s="33"/>
      <c r="AS434" s="33"/>
      <c r="AT434" s="33"/>
      <c r="AU434" s="33"/>
      <c r="AV434" s="33"/>
      <c r="AW434" s="33"/>
      <c r="AX434" s="33"/>
      <c r="AY434" s="33"/>
      <c r="AZ434" s="33"/>
      <c r="BA434" s="33"/>
      <c r="BB434" s="33"/>
      <c r="BC434" s="33"/>
      <c r="BD434" s="33"/>
      <c r="BE434" s="33"/>
      <c r="BF434" s="33"/>
      <c r="BG434" s="33"/>
      <c r="BH434" s="33"/>
      <c r="BI434" s="33"/>
      <c r="BJ434" s="33"/>
      <c r="BK434" s="33"/>
      <c r="BL434" s="33"/>
      <c r="BM434" s="33"/>
      <c r="BN434" s="33"/>
      <c r="BO434" s="33"/>
      <c r="BP434" s="33"/>
      <c r="BQ434" s="33"/>
      <c r="BR434" s="33"/>
      <c r="BS434" s="33"/>
      <c r="BT434" s="33"/>
      <c r="BU434" s="33"/>
      <c r="BV434" s="33"/>
    </row>
    <row r="435" spans="2:74" s="334" customFormat="1" ht="63" customHeight="1" x14ac:dyDescent="0.25">
      <c r="B435" s="27" t="s">
        <v>905</v>
      </c>
      <c r="C435" s="343" t="s">
        <v>5609</v>
      </c>
      <c r="D435" s="25" t="s">
        <v>5575</v>
      </c>
      <c r="E435" s="235" t="s">
        <v>1829</v>
      </c>
      <c r="F435" s="26" t="s">
        <v>1</v>
      </c>
      <c r="G435" s="34">
        <v>100</v>
      </c>
      <c r="H435" s="55">
        <v>600</v>
      </c>
      <c r="I435" s="380">
        <v>67488</v>
      </c>
      <c r="J435" s="404" t="s">
        <v>5875</v>
      </c>
      <c r="K435" s="46" t="s">
        <v>467</v>
      </c>
      <c r="L435" s="32"/>
      <c r="M435" s="32"/>
      <c r="N435" s="33"/>
      <c r="O435" s="33"/>
      <c r="P435" s="33"/>
      <c r="Q435" s="33"/>
      <c r="R435" s="33"/>
      <c r="S435" s="33"/>
      <c r="T435" s="33"/>
      <c r="U435" s="33"/>
      <c r="V435" s="33"/>
      <c r="W435" s="33"/>
      <c r="X435" s="33"/>
      <c r="Y435" s="33"/>
      <c r="Z435" s="33"/>
      <c r="AA435" s="33"/>
      <c r="AB435" s="33"/>
      <c r="AC435" s="33"/>
      <c r="AD435" s="33"/>
      <c r="AE435" s="33"/>
      <c r="AF435" s="33"/>
      <c r="AG435" s="33"/>
      <c r="AH435" s="33"/>
      <c r="AI435" s="33"/>
      <c r="AJ435" s="33"/>
      <c r="AK435" s="33"/>
      <c r="AL435" s="33"/>
      <c r="AM435" s="33"/>
      <c r="AN435" s="33"/>
      <c r="AO435" s="33"/>
      <c r="AP435" s="33"/>
      <c r="AQ435" s="33"/>
      <c r="AR435" s="33"/>
      <c r="AS435" s="33"/>
      <c r="AT435" s="33"/>
      <c r="AU435" s="33"/>
      <c r="AV435" s="33"/>
      <c r="AW435" s="33"/>
      <c r="AX435" s="33"/>
      <c r="AY435" s="33"/>
      <c r="AZ435" s="33"/>
      <c r="BA435" s="33"/>
      <c r="BB435" s="33"/>
      <c r="BC435" s="33"/>
      <c r="BD435" s="33"/>
      <c r="BE435" s="33"/>
      <c r="BF435" s="33"/>
      <c r="BG435" s="33"/>
      <c r="BH435" s="33"/>
      <c r="BI435" s="33"/>
      <c r="BJ435" s="33"/>
      <c r="BK435" s="33"/>
      <c r="BL435" s="33"/>
      <c r="BM435" s="33"/>
      <c r="BN435" s="33"/>
      <c r="BO435" s="33"/>
      <c r="BP435" s="33"/>
      <c r="BQ435" s="33"/>
      <c r="BR435" s="33"/>
      <c r="BS435" s="33"/>
      <c r="BT435" s="33"/>
      <c r="BU435" s="33"/>
      <c r="BV435" s="33"/>
    </row>
    <row r="436" spans="2:74" s="334" customFormat="1" ht="63" customHeight="1" x14ac:dyDescent="0.25">
      <c r="B436" s="27" t="s">
        <v>905</v>
      </c>
      <c r="C436" s="344" t="s">
        <v>5724</v>
      </c>
      <c r="D436" s="25" t="s">
        <v>5723</v>
      </c>
      <c r="E436" s="235" t="s">
        <v>1829</v>
      </c>
      <c r="F436" s="26" t="s">
        <v>1</v>
      </c>
      <c r="G436" s="34">
        <v>100</v>
      </c>
      <c r="H436" s="55">
        <v>600</v>
      </c>
      <c r="I436" s="348">
        <v>67488</v>
      </c>
      <c r="J436" s="404" t="s">
        <v>5875</v>
      </c>
      <c r="K436" s="46" t="s">
        <v>467</v>
      </c>
      <c r="L436" s="32"/>
      <c r="M436" s="32"/>
      <c r="N436" s="33"/>
      <c r="O436" s="33"/>
      <c r="P436" s="33"/>
      <c r="Q436" s="33"/>
      <c r="R436" s="33"/>
      <c r="S436" s="33"/>
      <c r="T436" s="33"/>
      <c r="U436" s="33"/>
      <c r="V436" s="33"/>
      <c r="W436" s="33"/>
      <c r="X436" s="33"/>
      <c r="Y436" s="33"/>
      <c r="Z436" s="33"/>
      <c r="AA436" s="33"/>
      <c r="AB436" s="33"/>
      <c r="AC436" s="33"/>
      <c r="AD436" s="33"/>
      <c r="AE436" s="33"/>
      <c r="AF436" s="33"/>
      <c r="AG436" s="33"/>
      <c r="AH436" s="33"/>
      <c r="AI436" s="33"/>
      <c r="AJ436" s="33"/>
      <c r="AK436" s="33"/>
      <c r="AL436" s="33"/>
      <c r="AM436" s="33"/>
      <c r="AN436" s="33"/>
      <c r="AO436" s="33"/>
      <c r="AP436" s="33"/>
      <c r="AQ436" s="33"/>
      <c r="AR436" s="33"/>
      <c r="AS436" s="33"/>
      <c r="AT436" s="33"/>
      <c r="AU436" s="33"/>
      <c r="AV436" s="33"/>
      <c r="AW436" s="33"/>
      <c r="AX436" s="33"/>
      <c r="AY436" s="33"/>
      <c r="AZ436" s="33"/>
      <c r="BA436" s="33"/>
      <c r="BB436" s="33"/>
      <c r="BC436" s="33"/>
      <c r="BD436" s="33"/>
      <c r="BE436" s="33"/>
      <c r="BF436" s="33"/>
      <c r="BG436" s="33"/>
      <c r="BH436" s="33"/>
      <c r="BI436" s="33"/>
      <c r="BJ436" s="33"/>
      <c r="BK436" s="33"/>
      <c r="BL436" s="33"/>
      <c r="BM436" s="33"/>
      <c r="BN436" s="33"/>
      <c r="BO436" s="33"/>
      <c r="BP436" s="33"/>
      <c r="BQ436" s="33"/>
      <c r="BR436" s="33"/>
      <c r="BS436" s="33"/>
      <c r="BT436" s="33"/>
      <c r="BU436" s="33"/>
      <c r="BV436" s="33"/>
    </row>
    <row r="437" spans="2:74" s="334" customFormat="1" ht="63" customHeight="1" x14ac:dyDescent="0.25">
      <c r="B437" s="27" t="s">
        <v>905</v>
      </c>
      <c r="C437" s="344" t="s">
        <v>5984</v>
      </c>
      <c r="D437" s="25" t="s">
        <v>5983</v>
      </c>
      <c r="E437" s="235" t="s">
        <v>1829</v>
      </c>
      <c r="F437" s="26" t="s">
        <v>1</v>
      </c>
      <c r="G437" s="34">
        <v>100</v>
      </c>
      <c r="H437" s="55">
        <v>600</v>
      </c>
      <c r="I437" s="348">
        <v>67488</v>
      </c>
      <c r="J437" s="404" t="s">
        <v>5985</v>
      </c>
      <c r="K437" s="46" t="s">
        <v>467</v>
      </c>
      <c r="L437" s="32"/>
      <c r="M437" s="32"/>
      <c r="N437" s="33"/>
      <c r="O437" s="33"/>
      <c r="P437" s="33"/>
      <c r="Q437" s="33"/>
      <c r="R437" s="33"/>
      <c r="S437" s="33"/>
      <c r="T437" s="33"/>
      <c r="U437" s="33"/>
      <c r="V437" s="33"/>
      <c r="W437" s="33"/>
      <c r="X437" s="33"/>
      <c r="Y437" s="33"/>
      <c r="Z437" s="33"/>
      <c r="AA437" s="33"/>
      <c r="AB437" s="33"/>
      <c r="AC437" s="33"/>
      <c r="AD437" s="33"/>
      <c r="AE437" s="33"/>
      <c r="AF437" s="33"/>
      <c r="AG437" s="33"/>
      <c r="AH437" s="33"/>
      <c r="AI437" s="33"/>
      <c r="AJ437" s="33"/>
      <c r="AK437" s="33"/>
      <c r="AL437" s="33"/>
      <c r="AM437" s="33"/>
      <c r="AN437" s="33"/>
      <c r="AO437" s="33"/>
      <c r="AP437" s="33"/>
      <c r="AQ437" s="33"/>
      <c r="AR437" s="33"/>
      <c r="AS437" s="33"/>
      <c r="AT437" s="33"/>
      <c r="AU437" s="33"/>
      <c r="AV437" s="33"/>
      <c r="AW437" s="33"/>
      <c r="AX437" s="33"/>
      <c r="AY437" s="33"/>
      <c r="AZ437" s="33"/>
      <c r="BA437" s="33"/>
      <c r="BB437" s="33"/>
      <c r="BC437" s="33"/>
      <c r="BD437" s="33"/>
      <c r="BE437" s="33"/>
      <c r="BF437" s="33"/>
      <c r="BG437" s="33"/>
      <c r="BH437" s="33"/>
      <c r="BI437" s="33"/>
      <c r="BJ437" s="33"/>
      <c r="BK437" s="33"/>
      <c r="BL437" s="33"/>
      <c r="BM437" s="33"/>
      <c r="BN437" s="33"/>
      <c r="BO437" s="33"/>
      <c r="BP437" s="33"/>
      <c r="BQ437" s="33"/>
      <c r="BR437" s="33"/>
      <c r="BS437" s="33"/>
      <c r="BT437" s="33"/>
      <c r="BU437" s="33"/>
      <c r="BV437" s="33"/>
    </row>
    <row r="438" spans="2:74" s="334" customFormat="1" ht="63" customHeight="1" x14ac:dyDescent="0.3">
      <c r="B438" s="27" t="s">
        <v>905</v>
      </c>
      <c r="C438" s="144" t="s">
        <v>5725</v>
      </c>
      <c r="D438" s="330" t="s">
        <v>5392</v>
      </c>
      <c r="E438" s="56" t="s">
        <v>1829</v>
      </c>
      <c r="F438" s="57" t="s">
        <v>1</v>
      </c>
      <c r="G438" s="44">
        <v>100</v>
      </c>
      <c r="H438" s="55">
        <v>410</v>
      </c>
      <c r="I438" s="356">
        <v>64402.8</v>
      </c>
      <c r="J438" s="52" t="s">
        <v>5875</v>
      </c>
      <c r="K438" s="46" t="s">
        <v>467</v>
      </c>
      <c r="L438" s="32"/>
      <c r="M438" s="32"/>
      <c r="N438" s="33"/>
      <c r="O438" s="33"/>
      <c r="P438" s="33"/>
      <c r="Q438" s="33"/>
      <c r="R438" s="33"/>
      <c r="S438" s="33"/>
      <c r="T438" s="33"/>
      <c r="U438" s="33"/>
      <c r="V438" s="33"/>
      <c r="W438" s="33"/>
      <c r="X438" s="33"/>
      <c r="Y438" s="33"/>
      <c r="Z438" s="33"/>
      <c r="AA438" s="33"/>
      <c r="AB438" s="33"/>
      <c r="AC438" s="33"/>
      <c r="AD438" s="33"/>
      <c r="AE438" s="33"/>
      <c r="AF438" s="33"/>
      <c r="AG438" s="33"/>
      <c r="AH438" s="33"/>
      <c r="AI438" s="33"/>
      <c r="AJ438" s="33"/>
      <c r="AK438" s="33"/>
      <c r="AL438" s="33"/>
      <c r="AM438" s="33"/>
      <c r="AN438" s="33"/>
      <c r="AO438" s="33"/>
      <c r="AP438" s="33"/>
      <c r="AQ438" s="33"/>
      <c r="AR438" s="33"/>
      <c r="AS438" s="33"/>
      <c r="AT438" s="33"/>
      <c r="AU438" s="33"/>
      <c r="AV438" s="33"/>
      <c r="AW438" s="33"/>
      <c r="AX438" s="33"/>
      <c r="AY438" s="33"/>
      <c r="AZ438" s="33"/>
      <c r="BA438" s="33"/>
      <c r="BB438" s="33"/>
      <c r="BC438" s="33"/>
      <c r="BD438" s="33"/>
      <c r="BE438" s="33"/>
      <c r="BF438" s="33"/>
      <c r="BG438" s="33"/>
      <c r="BH438" s="33"/>
      <c r="BI438" s="33"/>
      <c r="BJ438" s="33"/>
      <c r="BK438" s="33"/>
      <c r="BL438" s="33"/>
      <c r="BM438" s="33"/>
      <c r="BN438" s="33"/>
      <c r="BO438" s="33"/>
      <c r="BP438" s="33"/>
      <c r="BQ438" s="33"/>
      <c r="BR438" s="33"/>
      <c r="BS438" s="33"/>
      <c r="BT438" s="33"/>
      <c r="BU438" s="33"/>
      <c r="BV438" s="33"/>
    </row>
    <row r="439" spans="2:74" s="334" customFormat="1" ht="63" customHeight="1" x14ac:dyDescent="0.25">
      <c r="B439" s="27" t="s">
        <v>905</v>
      </c>
      <c r="C439" s="405" t="s">
        <v>2222</v>
      </c>
      <c r="D439" s="379" t="s">
        <v>2223</v>
      </c>
      <c r="E439" s="29" t="s">
        <v>1828</v>
      </c>
      <c r="F439" s="30" t="s">
        <v>1</v>
      </c>
      <c r="G439" s="31">
        <v>100</v>
      </c>
      <c r="H439" s="36">
        <v>406</v>
      </c>
      <c r="I439" s="319">
        <v>63774.48</v>
      </c>
      <c r="J439" s="352" t="s">
        <v>1845</v>
      </c>
      <c r="K439" s="46" t="s">
        <v>467</v>
      </c>
      <c r="L439" s="32"/>
      <c r="M439" s="32"/>
      <c r="N439" s="33"/>
      <c r="O439" s="33"/>
      <c r="P439" s="33"/>
      <c r="Q439" s="33"/>
      <c r="R439" s="33"/>
      <c r="S439" s="33"/>
      <c r="T439" s="33"/>
      <c r="U439" s="33"/>
      <c r="V439" s="33"/>
      <c r="W439" s="33"/>
      <c r="X439" s="33"/>
      <c r="Y439" s="33"/>
      <c r="Z439" s="33"/>
      <c r="AA439" s="33"/>
      <c r="AB439" s="33"/>
      <c r="AC439" s="33"/>
      <c r="AD439" s="33"/>
      <c r="AE439" s="33"/>
      <c r="AF439" s="33"/>
      <c r="AG439" s="33"/>
      <c r="AH439" s="33"/>
      <c r="AI439" s="33"/>
      <c r="AJ439" s="33"/>
      <c r="AK439" s="33"/>
      <c r="AL439" s="33"/>
      <c r="AM439" s="33"/>
      <c r="AN439" s="33"/>
      <c r="AO439" s="33"/>
      <c r="AP439" s="33"/>
      <c r="AQ439" s="33"/>
      <c r="AR439" s="33"/>
      <c r="AS439" s="33"/>
      <c r="AT439" s="33"/>
      <c r="AU439" s="33"/>
      <c r="AV439" s="33"/>
      <c r="AW439" s="33"/>
      <c r="AX439" s="33"/>
      <c r="AY439" s="33"/>
      <c r="AZ439" s="33"/>
      <c r="BA439" s="33"/>
      <c r="BB439" s="33"/>
      <c r="BC439" s="33"/>
      <c r="BD439" s="33"/>
      <c r="BE439" s="33"/>
      <c r="BF439" s="33"/>
      <c r="BG439" s="33"/>
      <c r="BH439" s="33"/>
      <c r="BI439" s="33"/>
      <c r="BJ439" s="33"/>
      <c r="BK439" s="33"/>
      <c r="BL439" s="33"/>
      <c r="BM439" s="33"/>
      <c r="BN439" s="33"/>
      <c r="BO439" s="33"/>
      <c r="BP439" s="33"/>
      <c r="BQ439" s="33"/>
      <c r="BR439" s="33"/>
      <c r="BS439" s="33"/>
      <c r="BT439" s="33"/>
      <c r="BU439" s="33"/>
      <c r="BV439" s="33"/>
    </row>
    <row r="440" spans="2:74" s="334" customFormat="1" ht="63" customHeight="1" x14ac:dyDescent="0.25">
      <c r="B440" s="27" t="s">
        <v>905</v>
      </c>
      <c r="C440" s="103" t="s">
        <v>5190</v>
      </c>
      <c r="D440" s="350" t="s">
        <v>5195</v>
      </c>
      <c r="E440" s="29" t="s">
        <v>5195</v>
      </c>
      <c r="F440" s="30" t="s">
        <v>1</v>
      </c>
      <c r="G440" s="31">
        <v>100</v>
      </c>
      <c r="H440" s="36">
        <v>182</v>
      </c>
      <c r="I440" s="406">
        <v>63701.82</v>
      </c>
      <c r="J440" s="399" t="s">
        <v>1845</v>
      </c>
      <c r="K440" s="46" t="s">
        <v>467</v>
      </c>
      <c r="L440" s="32"/>
      <c r="M440" s="32"/>
      <c r="N440" s="33"/>
      <c r="O440" s="33"/>
      <c r="P440" s="33"/>
      <c r="Q440" s="33"/>
      <c r="R440" s="33"/>
      <c r="S440" s="33"/>
      <c r="T440" s="33"/>
      <c r="U440" s="33"/>
      <c r="V440" s="33"/>
      <c r="W440" s="33"/>
      <c r="X440" s="33"/>
      <c r="Y440" s="33"/>
      <c r="Z440" s="33"/>
      <c r="AA440" s="33"/>
      <c r="AB440" s="33"/>
      <c r="AC440" s="33"/>
      <c r="AD440" s="33"/>
      <c r="AE440" s="33"/>
      <c r="AF440" s="33"/>
      <c r="AG440" s="33"/>
      <c r="AH440" s="33"/>
      <c r="AI440" s="33"/>
      <c r="AJ440" s="33"/>
      <c r="AK440" s="33"/>
      <c r="AL440" s="33"/>
      <c r="AM440" s="33"/>
      <c r="AN440" s="33"/>
      <c r="AO440" s="33"/>
      <c r="AP440" s="33"/>
      <c r="AQ440" s="33"/>
      <c r="AR440" s="33"/>
      <c r="AS440" s="33"/>
      <c r="AT440" s="33"/>
      <c r="AU440" s="33"/>
      <c r="AV440" s="33"/>
      <c r="AW440" s="33"/>
      <c r="AX440" s="33"/>
      <c r="AY440" s="33"/>
      <c r="AZ440" s="33"/>
      <c r="BA440" s="33"/>
      <c r="BB440" s="33"/>
      <c r="BC440" s="33"/>
      <c r="BD440" s="33"/>
      <c r="BE440" s="33"/>
      <c r="BF440" s="33"/>
      <c r="BG440" s="33"/>
      <c r="BH440" s="33"/>
      <c r="BI440" s="33"/>
      <c r="BJ440" s="33"/>
      <c r="BK440" s="33"/>
      <c r="BL440" s="33"/>
      <c r="BM440" s="33"/>
      <c r="BN440" s="33"/>
      <c r="BO440" s="33"/>
      <c r="BP440" s="33"/>
      <c r="BQ440" s="33"/>
      <c r="BR440" s="33"/>
      <c r="BS440" s="33"/>
      <c r="BT440" s="33"/>
      <c r="BU440" s="33"/>
      <c r="BV440" s="33"/>
    </row>
    <row r="441" spans="2:74" s="334" customFormat="1" ht="63" customHeight="1" x14ac:dyDescent="0.25">
      <c r="B441" s="27" t="s">
        <v>905</v>
      </c>
      <c r="C441" s="58" t="s">
        <v>1211</v>
      </c>
      <c r="D441" s="35" t="s">
        <v>1212</v>
      </c>
      <c r="E441" s="374" t="s">
        <v>1829</v>
      </c>
      <c r="F441" s="30" t="s">
        <v>1</v>
      </c>
      <c r="G441" s="31">
        <v>100</v>
      </c>
      <c r="H441" s="36">
        <v>400</v>
      </c>
      <c r="I441" s="319">
        <v>62832</v>
      </c>
      <c r="J441" s="54" t="s">
        <v>1845</v>
      </c>
      <c r="K441" s="46" t="s">
        <v>467</v>
      </c>
      <c r="L441" s="32"/>
      <c r="M441" s="32"/>
      <c r="N441" s="33"/>
      <c r="O441" s="33"/>
      <c r="P441" s="33"/>
      <c r="Q441" s="33"/>
      <c r="R441" s="33"/>
      <c r="S441" s="33"/>
      <c r="T441" s="33"/>
      <c r="U441" s="33"/>
      <c r="V441" s="33"/>
      <c r="W441" s="33"/>
      <c r="X441" s="33"/>
      <c r="Y441" s="33"/>
      <c r="Z441" s="33"/>
      <c r="AA441" s="33"/>
      <c r="AB441" s="33"/>
      <c r="AC441" s="33"/>
      <c r="AD441" s="33"/>
      <c r="AE441" s="33"/>
      <c r="AF441" s="33"/>
      <c r="AG441" s="33"/>
      <c r="AH441" s="33"/>
      <c r="AI441" s="33"/>
      <c r="AJ441" s="33"/>
      <c r="AK441" s="33"/>
      <c r="AL441" s="33"/>
      <c r="AM441" s="33"/>
      <c r="AN441" s="33"/>
      <c r="AO441" s="33"/>
      <c r="AP441" s="33"/>
      <c r="AQ441" s="33"/>
      <c r="AR441" s="33"/>
      <c r="AS441" s="33"/>
      <c r="AT441" s="33"/>
      <c r="AU441" s="33"/>
      <c r="AV441" s="33"/>
      <c r="AW441" s="33"/>
      <c r="AX441" s="33"/>
      <c r="AY441" s="33"/>
      <c r="AZ441" s="33"/>
      <c r="BA441" s="33"/>
      <c r="BB441" s="33"/>
      <c r="BC441" s="33"/>
      <c r="BD441" s="33"/>
      <c r="BE441" s="33"/>
      <c r="BF441" s="33"/>
      <c r="BG441" s="33"/>
      <c r="BH441" s="33"/>
      <c r="BI441" s="33"/>
      <c r="BJ441" s="33"/>
      <c r="BK441" s="33"/>
      <c r="BL441" s="33"/>
      <c r="BM441" s="33"/>
      <c r="BN441" s="33"/>
      <c r="BO441" s="33"/>
      <c r="BP441" s="33"/>
      <c r="BQ441" s="33"/>
      <c r="BR441" s="33"/>
      <c r="BS441" s="33"/>
      <c r="BT441" s="33"/>
      <c r="BU441" s="33"/>
      <c r="BV441" s="33"/>
    </row>
    <row r="442" spans="2:74" s="334" customFormat="1" ht="63" customHeight="1" x14ac:dyDescent="0.25">
      <c r="B442" s="27" t="s">
        <v>905</v>
      </c>
      <c r="C442" s="24" t="s">
        <v>2002</v>
      </c>
      <c r="D442" s="25" t="s">
        <v>2003</v>
      </c>
      <c r="E442" s="27" t="s">
        <v>1828</v>
      </c>
      <c r="F442" s="25" t="s">
        <v>1</v>
      </c>
      <c r="G442" s="44">
        <v>100</v>
      </c>
      <c r="H442" s="36">
        <v>400</v>
      </c>
      <c r="I442" s="319">
        <v>62832</v>
      </c>
      <c r="J442" s="53" t="s">
        <v>1845</v>
      </c>
      <c r="K442" s="46" t="s">
        <v>467</v>
      </c>
      <c r="L442" s="32"/>
      <c r="M442" s="32"/>
      <c r="O442" s="33"/>
      <c r="P442" s="33"/>
      <c r="Q442" s="33"/>
      <c r="R442" s="33"/>
      <c r="S442" s="33"/>
      <c r="T442" s="33"/>
      <c r="U442" s="33"/>
      <c r="V442" s="33"/>
      <c r="W442" s="33"/>
      <c r="X442" s="33"/>
      <c r="Y442" s="33"/>
      <c r="Z442" s="33"/>
      <c r="AA442" s="33"/>
      <c r="AB442" s="33"/>
      <c r="AC442" s="33"/>
      <c r="AD442" s="33"/>
      <c r="AE442" s="33"/>
      <c r="AF442" s="33"/>
      <c r="AG442" s="33"/>
      <c r="AH442" s="33"/>
      <c r="AI442" s="33"/>
      <c r="AJ442" s="33"/>
      <c r="AK442" s="33"/>
      <c r="AL442" s="33"/>
      <c r="AM442" s="33"/>
      <c r="AN442" s="33"/>
      <c r="AO442" s="33"/>
      <c r="AP442" s="33"/>
      <c r="AQ442" s="33"/>
      <c r="AR442" s="33"/>
      <c r="AS442" s="33"/>
      <c r="AT442" s="33"/>
      <c r="AU442" s="33"/>
      <c r="AV442" s="33"/>
      <c r="AW442" s="33"/>
      <c r="AX442" s="33"/>
      <c r="AY442" s="33"/>
      <c r="AZ442" s="33"/>
      <c r="BA442" s="33"/>
      <c r="BB442" s="33"/>
      <c r="BC442" s="33"/>
      <c r="BD442" s="33"/>
      <c r="BE442" s="33"/>
      <c r="BF442" s="33"/>
      <c r="BG442" s="33"/>
      <c r="BH442" s="33"/>
      <c r="BI442" s="33"/>
      <c r="BJ442" s="33"/>
      <c r="BK442" s="33"/>
      <c r="BL442" s="33"/>
      <c r="BM442" s="33"/>
      <c r="BN442" s="33"/>
      <c r="BO442" s="33"/>
      <c r="BP442" s="33"/>
      <c r="BQ442" s="33"/>
      <c r="BR442" s="33"/>
      <c r="BS442" s="33"/>
      <c r="BT442" s="33"/>
      <c r="BU442" s="33"/>
      <c r="BV442" s="33"/>
    </row>
    <row r="443" spans="2:74" s="334" customFormat="1" ht="63" customHeight="1" x14ac:dyDescent="0.25">
      <c r="B443" s="27" t="s">
        <v>905</v>
      </c>
      <c r="C443" s="27" t="s">
        <v>1442</v>
      </c>
      <c r="D443" s="28" t="s">
        <v>1443</v>
      </c>
      <c r="E443" s="29" t="s">
        <v>1829</v>
      </c>
      <c r="F443" s="30" t="s">
        <v>1</v>
      </c>
      <c r="G443" s="31">
        <v>100</v>
      </c>
      <c r="H443" s="36">
        <v>400</v>
      </c>
      <c r="I443" s="319">
        <v>62832</v>
      </c>
      <c r="J443" s="53" t="s">
        <v>1845</v>
      </c>
      <c r="K443" s="46" t="s">
        <v>467</v>
      </c>
      <c r="L443" s="32"/>
      <c r="M443" s="32"/>
      <c r="O443" s="33"/>
      <c r="P443" s="33"/>
      <c r="Q443" s="33"/>
      <c r="R443" s="33"/>
      <c r="S443" s="33"/>
      <c r="T443" s="33"/>
      <c r="U443" s="33"/>
      <c r="V443" s="33"/>
      <c r="W443" s="33"/>
      <c r="X443" s="33"/>
      <c r="Y443" s="33"/>
      <c r="Z443" s="33"/>
      <c r="AA443" s="33"/>
      <c r="AB443" s="33"/>
      <c r="AC443" s="33"/>
      <c r="AD443" s="33"/>
      <c r="AE443" s="33"/>
      <c r="AF443" s="33"/>
      <c r="AG443" s="33"/>
      <c r="AH443" s="33"/>
      <c r="AI443" s="33"/>
      <c r="AJ443" s="33"/>
      <c r="AK443" s="33"/>
      <c r="AL443" s="33"/>
      <c r="AM443" s="33"/>
      <c r="AN443" s="33"/>
      <c r="AO443" s="33"/>
      <c r="AP443" s="33"/>
      <c r="AQ443" s="33"/>
      <c r="AR443" s="33"/>
      <c r="AS443" s="33"/>
      <c r="AT443" s="33"/>
      <c r="AU443" s="33"/>
      <c r="AV443" s="33"/>
      <c r="AW443" s="33"/>
      <c r="AX443" s="33"/>
      <c r="AY443" s="33"/>
      <c r="AZ443" s="33"/>
      <c r="BA443" s="33"/>
      <c r="BB443" s="33"/>
      <c r="BC443" s="33"/>
      <c r="BD443" s="33"/>
      <c r="BE443" s="33"/>
      <c r="BF443" s="33"/>
      <c r="BG443" s="33"/>
      <c r="BH443" s="33"/>
      <c r="BI443" s="33"/>
      <c r="BJ443" s="33"/>
      <c r="BK443" s="33"/>
      <c r="BL443" s="33"/>
      <c r="BM443" s="33"/>
      <c r="BN443" s="33"/>
      <c r="BO443" s="33"/>
      <c r="BP443" s="33"/>
      <c r="BQ443" s="33"/>
      <c r="BR443" s="33"/>
      <c r="BS443" s="33"/>
      <c r="BT443" s="33"/>
      <c r="BU443" s="33"/>
      <c r="BV443" s="33"/>
    </row>
    <row r="444" spans="2:74" s="334" customFormat="1" ht="63" customHeight="1" x14ac:dyDescent="0.25">
      <c r="B444" s="27" t="s">
        <v>905</v>
      </c>
      <c r="C444" s="349" t="s">
        <v>986</v>
      </c>
      <c r="D444" s="350" t="s">
        <v>1002</v>
      </c>
      <c r="E444" s="29" t="s">
        <v>1829</v>
      </c>
      <c r="F444" s="30" t="s">
        <v>1</v>
      </c>
      <c r="G444" s="31">
        <v>100</v>
      </c>
      <c r="H444" s="36">
        <v>400</v>
      </c>
      <c r="I444" s="319">
        <v>62832</v>
      </c>
      <c r="J444" s="401" t="s">
        <v>1845</v>
      </c>
      <c r="K444" s="46" t="s">
        <v>467</v>
      </c>
      <c r="L444" s="32"/>
      <c r="M444" s="32"/>
      <c r="O444" s="33"/>
      <c r="P444" s="33"/>
      <c r="Q444" s="33"/>
      <c r="R444" s="33"/>
      <c r="S444" s="33"/>
      <c r="T444" s="33"/>
      <c r="U444" s="33"/>
      <c r="V444" s="33"/>
      <c r="W444" s="33"/>
      <c r="X444" s="33"/>
      <c r="Y444" s="33"/>
      <c r="Z444" s="33"/>
      <c r="AA444" s="33"/>
      <c r="AB444" s="33"/>
      <c r="AC444" s="33"/>
      <c r="AD444" s="33"/>
      <c r="AE444" s="33"/>
      <c r="AF444" s="33"/>
      <c r="AG444" s="33"/>
      <c r="AH444" s="33"/>
      <c r="AI444" s="33"/>
      <c r="AJ444" s="33"/>
      <c r="AK444" s="33"/>
      <c r="AL444" s="33"/>
      <c r="AM444" s="33"/>
      <c r="AN444" s="33"/>
      <c r="AO444" s="33"/>
      <c r="AP444" s="33"/>
      <c r="AQ444" s="33"/>
      <c r="AR444" s="33"/>
      <c r="AS444" s="33"/>
      <c r="AT444" s="33"/>
      <c r="AU444" s="33"/>
      <c r="AV444" s="33"/>
      <c r="AW444" s="33"/>
      <c r="AX444" s="33"/>
      <c r="AY444" s="33"/>
      <c r="AZ444" s="33"/>
      <c r="BA444" s="33"/>
      <c r="BB444" s="33"/>
      <c r="BC444" s="33"/>
      <c r="BD444" s="33"/>
      <c r="BE444" s="33"/>
      <c r="BF444" s="33"/>
      <c r="BG444" s="33"/>
      <c r="BH444" s="33"/>
      <c r="BI444" s="33"/>
      <c r="BJ444" s="33"/>
      <c r="BK444" s="33"/>
      <c r="BL444" s="33"/>
      <c r="BM444" s="33"/>
      <c r="BN444" s="33"/>
      <c r="BO444" s="33"/>
      <c r="BP444" s="33"/>
      <c r="BQ444" s="33"/>
      <c r="BR444" s="33"/>
      <c r="BS444" s="33"/>
      <c r="BT444" s="33"/>
      <c r="BU444" s="33"/>
      <c r="BV444" s="33"/>
    </row>
    <row r="445" spans="2:74" s="334" customFormat="1" ht="63" customHeight="1" x14ac:dyDescent="0.25">
      <c r="B445" s="27" t="s">
        <v>905</v>
      </c>
      <c r="C445" s="349" t="s">
        <v>986</v>
      </c>
      <c r="D445" s="350" t="s">
        <v>1001</v>
      </c>
      <c r="E445" s="29" t="s">
        <v>1829</v>
      </c>
      <c r="F445" s="30" t="s">
        <v>1</v>
      </c>
      <c r="G445" s="31">
        <v>100</v>
      </c>
      <c r="H445" s="36">
        <v>400</v>
      </c>
      <c r="I445" s="319">
        <v>62832</v>
      </c>
      <c r="J445" s="54" t="s">
        <v>1845</v>
      </c>
      <c r="K445" s="46" t="s">
        <v>467</v>
      </c>
      <c r="L445" s="32"/>
      <c r="M445" s="32"/>
      <c r="O445" s="33"/>
      <c r="P445" s="33"/>
      <c r="Q445" s="33"/>
      <c r="R445" s="33"/>
      <c r="S445" s="33"/>
      <c r="T445" s="33"/>
      <c r="U445" s="33"/>
      <c r="V445" s="33"/>
      <c r="W445" s="33"/>
      <c r="X445" s="33"/>
      <c r="Y445" s="33"/>
      <c r="Z445" s="33"/>
      <c r="AA445" s="33"/>
      <c r="AB445" s="33"/>
      <c r="AC445" s="33"/>
      <c r="AD445" s="33"/>
      <c r="AE445" s="33"/>
      <c r="AF445" s="33"/>
      <c r="AG445" s="33"/>
      <c r="AH445" s="33"/>
      <c r="AI445" s="33"/>
      <c r="AJ445" s="33"/>
      <c r="AK445" s="33"/>
      <c r="AL445" s="33"/>
      <c r="AM445" s="33"/>
      <c r="AN445" s="33"/>
      <c r="AO445" s="33"/>
      <c r="AP445" s="33"/>
      <c r="AQ445" s="33"/>
      <c r="AR445" s="33"/>
      <c r="AS445" s="33"/>
      <c r="AT445" s="33"/>
      <c r="AU445" s="33"/>
      <c r="AV445" s="33"/>
      <c r="AW445" s="33"/>
      <c r="AX445" s="33"/>
      <c r="AY445" s="33"/>
      <c r="AZ445" s="33"/>
      <c r="BA445" s="33"/>
      <c r="BB445" s="33"/>
      <c r="BC445" s="33"/>
      <c r="BD445" s="33"/>
      <c r="BE445" s="33"/>
      <c r="BF445" s="33"/>
      <c r="BG445" s="33"/>
      <c r="BH445" s="33"/>
      <c r="BI445" s="33"/>
      <c r="BJ445" s="33"/>
      <c r="BK445" s="33"/>
      <c r="BL445" s="33"/>
      <c r="BM445" s="33"/>
      <c r="BN445" s="33"/>
      <c r="BO445" s="33"/>
      <c r="BP445" s="33"/>
      <c r="BQ445" s="33"/>
      <c r="BR445" s="33"/>
      <c r="BS445" s="33"/>
      <c r="BT445" s="33"/>
      <c r="BU445" s="33"/>
      <c r="BV445" s="33"/>
    </row>
    <row r="446" spans="2:74" s="334" customFormat="1" ht="63" customHeight="1" x14ac:dyDescent="0.25">
      <c r="B446" s="27" t="s">
        <v>905</v>
      </c>
      <c r="C446" s="24" t="s">
        <v>2756</v>
      </c>
      <c r="D446" s="25" t="s">
        <v>2757</v>
      </c>
      <c r="E446" s="29" t="s">
        <v>1829</v>
      </c>
      <c r="F446" s="26" t="s">
        <v>1</v>
      </c>
      <c r="G446" s="34">
        <v>100</v>
      </c>
      <c r="H446" s="55">
        <v>400</v>
      </c>
      <c r="I446" s="319">
        <v>62832</v>
      </c>
      <c r="J446" s="52" t="s">
        <v>1845</v>
      </c>
      <c r="K446" s="46" t="s">
        <v>467</v>
      </c>
      <c r="L446" s="32"/>
      <c r="M446" s="32"/>
      <c r="O446" s="33"/>
      <c r="P446" s="33"/>
      <c r="Q446" s="33"/>
      <c r="R446" s="33"/>
      <c r="S446" s="33"/>
      <c r="T446" s="33"/>
      <c r="U446" s="33"/>
      <c r="V446" s="33"/>
      <c r="W446" s="33"/>
      <c r="X446" s="33"/>
      <c r="Y446" s="33"/>
      <c r="Z446" s="33"/>
      <c r="AA446" s="33"/>
      <c r="AB446" s="33"/>
      <c r="AC446" s="33"/>
      <c r="AD446" s="33"/>
      <c r="AE446" s="33"/>
      <c r="AF446" s="33"/>
      <c r="AG446" s="33"/>
      <c r="AH446" s="33"/>
      <c r="AI446" s="33"/>
      <c r="AJ446" s="33"/>
      <c r="AK446" s="33"/>
      <c r="AL446" s="33"/>
      <c r="AM446" s="33"/>
      <c r="AN446" s="33"/>
      <c r="AO446" s="33"/>
      <c r="AP446" s="33"/>
      <c r="AQ446" s="33"/>
      <c r="AR446" s="33"/>
      <c r="AS446" s="33"/>
      <c r="AT446" s="33"/>
      <c r="AU446" s="33"/>
      <c r="AV446" s="33"/>
      <c r="AW446" s="33"/>
      <c r="AX446" s="33"/>
      <c r="AY446" s="33"/>
      <c r="AZ446" s="33"/>
      <c r="BA446" s="33"/>
      <c r="BB446" s="33"/>
      <c r="BC446" s="33"/>
      <c r="BD446" s="33"/>
      <c r="BE446" s="33"/>
      <c r="BF446" s="33"/>
      <c r="BG446" s="33"/>
      <c r="BH446" s="33"/>
      <c r="BI446" s="33"/>
      <c r="BJ446" s="33"/>
      <c r="BK446" s="33"/>
      <c r="BL446" s="33"/>
      <c r="BM446" s="33"/>
      <c r="BN446" s="33"/>
      <c r="BO446" s="33"/>
      <c r="BP446" s="33"/>
      <c r="BQ446" s="33"/>
      <c r="BR446" s="33"/>
      <c r="BS446" s="33"/>
      <c r="BT446" s="33"/>
      <c r="BU446" s="33"/>
      <c r="BV446" s="33"/>
    </row>
    <row r="447" spans="2:74" s="334" customFormat="1" ht="63" customHeight="1" x14ac:dyDescent="0.25">
      <c r="B447" s="27" t="s">
        <v>905</v>
      </c>
      <c r="C447" s="24" t="s">
        <v>2128</v>
      </c>
      <c r="D447" s="25" t="s">
        <v>2129</v>
      </c>
      <c r="E447" s="27" t="s">
        <v>1828</v>
      </c>
      <c r="F447" s="25" t="s">
        <v>1</v>
      </c>
      <c r="G447" s="44">
        <v>100</v>
      </c>
      <c r="H447" s="36">
        <v>400</v>
      </c>
      <c r="I447" s="319">
        <v>62832</v>
      </c>
      <c r="J447" s="53" t="s">
        <v>1845</v>
      </c>
      <c r="K447" s="46" t="s">
        <v>467</v>
      </c>
      <c r="L447" s="32"/>
      <c r="M447" s="32"/>
      <c r="O447" s="33"/>
      <c r="P447" s="33"/>
      <c r="Q447" s="33"/>
      <c r="R447" s="33"/>
      <c r="S447" s="33"/>
      <c r="T447" s="33"/>
      <c r="U447" s="33"/>
      <c r="V447" s="33"/>
      <c r="W447" s="33"/>
      <c r="X447" s="33"/>
      <c r="Y447" s="33"/>
      <c r="Z447" s="33"/>
      <c r="AA447" s="33"/>
      <c r="AB447" s="33"/>
      <c r="AC447" s="33"/>
      <c r="AD447" s="33"/>
      <c r="AE447" s="33"/>
      <c r="AF447" s="33"/>
      <c r="AG447" s="33"/>
      <c r="AH447" s="33"/>
      <c r="AI447" s="33"/>
      <c r="AJ447" s="33"/>
      <c r="AK447" s="33"/>
      <c r="AL447" s="33"/>
      <c r="AM447" s="33"/>
      <c r="AN447" s="33"/>
      <c r="AO447" s="33"/>
      <c r="AP447" s="33"/>
      <c r="AQ447" s="33"/>
      <c r="AR447" s="33"/>
      <c r="AS447" s="33"/>
      <c r="AT447" s="33"/>
      <c r="AU447" s="33"/>
      <c r="AV447" s="33"/>
      <c r="AW447" s="33"/>
      <c r="AX447" s="33"/>
      <c r="AY447" s="33"/>
      <c r="AZ447" s="33"/>
      <c r="BA447" s="33"/>
      <c r="BB447" s="33"/>
      <c r="BC447" s="33"/>
      <c r="BD447" s="33"/>
      <c r="BE447" s="33"/>
      <c r="BF447" s="33"/>
      <c r="BG447" s="33"/>
      <c r="BH447" s="33"/>
      <c r="BI447" s="33"/>
      <c r="BJ447" s="33"/>
      <c r="BK447" s="33"/>
      <c r="BL447" s="33"/>
      <c r="BM447" s="33"/>
      <c r="BN447" s="33"/>
      <c r="BO447" s="33"/>
      <c r="BP447" s="33"/>
      <c r="BQ447" s="33"/>
      <c r="BR447" s="33"/>
      <c r="BS447" s="33"/>
      <c r="BT447" s="33"/>
      <c r="BU447" s="33"/>
      <c r="BV447" s="33"/>
    </row>
    <row r="448" spans="2:74" s="334" customFormat="1" ht="63" customHeight="1" x14ac:dyDescent="0.25">
      <c r="B448" s="27" t="s">
        <v>905</v>
      </c>
      <c r="C448" s="103" t="s">
        <v>5212</v>
      </c>
      <c r="D448" s="25" t="s">
        <v>1000</v>
      </c>
      <c r="E448" s="27" t="s">
        <v>1828</v>
      </c>
      <c r="F448" s="25" t="s">
        <v>1</v>
      </c>
      <c r="G448" s="44">
        <v>100</v>
      </c>
      <c r="H448" s="36">
        <v>400</v>
      </c>
      <c r="I448" s="319">
        <v>62832</v>
      </c>
      <c r="J448" s="53" t="s">
        <v>1845</v>
      </c>
      <c r="K448" s="46" t="s">
        <v>467</v>
      </c>
      <c r="L448" s="32"/>
      <c r="M448" s="32"/>
      <c r="O448" s="33"/>
      <c r="P448" s="33"/>
      <c r="Q448" s="33"/>
      <c r="R448" s="33"/>
      <c r="S448" s="33"/>
      <c r="T448" s="33"/>
      <c r="U448" s="33"/>
      <c r="V448" s="33"/>
      <c r="W448" s="33"/>
      <c r="X448" s="33"/>
      <c r="Y448" s="33"/>
      <c r="Z448" s="33"/>
      <c r="AA448" s="33"/>
      <c r="AB448" s="33"/>
      <c r="AC448" s="33"/>
      <c r="AD448" s="33"/>
      <c r="AE448" s="33"/>
      <c r="AF448" s="33"/>
      <c r="AG448" s="33"/>
      <c r="AH448" s="33"/>
      <c r="AI448" s="33"/>
      <c r="AJ448" s="33"/>
      <c r="AK448" s="33"/>
      <c r="AL448" s="33"/>
      <c r="AM448" s="33"/>
      <c r="AN448" s="33"/>
      <c r="AO448" s="33"/>
      <c r="AP448" s="33"/>
      <c r="AQ448" s="33"/>
      <c r="AR448" s="33"/>
      <c r="AS448" s="33"/>
      <c r="AT448" s="33"/>
      <c r="AU448" s="33"/>
      <c r="AV448" s="33"/>
      <c r="AW448" s="33"/>
      <c r="AX448" s="33"/>
      <c r="AY448" s="33"/>
      <c r="AZ448" s="33"/>
      <c r="BA448" s="33"/>
      <c r="BB448" s="33"/>
      <c r="BC448" s="33"/>
      <c r="BD448" s="33"/>
      <c r="BE448" s="33"/>
      <c r="BF448" s="33"/>
      <c r="BG448" s="33"/>
      <c r="BH448" s="33"/>
      <c r="BI448" s="33"/>
      <c r="BJ448" s="33"/>
      <c r="BK448" s="33"/>
      <c r="BL448" s="33"/>
      <c r="BM448" s="33"/>
      <c r="BN448" s="33"/>
      <c r="BO448" s="33"/>
      <c r="BP448" s="33"/>
      <c r="BQ448" s="33"/>
      <c r="BR448" s="33"/>
      <c r="BS448" s="33"/>
      <c r="BT448" s="33"/>
      <c r="BU448" s="33"/>
      <c r="BV448" s="33"/>
    </row>
    <row r="449" spans="1:306" s="334" customFormat="1" ht="63" customHeight="1" x14ac:dyDescent="0.25">
      <c r="B449" s="27" t="s">
        <v>905</v>
      </c>
      <c r="C449" s="349" t="s">
        <v>986</v>
      </c>
      <c r="D449" s="350" t="s">
        <v>1007</v>
      </c>
      <c r="E449" s="29" t="s">
        <v>1829</v>
      </c>
      <c r="F449" s="30" t="s">
        <v>1</v>
      </c>
      <c r="G449" s="31">
        <v>100</v>
      </c>
      <c r="H449" s="36">
        <v>400</v>
      </c>
      <c r="I449" s="319">
        <v>62832</v>
      </c>
      <c r="J449" s="54" t="s">
        <v>1845</v>
      </c>
      <c r="K449" s="46" t="s">
        <v>467</v>
      </c>
      <c r="L449" s="32"/>
      <c r="M449" s="32"/>
      <c r="N449" s="33"/>
      <c r="O449" s="33"/>
      <c r="P449" s="33"/>
      <c r="Q449" s="33"/>
      <c r="R449" s="33"/>
      <c r="S449" s="33"/>
      <c r="T449" s="33"/>
      <c r="U449" s="33"/>
      <c r="V449" s="33"/>
      <c r="W449" s="33"/>
      <c r="X449" s="33"/>
      <c r="Y449" s="33"/>
      <c r="Z449" s="33"/>
      <c r="AA449" s="33"/>
      <c r="AB449" s="33"/>
      <c r="AC449" s="33"/>
      <c r="AD449" s="33"/>
      <c r="AE449" s="33"/>
      <c r="AF449" s="33"/>
      <c r="AG449" s="33"/>
      <c r="AH449" s="33"/>
      <c r="AI449" s="33"/>
      <c r="AJ449" s="33"/>
      <c r="AK449" s="33"/>
      <c r="AL449" s="33"/>
      <c r="AM449" s="33"/>
      <c r="AN449" s="33"/>
      <c r="AO449" s="33"/>
      <c r="AP449" s="33"/>
      <c r="AQ449" s="33"/>
      <c r="AR449" s="33"/>
      <c r="AS449" s="33"/>
      <c r="AT449" s="33"/>
      <c r="AU449" s="33"/>
      <c r="AV449" s="33"/>
      <c r="AW449" s="33"/>
      <c r="AX449" s="33"/>
      <c r="AY449" s="33"/>
      <c r="AZ449" s="33"/>
      <c r="BA449" s="33"/>
      <c r="BB449" s="33"/>
      <c r="BC449" s="33"/>
      <c r="BD449" s="33"/>
      <c r="BE449" s="33"/>
      <c r="BF449" s="33"/>
      <c r="BG449" s="33"/>
      <c r="BH449" s="33"/>
      <c r="BI449" s="33"/>
      <c r="BJ449" s="33"/>
      <c r="BK449" s="33"/>
      <c r="BL449" s="33"/>
      <c r="BM449" s="33"/>
      <c r="BN449" s="33"/>
      <c r="BO449" s="33"/>
      <c r="BP449" s="33"/>
      <c r="BQ449" s="33"/>
      <c r="BR449" s="33"/>
      <c r="BS449" s="33"/>
      <c r="BT449" s="33"/>
      <c r="BU449" s="33"/>
      <c r="BV449" s="33"/>
    </row>
    <row r="450" spans="1:306" s="334" customFormat="1" ht="63" customHeight="1" x14ac:dyDescent="0.25">
      <c r="B450" s="27" t="s">
        <v>905</v>
      </c>
      <c r="C450" s="349" t="s">
        <v>5422</v>
      </c>
      <c r="D450" s="350" t="s">
        <v>987</v>
      </c>
      <c r="E450" s="29" t="s">
        <v>1829</v>
      </c>
      <c r="F450" s="30" t="s">
        <v>1</v>
      </c>
      <c r="G450" s="31">
        <v>100</v>
      </c>
      <c r="H450" s="36">
        <v>400</v>
      </c>
      <c r="I450" s="319">
        <v>62832</v>
      </c>
      <c r="J450" s="401" t="s">
        <v>5875</v>
      </c>
      <c r="K450" s="46" t="s">
        <v>467</v>
      </c>
      <c r="L450" s="32"/>
      <c r="M450" s="32"/>
      <c r="N450" s="33"/>
      <c r="O450" s="33"/>
      <c r="P450" s="33"/>
      <c r="Q450" s="33"/>
      <c r="R450" s="33"/>
      <c r="S450" s="33"/>
      <c r="T450" s="33"/>
      <c r="U450" s="33"/>
      <c r="V450" s="33"/>
      <c r="W450" s="33"/>
      <c r="X450" s="33"/>
      <c r="Y450" s="33"/>
      <c r="Z450" s="33"/>
      <c r="AA450" s="33"/>
      <c r="AB450" s="33"/>
      <c r="AC450" s="33"/>
      <c r="AD450" s="33"/>
      <c r="AE450" s="33"/>
      <c r="AF450" s="33"/>
      <c r="AG450" s="33"/>
      <c r="AH450" s="33"/>
      <c r="AI450" s="33"/>
      <c r="AJ450" s="33"/>
      <c r="AK450" s="33"/>
      <c r="AL450" s="33"/>
      <c r="AM450" s="33"/>
      <c r="AN450" s="33"/>
      <c r="AO450" s="33"/>
      <c r="AP450" s="33"/>
      <c r="AQ450" s="33"/>
      <c r="AR450" s="33"/>
      <c r="AS450" s="33"/>
      <c r="AT450" s="33"/>
      <c r="AU450" s="33"/>
      <c r="AV450" s="33"/>
      <c r="AW450" s="33"/>
      <c r="AX450" s="33"/>
      <c r="AY450" s="33"/>
      <c r="AZ450" s="33"/>
      <c r="BA450" s="33"/>
      <c r="BB450" s="33"/>
      <c r="BC450" s="33"/>
      <c r="BD450" s="33"/>
      <c r="BE450" s="33"/>
      <c r="BF450" s="33"/>
      <c r="BG450" s="33"/>
      <c r="BH450" s="33"/>
      <c r="BI450" s="33"/>
      <c r="BJ450" s="33"/>
      <c r="BK450" s="33"/>
      <c r="BL450" s="33"/>
      <c r="BM450" s="33"/>
      <c r="BN450" s="33"/>
      <c r="BO450" s="33"/>
      <c r="BP450" s="33"/>
      <c r="BQ450" s="33"/>
      <c r="BR450" s="33"/>
      <c r="BS450" s="33"/>
      <c r="BT450" s="33"/>
      <c r="BU450" s="33"/>
      <c r="BV450" s="33"/>
    </row>
    <row r="451" spans="1:306" s="334" customFormat="1" ht="63" customHeight="1" x14ac:dyDescent="0.25">
      <c r="B451" s="27" t="s">
        <v>905</v>
      </c>
      <c r="C451" s="394" t="s">
        <v>5603</v>
      </c>
      <c r="D451" s="407" t="s">
        <v>5576</v>
      </c>
      <c r="E451" s="394" t="s">
        <v>1828</v>
      </c>
      <c r="F451" s="408" t="s">
        <v>1</v>
      </c>
      <c r="G451" s="409">
        <v>100</v>
      </c>
      <c r="H451" s="347">
        <v>400</v>
      </c>
      <c r="I451" s="348">
        <v>62832</v>
      </c>
      <c r="J451" s="347" t="s">
        <v>5604</v>
      </c>
      <c r="K451" s="46"/>
      <c r="L451" s="32"/>
      <c r="M451" s="32"/>
      <c r="N451" s="33"/>
      <c r="O451" s="33"/>
      <c r="P451" s="33"/>
      <c r="Q451" s="33"/>
      <c r="R451" s="33"/>
      <c r="S451" s="33"/>
      <c r="T451" s="33"/>
      <c r="U451" s="33"/>
      <c r="V451" s="33"/>
      <c r="W451" s="33"/>
      <c r="X451" s="33"/>
      <c r="Y451" s="33"/>
      <c r="Z451" s="33"/>
      <c r="AA451" s="33"/>
      <c r="AB451" s="33"/>
      <c r="AC451" s="33"/>
      <c r="AD451" s="33"/>
      <c r="AE451" s="33"/>
      <c r="AF451" s="33"/>
      <c r="AG451" s="33"/>
      <c r="AH451" s="33"/>
      <c r="AI451" s="33"/>
      <c r="AJ451" s="33"/>
      <c r="AK451" s="33"/>
      <c r="AL451" s="33"/>
      <c r="AM451" s="33"/>
      <c r="AN451" s="33"/>
      <c r="AO451" s="33"/>
      <c r="AP451" s="33"/>
      <c r="AQ451" s="33"/>
      <c r="AR451" s="33"/>
      <c r="AS451" s="33"/>
      <c r="AT451" s="33"/>
      <c r="AU451" s="33"/>
      <c r="AV451" s="33"/>
      <c r="AW451" s="33"/>
      <c r="AX451" s="33"/>
      <c r="AY451" s="33"/>
      <c r="AZ451" s="33"/>
      <c r="BA451" s="33"/>
      <c r="BB451" s="33"/>
      <c r="BC451" s="33"/>
      <c r="BD451" s="33"/>
      <c r="BE451" s="33"/>
      <c r="BF451" s="33"/>
      <c r="BG451" s="33"/>
      <c r="BH451" s="33"/>
      <c r="BI451" s="33"/>
      <c r="BJ451" s="33"/>
      <c r="BK451" s="33"/>
      <c r="BL451" s="33"/>
      <c r="BM451" s="33"/>
      <c r="BN451" s="33"/>
      <c r="BO451" s="33"/>
      <c r="BP451" s="33"/>
      <c r="BQ451" s="33"/>
      <c r="BR451" s="33"/>
      <c r="BS451" s="33"/>
      <c r="BT451" s="33"/>
      <c r="BU451" s="33"/>
      <c r="BV451" s="33"/>
    </row>
    <row r="452" spans="1:306" s="334" customFormat="1" ht="63" customHeight="1" x14ac:dyDescent="0.25">
      <c r="B452" s="27" t="s">
        <v>905</v>
      </c>
      <c r="C452" s="383" t="s">
        <v>5666</v>
      </c>
      <c r="D452" s="350" t="s">
        <v>962</v>
      </c>
      <c r="E452" s="343" t="s">
        <v>1829</v>
      </c>
      <c r="F452" s="30" t="s">
        <v>1</v>
      </c>
      <c r="G452" s="31">
        <v>100</v>
      </c>
      <c r="H452" s="363">
        <v>32445</v>
      </c>
      <c r="I452" s="410">
        <f>62294.4</f>
        <v>62294.400000000001</v>
      </c>
      <c r="J452" s="375" t="s">
        <v>5875</v>
      </c>
      <c r="K452" s="46"/>
      <c r="L452" s="32"/>
      <c r="M452" s="32"/>
      <c r="N452" s="33"/>
      <c r="O452" s="33"/>
      <c r="P452" s="33"/>
      <c r="Q452" s="33"/>
      <c r="R452" s="33"/>
      <c r="S452" s="33"/>
      <c r="T452" s="33"/>
      <c r="U452" s="33"/>
      <c r="V452" s="33"/>
      <c r="W452" s="33"/>
      <c r="X452" s="33"/>
      <c r="Y452" s="33"/>
      <c r="Z452" s="33"/>
      <c r="AA452" s="33"/>
      <c r="AB452" s="33"/>
      <c r="AC452" s="33"/>
      <c r="AD452" s="33"/>
      <c r="AE452" s="33"/>
      <c r="AF452" s="33"/>
      <c r="AG452" s="33"/>
      <c r="AH452" s="33"/>
      <c r="AI452" s="33"/>
      <c r="AJ452" s="33"/>
      <c r="AK452" s="33"/>
      <c r="AL452" s="33"/>
      <c r="AM452" s="33"/>
      <c r="AN452" s="33"/>
      <c r="AO452" s="33"/>
      <c r="AP452" s="33"/>
      <c r="AQ452" s="33"/>
      <c r="AR452" s="33"/>
      <c r="AS452" s="33"/>
      <c r="AT452" s="33"/>
      <c r="AU452" s="33"/>
      <c r="AV452" s="33"/>
      <c r="AW452" s="33"/>
      <c r="AX452" s="33"/>
      <c r="AY452" s="33"/>
      <c r="AZ452" s="33"/>
      <c r="BA452" s="33"/>
      <c r="BB452" s="33"/>
      <c r="BC452" s="33"/>
      <c r="BD452" s="33"/>
      <c r="BE452" s="33"/>
      <c r="BF452" s="33"/>
      <c r="BG452" s="33"/>
      <c r="BH452" s="33"/>
      <c r="BI452" s="33"/>
      <c r="BJ452" s="33"/>
      <c r="BK452" s="33"/>
      <c r="BL452" s="33"/>
      <c r="BM452" s="33"/>
      <c r="BN452" s="33"/>
      <c r="BO452" s="33"/>
      <c r="BP452" s="33"/>
      <c r="BQ452" s="33"/>
      <c r="BR452" s="33"/>
      <c r="BS452" s="33"/>
      <c r="BT452" s="33"/>
      <c r="BU452" s="33"/>
      <c r="BV452" s="33"/>
    </row>
    <row r="453" spans="1:306" s="334" customFormat="1" ht="63" customHeight="1" x14ac:dyDescent="0.2">
      <c r="B453" s="27" t="s">
        <v>905</v>
      </c>
      <c r="C453" s="29" t="s">
        <v>2230</v>
      </c>
      <c r="D453" s="379" t="s">
        <v>2233</v>
      </c>
      <c r="E453" s="37" t="s">
        <v>1828</v>
      </c>
      <c r="F453" s="25" t="s">
        <v>1</v>
      </c>
      <c r="G453" s="31">
        <v>100</v>
      </c>
      <c r="H453" s="55">
        <v>1500</v>
      </c>
      <c r="I453" s="380">
        <v>61275</v>
      </c>
      <c r="J453" s="54" t="s">
        <v>1845</v>
      </c>
      <c r="K453" s="46" t="s">
        <v>467</v>
      </c>
      <c r="L453" s="32"/>
      <c r="M453" s="32"/>
      <c r="N453" s="33"/>
      <c r="O453" s="33"/>
      <c r="P453" s="33"/>
      <c r="Q453" s="33"/>
      <c r="R453" s="33"/>
      <c r="S453" s="33"/>
      <c r="T453" s="33"/>
      <c r="U453" s="33"/>
      <c r="V453" s="33"/>
      <c r="W453" s="33"/>
      <c r="X453" s="33"/>
      <c r="Y453" s="33"/>
      <c r="Z453" s="33"/>
      <c r="AA453" s="33"/>
      <c r="AB453" s="33"/>
      <c r="AC453" s="33"/>
      <c r="AD453" s="33"/>
      <c r="AE453" s="33"/>
      <c r="AF453" s="33"/>
      <c r="AG453" s="33"/>
      <c r="AH453" s="33"/>
      <c r="AI453" s="33"/>
      <c r="AJ453" s="33"/>
      <c r="AK453" s="33"/>
      <c r="AL453" s="33"/>
      <c r="AM453" s="33"/>
      <c r="AN453" s="33"/>
      <c r="AO453" s="33"/>
      <c r="AP453" s="33"/>
      <c r="AQ453" s="33"/>
      <c r="AR453" s="33"/>
      <c r="AS453" s="33"/>
      <c r="AT453" s="33"/>
      <c r="AU453" s="33"/>
      <c r="AV453" s="33"/>
      <c r="AW453" s="33"/>
      <c r="AX453" s="33"/>
      <c r="AY453" s="33"/>
      <c r="AZ453" s="33"/>
      <c r="BA453" s="33"/>
      <c r="BB453" s="33"/>
      <c r="BC453" s="33"/>
      <c r="BD453" s="33"/>
      <c r="BE453" s="33"/>
      <c r="BF453" s="33"/>
      <c r="BG453" s="33"/>
      <c r="BH453" s="33"/>
      <c r="BI453" s="33"/>
      <c r="BJ453" s="33"/>
      <c r="BK453" s="33"/>
      <c r="BL453" s="33"/>
      <c r="BM453" s="33"/>
      <c r="BN453" s="33"/>
      <c r="BO453" s="33"/>
      <c r="BP453" s="33"/>
      <c r="BQ453" s="33"/>
      <c r="BR453" s="33"/>
      <c r="BS453" s="33"/>
      <c r="BT453" s="33"/>
      <c r="BU453" s="33"/>
      <c r="BV453" s="33"/>
    </row>
    <row r="454" spans="1:306" s="334" customFormat="1" ht="63" customHeight="1" x14ac:dyDescent="0.25">
      <c r="B454" s="27" t="s">
        <v>905</v>
      </c>
      <c r="C454" s="27" t="s">
        <v>3113</v>
      </c>
      <c r="D454" s="25" t="s">
        <v>3114</v>
      </c>
      <c r="E454" s="26" t="s">
        <v>1828</v>
      </c>
      <c r="F454" s="25" t="s">
        <v>1</v>
      </c>
      <c r="G454" s="31">
        <v>100</v>
      </c>
      <c r="H454" s="36">
        <v>1500</v>
      </c>
      <c r="I454" s="319">
        <v>61275</v>
      </c>
      <c r="J454" s="53" t="s">
        <v>1845</v>
      </c>
      <c r="K454" s="46" t="s">
        <v>467</v>
      </c>
      <c r="L454" s="32"/>
      <c r="M454" s="32"/>
      <c r="N454" s="33"/>
      <c r="O454" s="33"/>
      <c r="P454" s="33"/>
      <c r="Q454" s="33"/>
      <c r="R454" s="33"/>
      <c r="S454" s="33"/>
      <c r="T454" s="33"/>
      <c r="U454" s="33"/>
      <c r="V454" s="33"/>
      <c r="W454" s="33"/>
      <c r="X454" s="33"/>
      <c r="Y454" s="33"/>
      <c r="Z454" s="33"/>
      <c r="AA454" s="33"/>
      <c r="AB454" s="33"/>
      <c r="AC454" s="33"/>
      <c r="AD454" s="33"/>
      <c r="AE454" s="33"/>
      <c r="AF454" s="33"/>
      <c r="AG454" s="33"/>
      <c r="AH454" s="33"/>
      <c r="AI454" s="33"/>
      <c r="AJ454" s="33"/>
      <c r="AK454" s="33"/>
      <c r="AL454" s="33"/>
      <c r="AM454" s="33"/>
      <c r="AN454" s="33"/>
      <c r="AO454" s="33"/>
      <c r="AP454" s="33"/>
      <c r="AQ454" s="33"/>
      <c r="AR454" s="33"/>
      <c r="AS454" s="33"/>
      <c r="AT454" s="33"/>
      <c r="AU454" s="33"/>
      <c r="AV454" s="33"/>
      <c r="AW454" s="33"/>
      <c r="AX454" s="33"/>
      <c r="AY454" s="33"/>
      <c r="AZ454" s="33"/>
      <c r="BA454" s="33"/>
      <c r="BB454" s="33"/>
      <c r="BC454" s="33"/>
      <c r="BD454" s="33"/>
      <c r="BE454" s="33"/>
      <c r="BF454" s="33"/>
      <c r="BG454" s="33"/>
      <c r="BH454" s="33"/>
      <c r="BI454" s="33"/>
      <c r="BJ454" s="33"/>
      <c r="BK454" s="33"/>
      <c r="BL454" s="33"/>
      <c r="BM454" s="33"/>
      <c r="BN454" s="33"/>
      <c r="BO454" s="33"/>
      <c r="BP454" s="33"/>
      <c r="BQ454" s="33"/>
      <c r="BR454" s="33"/>
      <c r="BS454" s="33"/>
      <c r="BT454" s="33"/>
      <c r="BU454" s="33"/>
      <c r="BV454" s="33"/>
    </row>
    <row r="455" spans="1:306" s="334" customFormat="1" ht="63" customHeight="1" x14ac:dyDescent="0.25">
      <c r="B455" s="27" t="s">
        <v>905</v>
      </c>
      <c r="C455" s="37" t="s">
        <v>1958</v>
      </c>
      <c r="D455" s="25" t="s">
        <v>1950</v>
      </c>
      <c r="E455" s="27" t="s">
        <v>1828</v>
      </c>
      <c r="F455" s="25" t="s">
        <v>1</v>
      </c>
      <c r="G455" s="44">
        <v>100</v>
      </c>
      <c r="H455" s="36">
        <v>27004</v>
      </c>
      <c r="I455" s="319">
        <v>60759</v>
      </c>
      <c r="J455" s="400" t="s">
        <v>1845</v>
      </c>
      <c r="K455" s="46" t="s">
        <v>467</v>
      </c>
      <c r="L455" s="32"/>
      <c r="M455" s="32"/>
      <c r="O455" s="33"/>
      <c r="P455" s="33"/>
      <c r="Q455" s="33"/>
      <c r="R455" s="33"/>
      <c r="S455" s="33"/>
      <c r="T455" s="33"/>
      <c r="U455" s="33"/>
      <c r="V455" s="33"/>
      <c r="W455" s="33"/>
      <c r="X455" s="33"/>
      <c r="Y455" s="33"/>
      <c r="Z455" s="33"/>
      <c r="AA455" s="33"/>
      <c r="AB455" s="33"/>
      <c r="AC455" s="33"/>
      <c r="AD455" s="33"/>
      <c r="AE455" s="33"/>
      <c r="AF455" s="33"/>
      <c r="AG455" s="33"/>
      <c r="AH455" s="33"/>
      <c r="AI455" s="33"/>
      <c r="AJ455" s="33"/>
      <c r="AK455" s="33"/>
      <c r="AL455" s="33"/>
      <c r="AM455" s="33"/>
      <c r="AN455" s="33"/>
      <c r="AO455" s="33"/>
      <c r="AP455" s="33"/>
      <c r="AQ455" s="33"/>
      <c r="AR455" s="33"/>
      <c r="AS455" s="33"/>
      <c r="AT455" s="33"/>
      <c r="AU455" s="33"/>
      <c r="AV455" s="33"/>
      <c r="AW455" s="33"/>
      <c r="AX455" s="33"/>
      <c r="AY455" s="33"/>
      <c r="AZ455" s="33"/>
      <c r="BA455" s="33"/>
      <c r="BB455" s="33"/>
      <c r="BC455" s="33"/>
      <c r="BD455" s="33"/>
      <c r="BE455" s="33"/>
      <c r="BF455" s="33"/>
      <c r="BG455" s="33"/>
      <c r="BH455" s="33"/>
      <c r="BI455" s="33"/>
      <c r="BJ455" s="33"/>
      <c r="BK455" s="33"/>
      <c r="BL455" s="33"/>
      <c r="BM455" s="33"/>
      <c r="BN455" s="33"/>
      <c r="BO455" s="33"/>
      <c r="BP455" s="33"/>
      <c r="BQ455" s="33"/>
      <c r="BR455" s="33"/>
      <c r="BS455" s="33"/>
      <c r="BT455" s="33"/>
      <c r="BU455" s="33"/>
      <c r="BV455" s="33"/>
    </row>
    <row r="456" spans="1:306" s="334" customFormat="1" ht="63" customHeight="1" x14ac:dyDescent="0.25">
      <c r="B456" s="27" t="s">
        <v>905</v>
      </c>
      <c r="C456" s="399" t="s">
        <v>5685</v>
      </c>
      <c r="D456" s="25" t="s">
        <v>5680</v>
      </c>
      <c r="E456" s="352" t="s">
        <v>1829</v>
      </c>
      <c r="F456" s="25" t="s">
        <v>1</v>
      </c>
      <c r="G456" s="44">
        <v>100</v>
      </c>
      <c r="H456" s="237">
        <v>31061</v>
      </c>
      <c r="I456" s="319">
        <v>59637.120000000003</v>
      </c>
      <c r="J456" s="249" t="s">
        <v>6180</v>
      </c>
      <c r="K456" s="46"/>
      <c r="L456" s="32"/>
      <c r="M456" s="32"/>
      <c r="O456" s="33"/>
      <c r="P456" s="33"/>
      <c r="Q456" s="33"/>
      <c r="R456" s="33"/>
      <c r="S456" s="33"/>
      <c r="T456" s="33"/>
      <c r="U456" s="33"/>
      <c r="V456" s="33"/>
      <c r="W456" s="33"/>
      <c r="X456" s="33"/>
      <c r="Y456" s="33"/>
      <c r="Z456" s="33"/>
      <c r="AA456" s="33"/>
      <c r="AB456" s="33"/>
      <c r="AC456" s="33"/>
      <c r="AD456" s="33"/>
      <c r="AE456" s="33"/>
      <c r="AF456" s="33"/>
      <c r="AG456" s="33"/>
      <c r="AH456" s="33"/>
      <c r="AI456" s="33"/>
      <c r="AJ456" s="33"/>
      <c r="AK456" s="33"/>
      <c r="AL456" s="33"/>
      <c r="AM456" s="33"/>
      <c r="AN456" s="33"/>
      <c r="AO456" s="33"/>
      <c r="AP456" s="33"/>
      <c r="AQ456" s="33"/>
      <c r="AR456" s="33"/>
      <c r="AS456" s="33"/>
      <c r="AT456" s="33"/>
      <c r="AU456" s="33"/>
      <c r="AV456" s="33"/>
      <c r="AW456" s="33"/>
      <c r="AX456" s="33"/>
      <c r="AY456" s="33"/>
      <c r="AZ456" s="33"/>
      <c r="BA456" s="33"/>
      <c r="BB456" s="33"/>
      <c r="BC456" s="33"/>
      <c r="BD456" s="33"/>
      <c r="BE456" s="33"/>
      <c r="BF456" s="33"/>
      <c r="BG456" s="33"/>
      <c r="BH456" s="33"/>
      <c r="BI456" s="33"/>
      <c r="BJ456" s="33"/>
      <c r="BK456" s="33"/>
      <c r="BL456" s="33"/>
      <c r="BM456" s="33"/>
      <c r="BN456" s="33"/>
      <c r="BO456" s="33"/>
      <c r="BP456" s="33"/>
      <c r="BQ456" s="33"/>
      <c r="BR456" s="33"/>
      <c r="BS456" s="33"/>
      <c r="BT456" s="33"/>
      <c r="BU456" s="33"/>
      <c r="BV456" s="33"/>
    </row>
    <row r="457" spans="1:306" s="334" customFormat="1" ht="63" customHeight="1" x14ac:dyDescent="0.3">
      <c r="B457" s="27" t="s">
        <v>905</v>
      </c>
      <c r="C457" s="394" t="s">
        <v>5679</v>
      </c>
      <c r="D457" s="330" t="s">
        <v>5394</v>
      </c>
      <c r="E457" s="411" t="s">
        <v>1828</v>
      </c>
      <c r="F457" s="57" t="s">
        <v>1</v>
      </c>
      <c r="G457" s="44">
        <v>100</v>
      </c>
      <c r="H457" s="395">
        <v>379</v>
      </c>
      <c r="I457" s="356">
        <v>59533.32</v>
      </c>
      <c r="J457" s="249" t="s">
        <v>6182</v>
      </c>
      <c r="K457" s="46" t="s">
        <v>467</v>
      </c>
      <c r="L457" s="32"/>
      <c r="M457" s="32"/>
      <c r="N457" s="33"/>
      <c r="O457" s="33"/>
      <c r="P457" s="33"/>
      <c r="Q457" s="33"/>
      <c r="R457" s="33"/>
      <c r="S457" s="33"/>
      <c r="T457" s="33"/>
      <c r="U457" s="33"/>
      <c r="V457" s="33"/>
      <c r="W457" s="33"/>
      <c r="X457" s="33"/>
      <c r="Y457" s="33"/>
      <c r="Z457" s="33"/>
      <c r="AA457" s="33"/>
      <c r="AB457" s="33"/>
      <c r="AC457" s="33"/>
      <c r="AD457" s="33"/>
      <c r="AE457" s="33"/>
      <c r="AF457" s="33"/>
      <c r="AG457" s="33"/>
      <c r="AH457" s="33"/>
      <c r="AI457" s="33"/>
      <c r="AJ457" s="33"/>
      <c r="AK457" s="33"/>
      <c r="AL457" s="33"/>
      <c r="AM457" s="33"/>
      <c r="AN457" s="33"/>
      <c r="AO457" s="33"/>
      <c r="AP457" s="33"/>
      <c r="AQ457" s="33"/>
      <c r="AR457" s="33"/>
      <c r="AS457" s="33"/>
      <c r="AT457" s="33"/>
      <c r="AU457" s="33"/>
      <c r="AV457" s="33"/>
      <c r="AW457" s="33"/>
      <c r="AX457" s="33"/>
      <c r="AY457" s="33"/>
      <c r="AZ457" s="33"/>
      <c r="BA457" s="33"/>
      <c r="BB457" s="33"/>
      <c r="BC457" s="33"/>
      <c r="BD457" s="33"/>
      <c r="BE457" s="33"/>
      <c r="BF457" s="33"/>
      <c r="BG457" s="33"/>
      <c r="BH457" s="33"/>
      <c r="BI457" s="33"/>
      <c r="BJ457" s="33"/>
      <c r="BK457" s="33"/>
      <c r="BL457" s="33"/>
      <c r="BM457" s="33"/>
      <c r="BN457" s="33"/>
      <c r="BO457" s="33"/>
      <c r="BP457" s="33"/>
      <c r="BQ457" s="33"/>
      <c r="BR457" s="33"/>
      <c r="BS457" s="33"/>
      <c r="BT457" s="33"/>
      <c r="BU457" s="33"/>
      <c r="BV457" s="33"/>
    </row>
    <row r="458" spans="1:306" s="334" customFormat="1" ht="63" customHeight="1" x14ac:dyDescent="0.25">
      <c r="A458" s="353"/>
      <c r="B458" s="27" t="s">
        <v>905</v>
      </c>
      <c r="C458" s="343" t="s">
        <v>5686</v>
      </c>
      <c r="D458" s="25" t="s">
        <v>4789</v>
      </c>
      <c r="E458" s="29" t="s">
        <v>1828</v>
      </c>
      <c r="F458" s="26" t="s">
        <v>1</v>
      </c>
      <c r="G458" s="34">
        <v>100</v>
      </c>
      <c r="H458" s="36">
        <v>273</v>
      </c>
      <c r="I458" s="356">
        <v>58744.14</v>
      </c>
      <c r="J458" s="404" t="s">
        <v>1845</v>
      </c>
      <c r="K458" s="46" t="s">
        <v>467</v>
      </c>
      <c r="L458" s="32"/>
      <c r="M458" s="32"/>
      <c r="N458" s="33"/>
      <c r="O458" s="33"/>
      <c r="P458" s="33"/>
      <c r="Q458" s="352"/>
      <c r="R458" s="352"/>
      <c r="S458" s="352"/>
      <c r="T458" s="352"/>
      <c r="U458" s="352"/>
      <c r="V458" s="352"/>
      <c r="W458" s="352"/>
      <c r="X458" s="352"/>
      <c r="Y458" s="352"/>
      <c r="Z458" s="352"/>
      <c r="AA458" s="352"/>
      <c r="AB458" s="352"/>
      <c r="AC458" s="352"/>
      <c r="AD458" s="352"/>
      <c r="AE458" s="352"/>
      <c r="AF458" s="352"/>
      <c r="AG458" s="352"/>
      <c r="AH458" s="352"/>
      <c r="AI458" s="352"/>
      <c r="AJ458" s="352"/>
      <c r="AK458" s="352"/>
      <c r="AL458" s="352"/>
      <c r="AM458" s="352"/>
      <c r="AN458" s="352"/>
      <c r="AO458" s="352"/>
      <c r="AP458" s="352"/>
      <c r="AQ458" s="352"/>
      <c r="AR458" s="352"/>
      <c r="AS458" s="352"/>
      <c r="AT458" s="352"/>
      <c r="AU458" s="352"/>
      <c r="AV458" s="352"/>
      <c r="AW458" s="352"/>
      <c r="AX458" s="352"/>
      <c r="AY458" s="352"/>
      <c r="AZ458" s="352"/>
      <c r="BA458" s="352"/>
      <c r="BB458" s="352"/>
      <c r="BC458" s="352"/>
      <c r="BD458" s="352"/>
      <c r="BE458" s="352"/>
      <c r="BF458" s="352"/>
      <c r="BG458" s="352"/>
      <c r="BH458" s="352"/>
      <c r="BI458" s="352"/>
      <c r="BJ458" s="352"/>
      <c r="BK458" s="352"/>
      <c r="BL458" s="352"/>
      <c r="BM458" s="352"/>
      <c r="BN458" s="352"/>
      <c r="BO458" s="352"/>
      <c r="BP458" s="352"/>
      <c r="BQ458" s="352"/>
      <c r="BR458" s="352"/>
      <c r="BS458" s="352"/>
      <c r="BT458" s="352"/>
      <c r="BU458" s="352"/>
      <c r="BV458" s="352"/>
      <c r="BW458" s="353"/>
      <c r="BX458" s="353"/>
      <c r="BY458" s="353"/>
      <c r="BZ458" s="353"/>
      <c r="CA458" s="353"/>
      <c r="CB458" s="353"/>
      <c r="CC458" s="353"/>
      <c r="CD458" s="353"/>
      <c r="CE458" s="353"/>
      <c r="CF458" s="353"/>
      <c r="CG458" s="353"/>
      <c r="CH458" s="353"/>
      <c r="CI458" s="353"/>
      <c r="CJ458" s="353"/>
      <c r="CK458" s="353"/>
      <c r="CL458" s="353"/>
      <c r="CM458" s="353"/>
      <c r="CN458" s="353"/>
      <c r="CO458" s="353"/>
      <c r="CP458" s="353"/>
      <c r="CQ458" s="353"/>
      <c r="CR458" s="353"/>
      <c r="CS458" s="353"/>
      <c r="CT458" s="353"/>
      <c r="CU458" s="353"/>
      <c r="CV458" s="353"/>
      <c r="CW458" s="353"/>
      <c r="CX458" s="353"/>
      <c r="CY458" s="353"/>
      <c r="CZ458" s="353"/>
      <c r="DA458" s="353"/>
      <c r="DB458" s="353"/>
      <c r="DC458" s="353"/>
      <c r="DD458" s="353"/>
      <c r="DE458" s="353"/>
      <c r="DF458" s="353"/>
      <c r="DG458" s="353"/>
      <c r="DH458" s="353"/>
      <c r="DI458" s="353"/>
      <c r="DJ458" s="353"/>
      <c r="DK458" s="353"/>
      <c r="DL458" s="353"/>
      <c r="DM458" s="353"/>
      <c r="DN458" s="353"/>
      <c r="DO458" s="353"/>
      <c r="DP458" s="353"/>
      <c r="DQ458" s="353"/>
      <c r="DR458" s="353"/>
      <c r="DS458" s="353"/>
      <c r="DT458" s="353"/>
      <c r="DU458" s="353"/>
      <c r="DV458" s="353"/>
      <c r="DW458" s="353"/>
      <c r="DX458" s="353"/>
      <c r="DY458" s="353"/>
      <c r="DZ458" s="353"/>
      <c r="EA458" s="353"/>
      <c r="EB458" s="353"/>
      <c r="EC458" s="353"/>
      <c r="ED458" s="353"/>
      <c r="EE458" s="353"/>
      <c r="EF458" s="353"/>
      <c r="EG458" s="353"/>
      <c r="EH458" s="353"/>
      <c r="EI458" s="353"/>
      <c r="EJ458" s="353"/>
      <c r="EK458" s="353"/>
      <c r="EL458" s="353"/>
      <c r="EM458" s="353"/>
      <c r="EN458" s="353"/>
      <c r="EO458" s="353"/>
      <c r="EP458" s="353"/>
      <c r="EQ458" s="353"/>
      <c r="ER458" s="353"/>
      <c r="ES458" s="353"/>
      <c r="ET458" s="353"/>
      <c r="EU458" s="353"/>
      <c r="EV458" s="353"/>
      <c r="EW458" s="353"/>
      <c r="EX458" s="353"/>
      <c r="EY458" s="353"/>
      <c r="EZ458" s="353"/>
      <c r="FA458" s="353"/>
      <c r="FB458" s="353"/>
      <c r="FC458" s="353"/>
      <c r="FD458" s="353"/>
      <c r="FE458" s="353"/>
      <c r="FF458" s="353"/>
      <c r="FG458" s="353"/>
      <c r="FH458" s="353"/>
      <c r="FI458" s="353"/>
      <c r="FJ458" s="353"/>
      <c r="FK458" s="353"/>
      <c r="FL458" s="353"/>
      <c r="FM458" s="353"/>
      <c r="FN458" s="353"/>
      <c r="FO458" s="353"/>
      <c r="FP458" s="353"/>
      <c r="FQ458" s="353"/>
      <c r="FR458" s="353"/>
      <c r="FS458" s="353"/>
      <c r="FT458" s="353"/>
      <c r="FU458" s="353"/>
      <c r="FV458" s="353"/>
      <c r="FW458" s="353"/>
      <c r="FX458" s="353"/>
      <c r="FY458" s="353"/>
      <c r="FZ458" s="353"/>
      <c r="GA458" s="353"/>
      <c r="GB458" s="353"/>
      <c r="GC458" s="353"/>
      <c r="GD458" s="353"/>
      <c r="GE458" s="353"/>
      <c r="GF458" s="353"/>
      <c r="GG458" s="353"/>
      <c r="GH458" s="353"/>
      <c r="GI458" s="353"/>
      <c r="GJ458" s="353"/>
      <c r="GK458" s="353"/>
      <c r="GL458" s="353"/>
      <c r="GM458" s="353"/>
      <c r="GN458" s="353"/>
      <c r="GO458" s="353"/>
      <c r="GP458" s="353"/>
      <c r="GQ458" s="353"/>
      <c r="GR458" s="353"/>
      <c r="GS458" s="353"/>
      <c r="GT458" s="353"/>
      <c r="GU458" s="353"/>
      <c r="GV458" s="353"/>
      <c r="GW458" s="353"/>
      <c r="GX458" s="353"/>
      <c r="GY458" s="353"/>
      <c r="GZ458" s="353"/>
      <c r="HA458" s="353"/>
      <c r="HB458" s="353"/>
      <c r="HC458" s="353"/>
      <c r="HD458" s="353"/>
      <c r="HE458" s="353"/>
      <c r="HF458" s="353"/>
      <c r="HG458" s="353"/>
      <c r="HH458" s="353"/>
      <c r="HI458" s="353"/>
      <c r="HJ458" s="353"/>
      <c r="HK458" s="353"/>
      <c r="HL458" s="353"/>
      <c r="HM458" s="353"/>
      <c r="HN458" s="353"/>
      <c r="HO458" s="353"/>
      <c r="HP458" s="353"/>
      <c r="HQ458" s="353"/>
      <c r="HR458" s="353"/>
      <c r="HS458" s="353"/>
      <c r="HT458" s="353"/>
      <c r="HU458" s="353"/>
      <c r="HV458" s="353"/>
      <c r="HW458" s="353"/>
      <c r="HX458" s="353"/>
      <c r="HY458" s="353"/>
      <c r="HZ458" s="353"/>
      <c r="IA458" s="353"/>
      <c r="IB458" s="353"/>
      <c r="IC458" s="353"/>
      <c r="ID458" s="353"/>
      <c r="IE458" s="353"/>
      <c r="IF458" s="353"/>
      <c r="IG458" s="353"/>
      <c r="IH458" s="353"/>
      <c r="II458" s="353"/>
      <c r="IJ458" s="353"/>
      <c r="IK458" s="353"/>
      <c r="IL458" s="353"/>
      <c r="IM458" s="353"/>
      <c r="IN458" s="353"/>
      <c r="IO458" s="353"/>
      <c r="IP458" s="353"/>
      <c r="IQ458" s="353"/>
      <c r="IR458" s="353"/>
      <c r="IS458" s="353"/>
      <c r="IT458" s="353"/>
      <c r="IU458" s="353"/>
      <c r="IV458" s="353"/>
      <c r="IW458" s="353"/>
      <c r="IX458" s="353"/>
      <c r="IY458" s="353"/>
      <c r="IZ458" s="353"/>
      <c r="JA458" s="353"/>
      <c r="JB458" s="353"/>
      <c r="JC458" s="353"/>
      <c r="JD458" s="353"/>
      <c r="JE458" s="353"/>
      <c r="JF458" s="353"/>
      <c r="JG458" s="353"/>
      <c r="JH458" s="353"/>
      <c r="JI458" s="353"/>
      <c r="JJ458" s="353"/>
      <c r="JK458" s="353"/>
      <c r="JL458" s="353"/>
      <c r="JM458" s="353"/>
      <c r="JN458" s="353"/>
      <c r="JO458" s="353"/>
      <c r="JP458" s="353"/>
      <c r="JQ458" s="353"/>
      <c r="JR458" s="353"/>
      <c r="JS458" s="353"/>
      <c r="JT458" s="353"/>
      <c r="JU458" s="353"/>
      <c r="JV458" s="353"/>
      <c r="JW458" s="353"/>
      <c r="JX458" s="353"/>
      <c r="JY458" s="353"/>
      <c r="JZ458" s="353"/>
      <c r="KA458" s="353"/>
      <c r="KB458" s="353"/>
      <c r="KC458" s="353"/>
      <c r="KD458" s="353"/>
      <c r="KE458" s="353"/>
      <c r="KF458" s="353"/>
      <c r="KG458" s="353"/>
      <c r="KH458" s="353"/>
      <c r="KI458" s="353"/>
      <c r="KJ458" s="353"/>
      <c r="KK458" s="353"/>
      <c r="KL458" s="353"/>
      <c r="KM458" s="353"/>
      <c r="KN458" s="353"/>
      <c r="KO458" s="353"/>
      <c r="KP458" s="353"/>
      <c r="KQ458" s="353"/>
      <c r="KR458" s="353"/>
      <c r="KS458" s="353"/>
      <c r="KT458" s="353"/>
    </row>
    <row r="459" spans="1:306" s="334" customFormat="1" ht="63" customHeight="1" x14ac:dyDescent="0.3">
      <c r="A459" s="338"/>
      <c r="B459" s="27" t="s">
        <v>905</v>
      </c>
      <c r="C459" s="144" t="s">
        <v>5184</v>
      </c>
      <c r="D459" s="330" t="s">
        <v>2133</v>
      </c>
      <c r="E459" s="144" t="s">
        <v>5185</v>
      </c>
      <c r="F459" s="340" t="s">
        <v>1</v>
      </c>
      <c r="G459" s="339">
        <v>100</v>
      </c>
      <c r="H459" s="341">
        <v>670</v>
      </c>
      <c r="I459" s="342">
        <v>56400.6</v>
      </c>
      <c r="J459" s="412" t="s">
        <v>1845</v>
      </c>
      <c r="K459" s="46" t="s">
        <v>467</v>
      </c>
      <c r="L459" s="339"/>
      <c r="M459" s="339"/>
      <c r="N459" s="413"/>
      <c r="O459" s="336"/>
      <c r="P459" s="336"/>
      <c r="Q459" s="336"/>
      <c r="R459" s="336"/>
      <c r="S459" s="336"/>
      <c r="T459" s="336"/>
      <c r="U459" s="336"/>
      <c r="V459" s="336"/>
      <c r="W459" s="336"/>
      <c r="X459" s="336"/>
      <c r="Y459" s="336"/>
      <c r="Z459" s="336"/>
      <c r="AA459" s="336"/>
      <c r="AB459" s="336"/>
      <c r="AC459" s="336"/>
      <c r="AD459" s="336"/>
      <c r="AE459" s="336"/>
      <c r="AF459" s="336"/>
      <c r="AG459" s="336"/>
      <c r="AH459" s="336"/>
      <c r="AI459" s="336"/>
      <c r="AJ459" s="336"/>
      <c r="AK459" s="336"/>
      <c r="AL459" s="336"/>
      <c r="AM459" s="336"/>
      <c r="AN459" s="336"/>
      <c r="AO459" s="336"/>
      <c r="AP459" s="336"/>
      <c r="AQ459" s="336"/>
      <c r="AR459" s="336"/>
      <c r="AS459" s="336"/>
      <c r="AT459" s="336"/>
      <c r="AU459" s="336"/>
      <c r="AV459" s="336"/>
      <c r="AW459" s="336"/>
      <c r="AX459" s="336"/>
      <c r="AY459" s="336"/>
      <c r="AZ459" s="336"/>
      <c r="BA459" s="336"/>
      <c r="BB459" s="336"/>
      <c r="BC459" s="336"/>
      <c r="BD459" s="336"/>
      <c r="BE459" s="336"/>
      <c r="BF459" s="336"/>
      <c r="BG459" s="336"/>
      <c r="BH459" s="336"/>
      <c r="BI459" s="336"/>
      <c r="BJ459" s="336"/>
      <c r="BK459" s="336"/>
      <c r="BL459" s="336"/>
      <c r="BM459" s="336"/>
      <c r="BN459" s="336"/>
      <c r="BO459" s="336"/>
      <c r="BP459" s="336"/>
      <c r="BQ459" s="336"/>
      <c r="BR459" s="336"/>
      <c r="BS459" s="336"/>
      <c r="BT459" s="336"/>
      <c r="BU459" s="336"/>
      <c r="BV459" s="336"/>
      <c r="BW459" s="338"/>
      <c r="BX459" s="338"/>
      <c r="BY459" s="338"/>
      <c r="BZ459" s="338"/>
      <c r="CA459" s="338"/>
      <c r="CB459" s="338"/>
      <c r="CC459" s="338"/>
      <c r="CD459" s="338"/>
      <c r="CE459" s="338"/>
      <c r="CF459" s="338"/>
      <c r="CG459" s="338"/>
      <c r="CH459" s="338"/>
      <c r="CI459" s="338"/>
      <c r="CJ459" s="338"/>
      <c r="CK459" s="338"/>
      <c r="CL459" s="338"/>
      <c r="CM459" s="338"/>
      <c r="CN459" s="338"/>
      <c r="CO459" s="338"/>
      <c r="CP459" s="338"/>
      <c r="CQ459" s="338"/>
      <c r="CR459" s="338"/>
      <c r="CS459" s="338"/>
      <c r="CT459" s="338"/>
      <c r="CU459" s="338"/>
      <c r="CV459" s="338"/>
      <c r="CW459" s="338"/>
      <c r="CX459" s="338"/>
      <c r="CY459" s="338"/>
      <c r="CZ459" s="338"/>
      <c r="DA459" s="338"/>
      <c r="DB459" s="338"/>
      <c r="DC459" s="338"/>
      <c r="DD459" s="338"/>
      <c r="DE459" s="338"/>
      <c r="DF459" s="338"/>
      <c r="DG459" s="338"/>
      <c r="DH459" s="338"/>
      <c r="DI459" s="338"/>
      <c r="DJ459" s="338"/>
      <c r="DK459" s="338"/>
      <c r="DL459" s="338"/>
      <c r="DM459" s="338"/>
      <c r="DN459" s="338"/>
      <c r="DO459" s="338"/>
      <c r="DP459" s="338"/>
      <c r="DQ459" s="338"/>
      <c r="DR459" s="338"/>
      <c r="DS459" s="338"/>
      <c r="DT459" s="338"/>
      <c r="DU459" s="338"/>
      <c r="DV459" s="338"/>
      <c r="DW459" s="338"/>
      <c r="DX459" s="338"/>
      <c r="DY459" s="338"/>
      <c r="DZ459" s="338"/>
      <c r="EA459" s="338"/>
      <c r="EB459" s="338"/>
      <c r="EC459" s="338"/>
      <c r="ED459" s="338"/>
      <c r="EE459" s="338"/>
      <c r="EF459" s="338"/>
      <c r="EG459" s="338"/>
      <c r="EH459" s="338"/>
      <c r="EI459" s="338"/>
      <c r="EJ459" s="338"/>
      <c r="EK459" s="338"/>
      <c r="EL459" s="338"/>
      <c r="EM459" s="338"/>
      <c r="EN459" s="338"/>
      <c r="EO459" s="338"/>
      <c r="EP459" s="338"/>
      <c r="EQ459" s="338"/>
      <c r="ER459" s="338"/>
      <c r="ES459" s="338"/>
      <c r="ET459" s="338"/>
      <c r="EU459" s="338"/>
      <c r="EV459" s="338"/>
      <c r="EW459" s="338"/>
      <c r="EX459" s="338"/>
      <c r="EY459" s="338"/>
      <c r="EZ459" s="338"/>
      <c r="FA459" s="338"/>
      <c r="FB459" s="338"/>
      <c r="FC459" s="338"/>
      <c r="FD459" s="338"/>
      <c r="FE459" s="338"/>
      <c r="FF459" s="338"/>
      <c r="FG459" s="338"/>
      <c r="FH459" s="338"/>
      <c r="FI459" s="338"/>
      <c r="FJ459" s="338"/>
      <c r="FK459" s="338"/>
      <c r="FL459" s="338"/>
      <c r="FM459" s="338"/>
      <c r="FN459" s="338"/>
      <c r="FO459" s="338"/>
      <c r="FP459" s="338"/>
      <c r="FQ459" s="338"/>
      <c r="FR459" s="338"/>
      <c r="FS459" s="338"/>
      <c r="FT459" s="338"/>
      <c r="FU459" s="338"/>
      <c r="FV459" s="338"/>
      <c r="FW459" s="338"/>
      <c r="FX459" s="338"/>
      <c r="FY459" s="338"/>
      <c r="FZ459" s="338"/>
      <c r="GA459" s="338"/>
      <c r="GB459" s="338"/>
      <c r="GC459" s="338"/>
      <c r="GD459" s="338"/>
      <c r="GE459" s="338"/>
      <c r="GF459" s="338"/>
      <c r="GG459" s="338"/>
      <c r="GH459" s="338"/>
      <c r="GI459" s="338"/>
      <c r="GJ459" s="338"/>
      <c r="GK459" s="338"/>
      <c r="GL459" s="338"/>
      <c r="GM459" s="338"/>
      <c r="GN459" s="338"/>
      <c r="GO459" s="338"/>
      <c r="GP459" s="338"/>
      <c r="GQ459" s="338"/>
      <c r="GR459" s="338"/>
      <c r="GS459" s="338"/>
      <c r="GT459" s="338"/>
      <c r="GU459" s="338"/>
      <c r="GV459" s="338"/>
      <c r="GW459" s="338"/>
      <c r="GX459" s="338"/>
      <c r="GY459" s="338"/>
      <c r="GZ459" s="338"/>
      <c r="HA459" s="338"/>
      <c r="HB459" s="338"/>
      <c r="HC459" s="338"/>
      <c r="HD459" s="338"/>
      <c r="HE459" s="338"/>
      <c r="HF459" s="338"/>
      <c r="HG459" s="338"/>
      <c r="HH459" s="338"/>
      <c r="HI459" s="338"/>
      <c r="HJ459" s="338"/>
      <c r="HK459" s="338"/>
      <c r="HL459" s="338"/>
      <c r="HM459" s="338"/>
      <c r="HN459" s="338"/>
      <c r="HO459" s="338"/>
      <c r="HP459" s="338"/>
      <c r="HQ459" s="338"/>
      <c r="HR459" s="338"/>
      <c r="HS459" s="338"/>
      <c r="HT459" s="338"/>
      <c r="HU459" s="338"/>
      <c r="HV459" s="338"/>
      <c r="HW459" s="338"/>
      <c r="HX459" s="338"/>
      <c r="HY459" s="338"/>
      <c r="HZ459" s="338"/>
      <c r="IA459" s="338"/>
      <c r="IB459" s="338"/>
      <c r="IC459" s="338"/>
      <c r="ID459" s="338"/>
      <c r="IE459" s="338"/>
      <c r="IF459" s="338"/>
      <c r="IG459" s="338"/>
      <c r="IH459" s="338"/>
      <c r="II459" s="338"/>
      <c r="IJ459" s="338"/>
      <c r="IK459" s="338"/>
      <c r="IL459" s="338"/>
      <c r="IM459" s="338"/>
      <c r="IN459" s="338"/>
      <c r="IO459" s="338"/>
      <c r="IP459" s="338"/>
      <c r="IQ459" s="338"/>
      <c r="IR459" s="338"/>
      <c r="IS459" s="338"/>
      <c r="IT459" s="338"/>
      <c r="IU459" s="338"/>
      <c r="IV459" s="338"/>
      <c r="IW459" s="338"/>
      <c r="IX459" s="338"/>
      <c r="IY459" s="338"/>
      <c r="IZ459" s="338"/>
      <c r="JA459" s="338"/>
      <c r="JB459" s="338"/>
      <c r="JC459" s="338"/>
      <c r="JD459" s="338"/>
      <c r="JE459" s="338"/>
      <c r="JF459" s="338"/>
      <c r="JG459" s="338"/>
      <c r="JH459" s="338"/>
      <c r="JI459" s="338"/>
      <c r="JJ459" s="338"/>
      <c r="JK459" s="338"/>
      <c r="JL459" s="338"/>
      <c r="JM459" s="338"/>
      <c r="JN459" s="338"/>
      <c r="JO459" s="338"/>
      <c r="JP459" s="338"/>
      <c r="JQ459" s="338"/>
      <c r="JR459" s="338"/>
      <c r="JS459" s="338"/>
      <c r="JT459" s="338"/>
      <c r="JU459" s="338"/>
      <c r="JV459" s="338"/>
      <c r="JW459" s="338"/>
      <c r="JX459" s="338"/>
      <c r="JY459" s="338"/>
      <c r="JZ459" s="338"/>
      <c r="KA459" s="338"/>
      <c r="KB459" s="338"/>
      <c r="KC459" s="338"/>
      <c r="KD459" s="338"/>
      <c r="KE459" s="338"/>
      <c r="KF459" s="338"/>
      <c r="KG459" s="338"/>
      <c r="KH459" s="338"/>
      <c r="KI459" s="338"/>
      <c r="KJ459" s="338"/>
      <c r="KK459" s="338"/>
      <c r="KL459" s="338"/>
      <c r="KM459" s="338"/>
      <c r="KN459" s="338"/>
      <c r="KO459" s="338"/>
      <c r="KP459" s="338"/>
      <c r="KQ459" s="338"/>
      <c r="KR459" s="338"/>
      <c r="KS459" s="338"/>
      <c r="KT459" s="338"/>
    </row>
    <row r="460" spans="1:306" s="334" customFormat="1" ht="63" customHeight="1" x14ac:dyDescent="0.25">
      <c r="B460" s="27" t="s">
        <v>905</v>
      </c>
      <c r="C460" s="378" t="s">
        <v>941</v>
      </c>
      <c r="D460" s="35" t="s">
        <v>942</v>
      </c>
      <c r="E460" s="29" t="s">
        <v>1829</v>
      </c>
      <c r="F460" s="25" t="s">
        <v>1</v>
      </c>
      <c r="G460" s="31">
        <v>100</v>
      </c>
      <c r="H460" s="36">
        <v>670</v>
      </c>
      <c r="I460" s="319">
        <v>56400.6</v>
      </c>
      <c r="J460" s="401" t="s">
        <v>1845</v>
      </c>
      <c r="K460" s="46" t="s">
        <v>467</v>
      </c>
      <c r="L460" s="32"/>
      <c r="M460" s="32"/>
      <c r="O460" s="33"/>
      <c r="P460" s="33"/>
      <c r="Q460" s="33"/>
      <c r="R460" s="33"/>
      <c r="S460" s="33"/>
      <c r="T460" s="33"/>
      <c r="U460" s="33"/>
      <c r="V460" s="33"/>
      <c r="W460" s="33"/>
      <c r="X460" s="33"/>
      <c r="Y460" s="33"/>
      <c r="Z460" s="33"/>
      <c r="AA460" s="33"/>
      <c r="AB460" s="33"/>
      <c r="AC460" s="33"/>
      <c r="AD460" s="33"/>
      <c r="AE460" s="33"/>
      <c r="AF460" s="33"/>
      <c r="AG460" s="33"/>
      <c r="AH460" s="33"/>
      <c r="AI460" s="33"/>
      <c r="AJ460" s="33"/>
      <c r="AK460" s="33"/>
      <c r="AL460" s="33"/>
      <c r="AM460" s="33"/>
      <c r="AN460" s="33"/>
      <c r="AO460" s="33"/>
      <c r="AP460" s="33"/>
      <c r="AQ460" s="33"/>
      <c r="AR460" s="33"/>
      <c r="AS460" s="33"/>
      <c r="AT460" s="33"/>
      <c r="AU460" s="33"/>
      <c r="AV460" s="33"/>
      <c r="AW460" s="33"/>
      <c r="AX460" s="33"/>
      <c r="AY460" s="33"/>
      <c r="AZ460" s="33"/>
      <c r="BA460" s="33"/>
      <c r="BB460" s="33"/>
      <c r="BC460" s="33"/>
      <c r="BD460" s="33"/>
      <c r="BE460" s="33"/>
      <c r="BF460" s="33"/>
      <c r="BG460" s="33"/>
      <c r="BH460" s="33"/>
      <c r="BI460" s="33"/>
      <c r="BJ460" s="33"/>
      <c r="BK460" s="33"/>
      <c r="BL460" s="33"/>
      <c r="BM460" s="33"/>
      <c r="BN460" s="33"/>
      <c r="BO460" s="33"/>
      <c r="BP460" s="33"/>
      <c r="BQ460" s="33"/>
      <c r="BR460" s="33"/>
      <c r="BS460" s="33"/>
      <c r="BT460" s="33"/>
      <c r="BU460" s="33"/>
      <c r="BV460" s="33"/>
    </row>
    <row r="461" spans="1:306" s="334" customFormat="1" ht="63" customHeight="1" x14ac:dyDescent="0.25">
      <c r="B461" s="27" t="s">
        <v>905</v>
      </c>
      <c r="C461" s="349" t="s">
        <v>923</v>
      </c>
      <c r="D461" s="350" t="s">
        <v>951</v>
      </c>
      <c r="E461" s="29" t="s">
        <v>1829</v>
      </c>
      <c r="F461" s="25" t="s">
        <v>1</v>
      </c>
      <c r="G461" s="31">
        <v>100</v>
      </c>
      <c r="H461" s="36">
        <v>670</v>
      </c>
      <c r="I461" s="414">
        <v>56400.6</v>
      </c>
      <c r="J461" s="400" t="s">
        <v>1845</v>
      </c>
      <c r="K461" s="46" t="s">
        <v>467</v>
      </c>
      <c r="L461" s="32"/>
      <c r="M461" s="32"/>
      <c r="O461" s="33"/>
      <c r="P461" s="33"/>
      <c r="Q461" s="33"/>
      <c r="R461" s="33"/>
      <c r="S461" s="33"/>
      <c r="T461" s="33"/>
      <c r="U461" s="33"/>
      <c r="V461" s="33"/>
      <c r="W461" s="33"/>
      <c r="X461" s="33"/>
      <c r="Y461" s="33"/>
      <c r="Z461" s="33"/>
      <c r="AA461" s="33"/>
      <c r="AB461" s="33"/>
      <c r="AC461" s="33"/>
      <c r="AD461" s="33"/>
      <c r="AE461" s="33"/>
      <c r="AF461" s="33"/>
      <c r="AG461" s="33"/>
      <c r="AH461" s="33"/>
      <c r="AI461" s="33"/>
      <c r="AJ461" s="33"/>
      <c r="AK461" s="33"/>
      <c r="AL461" s="33"/>
      <c r="AM461" s="33"/>
      <c r="AN461" s="33"/>
      <c r="AO461" s="33"/>
      <c r="AP461" s="33"/>
      <c r="AQ461" s="33"/>
      <c r="AR461" s="33"/>
      <c r="AS461" s="33"/>
      <c r="AT461" s="33"/>
      <c r="AU461" s="33"/>
      <c r="AV461" s="33"/>
      <c r="AW461" s="33"/>
      <c r="AX461" s="33"/>
      <c r="AY461" s="33"/>
      <c r="AZ461" s="33"/>
      <c r="BA461" s="33"/>
      <c r="BB461" s="33"/>
      <c r="BC461" s="33"/>
      <c r="BD461" s="33"/>
      <c r="BE461" s="33"/>
      <c r="BF461" s="33"/>
      <c r="BG461" s="33"/>
      <c r="BH461" s="33"/>
      <c r="BI461" s="33"/>
      <c r="BJ461" s="33"/>
      <c r="BK461" s="33"/>
      <c r="BL461" s="33"/>
      <c r="BM461" s="33"/>
      <c r="BN461" s="33"/>
      <c r="BO461" s="33"/>
      <c r="BP461" s="33"/>
      <c r="BQ461" s="33"/>
      <c r="BR461" s="33"/>
      <c r="BS461" s="33"/>
      <c r="BT461" s="33"/>
      <c r="BU461" s="33"/>
      <c r="BV461" s="33"/>
    </row>
    <row r="462" spans="1:306" s="334" customFormat="1" ht="63" customHeight="1" x14ac:dyDescent="0.25">
      <c r="B462" s="27" t="s">
        <v>905</v>
      </c>
      <c r="C462" s="24" t="s">
        <v>2134</v>
      </c>
      <c r="D462" s="25" t="s">
        <v>2135</v>
      </c>
      <c r="E462" s="27" t="s">
        <v>1828</v>
      </c>
      <c r="F462" s="25" t="s">
        <v>1</v>
      </c>
      <c r="G462" s="44">
        <v>100</v>
      </c>
      <c r="H462" s="36">
        <v>670</v>
      </c>
      <c r="I462" s="319">
        <v>56400.6</v>
      </c>
      <c r="J462" s="400" t="s">
        <v>1845</v>
      </c>
      <c r="K462" s="46" t="s">
        <v>467</v>
      </c>
      <c r="L462" s="32"/>
      <c r="M462" s="32"/>
      <c r="O462" s="33"/>
      <c r="P462" s="33"/>
      <c r="Q462" s="33"/>
      <c r="R462" s="33"/>
      <c r="S462" s="33"/>
      <c r="T462" s="33"/>
      <c r="U462" s="33"/>
      <c r="V462" s="33"/>
      <c r="W462" s="33"/>
      <c r="X462" s="33"/>
      <c r="Y462" s="33"/>
      <c r="Z462" s="33"/>
      <c r="AA462" s="33"/>
      <c r="AB462" s="33"/>
      <c r="AC462" s="33"/>
      <c r="AD462" s="33"/>
      <c r="AE462" s="33"/>
      <c r="AF462" s="33"/>
      <c r="AG462" s="33"/>
      <c r="AH462" s="33"/>
      <c r="AI462" s="33"/>
      <c r="AJ462" s="33"/>
      <c r="AK462" s="33"/>
      <c r="AL462" s="33"/>
      <c r="AM462" s="33"/>
      <c r="AN462" s="33"/>
      <c r="AO462" s="33"/>
      <c r="AP462" s="33"/>
      <c r="AQ462" s="33"/>
      <c r="AR462" s="33"/>
      <c r="AS462" s="33"/>
      <c r="AT462" s="33"/>
      <c r="AU462" s="33"/>
      <c r="AV462" s="33"/>
      <c r="AW462" s="33"/>
      <c r="AX462" s="33"/>
      <c r="AY462" s="33"/>
      <c r="AZ462" s="33"/>
      <c r="BA462" s="33"/>
      <c r="BB462" s="33"/>
      <c r="BC462" s="33"/>
      <c r="BD462" s="33"/>
      <c r="BE462" s="33"/>
      <c r="BF462" s="33"/>
      <c r="BG462" s="33"/>
      <c r="BH462" s="33"/>
      <c r="BI462" s="33"/>
      <c r="BJ462" s="33"/>
      <c r="BK462" s="33"/>
      <c r="BL462" s="33"/>
      <c r="BM462" s="33"/>
      <c r="BN462" s="33"/>
      <c r="BO462" s="33"/>
      <c r="BP462" s="33"/>
      <c r="BQ462" s="33"/>
      <c r="BR462" s="33"/>
      <c r="BS462" s="33"/>
      <c r="BT462" s="33"/>
      <c r="BU462" s="33"/>
      <c r="BV462" s="33"/>
    </row>
    <row r="463" spans="1:306" s="334" customFormat="1" ht="63" customHeight="1" x14ac:dyDescent="0.25">
      <c r="B463" s="27" t="s">
        <v>905</v>
      </c>
      <c r="C463" s="352" t="s">
        <v>1525</v>
      </c>
      <c r="D463" s="28" t="s">
        <v>1524</v>
      </c>
      <c r="E463" s="29" t="s">
        <v>1829</v>
      </c>
      <c r="F463" s="30" t="s">
        <v>1</v>
      </c>
      <c r="G463" s="31">
        <v>100</v>
      </c>
      <c r="H463" s="36">
        <v>670</v>
      </c>
      <c r="I463" s="319">
        <v>56400.6</v>
      </c>
      <c r="J463" s="53" t="s">
        <v>1845</v>
      </c>
      <c r="K463" s="46" t="s">
        <v>467</v>
      </c>
      <c r="L463" s="32"/>
      <c r="M463" s="32"/>
      <c r="O463" s="33"/>
      <c r="P463" s="33"/>
      <c r="Q463" s="33"/>
      <c r="R463" s="33"/>
      <c r="S463" s="33"/>
      <c r="T463" s="33"/>
      <c r="U463" s="33"/>
      <c r="V463" s="33"/>
      <c r="W463" s="33"/>
      <c r="X463" s="33"/>
      <c r="Y463" s="33"/>
      <c r="Z463" s="33"/>
      <c r="AA463" s="33"/>
      <c r="AB463" s="33"/>
      <c r="AC463" s="33"/>
      <c r="AD463" s="33"/>
      <c r="AE463" s="33"/>
      <c r="AF463" s="33"/>
      <c r="AG463" s="33"/>
      <c r="AH463" s="33"/>
      <c r="AI463" s="33"/>
      <c r="AJ463" s="33"/>
      <c r="AK463" s="33"/>
      <c r="AL463" s="33"/>
      <c r="AM463" s="33"/>
      <c r="AN463" s="33"/>
      <c r="AO463" s="33"/>
      <c r="AP463" s="33"/>
      <c r="AQ463" s="33"/>
      <c r="AR463" s="33"/>
      <c r="AS463" s="33"/>
      <c r="AT463" s="33"/>
      <c r="AU463" s="33"/>
      <c r="AV463" s="33"/>
      <c r="AW463" s="33"/>
      <c r="AX463" s="33"/>
      <c r="AY463" s="33"/>
      <c r="AZ463" s="33"/>
      <c r="BA463" s="33"/>
      <c r="BB463" s="33"/>
      <c r="BC463" s="33"/>
      <c r="BD463" s="33"/>
      <c r="BE463" s="33"/>
      <c r="BF463" s="33"/>
      <c r="BG463" s="33"/>
      <c r="BH463" s="33"/>
      <c r="BI463" s="33"/>
      <c r="BJ463" s="33"/>
      <c r="BK463" s="33"/>
      <c r="BL463" s="33"/>
      <c r="BM463" s="33"/>
      <c r="BN463" s="33"/>
      <c r="BO463" s="33"/>
      <c r="BP463" s="33"/>
      <c r="BQ463" s="33"/>
      <c r="BR463" s="33"/>
      <c r="BS463" s="33"/>
      <c r="BT463" s="33"/>
      <c r="BU463" s="33"/>
      <c r="BV463" s="33"/>
    </row>
    <row r="464" spans="1:306" s="334" customFormat="1" ht="63" customHeight="1" x14ac:dyDescent="0.25">
      <c r="B464" s="27" t="s">
        <v>905</v>
      </c>
      <c r="C464" s="352" t="s">
        <v>1218</v>
      </c>
      <c r="D464" s="35" t="s">
        <v>1219</v>
      </c>
      <c r="E464" s="29" t="s">
        <v>1829</v>
      </c>
      <c r="F464" s="30" t="s">
        <v>1</v>
      </c>
      <c r="G464" s="31">
        <v>100</v>
      </c>
      <c r="H464" s="36">
        <v>670</v>
      </c>
      <c r="I464" s="319">
        <v>56400.6</v>
      </c>
      <c r="J464" s="53" t="s">
        <v>1845</v>
      </c>
      <c r="K464" s="46" t="s">
        <v>467</v>
      </c>
      <c r="L464" s="32"/>
      <c r="M464" s="32"/>
      <c r="O464" s="33"/>
      <c r="P464" s="33"/>
      <c r="Q464" s="33"/>
      <c r="R464" s="33"/>
      <c r="S464" s="33"/>
      <c r="T464" s="33"/>
      <c r="U464" s="33"/>
      <c r="V464" s="33"/>
      <c r="W464" s="33"/>
      <c r="X464" s="33"/>
      <c r="Y464" s="33"/>
      <c r="Z464" s="33"/>
      <c r="AA464" s="33"/>
      <c r="AB464" s="33"/>
      <c r="AC464" s="33"/>
      <c r="AD464" s="33"/>
      <c r="AE464" s="33"/>
      <c r="AF464" s="33"/>
      <c r="AG464" s="33"/>
      <c r="AH464" s="33"/>
      <c r="AI464" s="33"/>
      <c r="AJ464" s="33"/>
      <c r="AK464" s="33"/>
      <c r="AL464" s="33"/>
      <c r="AM464" s="33"/>
      <c r="AN464" s="33"/>
      <c r="AO464" s="33"/>
      <c r="AP464" s="33"/>
      <c r="AQ464" s="33"/>
      <c r="AR464" s="33"/>
      <c r="AS464" s="33"/>
      <c r="AT464" s="33"/>
      <c r="AU464" s="33"/>
      <c r="AV464" s="33"/>
      <c r="AW464" s="33"/>
      <c r="AX464" s="33"/>
      <c r="AY464" s="33"/>
      <c r="AZ464" s="33"/>
      <c r="BA464" s="33"/>
      <c r="BB464" s="33"/>
      <c r="BC464" s="33"/>
      <c r="BD464" s="33"/>
      <c r="BE464" s="33"/>
      <c r="BF464" s="33"/>
      <c r="BG464" s="33"/>
      <c r="BH464" s="33"/>
      <c r="BI464" s="33"/>
      <c r="BJ464" s="33"/>
      <c r="BK464" s="33"/>
      <c r="BL464" s="33"/>
      <c r="BM464" s="33"/>
      <c r="BN464" s="33"/>
      <c r="BO464" s="33"/>
      <c r="BP464" s="33"/>
      <c r="BQ464" s="33"/>
      <c r="BR464" s="33"/>
      <c r="BS464" s="33"/>
      <c r="BT464" s="33"/>
      <c r="BU464" s="33"/>
      <c r="BV464" s="33"/>
    </row>
    <row r="465" spans="2:74" s="334" customFormat="1" ht="63" customHeight="1" x14ac:dyDescent="0.25">
      <c r="B465" s="27" t="s">
        <v>905</v>
      </c>
      <c r="C465" s="349" t="s">
        <v>923</v>
      </c>
      <c r="D465" s="350" t="s">
        <v>950</v>
      </c>
      <c r="E465" s="29" t="s">
        <v>1829</v>
      </c>
      <c r="F465" s="30" t="s">
        <v>1</v>
      </c>
      <c r="G465" s="31">
        <v>100</v>
      </c>
      <c r="H465" s="36">
        <v>670</v>
      </c>
      <c r="I465" s="319">
        <v>56400.6</v>
      </c>
      <c r="J465" s="54" t="s">
        <v>1845</v>
      </c>
      <c r="K465" s="46" t="s">
        <v>467</v>
      </c>
      <c r="L465" s="32"/>
      <c r="M465" s="32"/>
      <c r="O465" s="33"/>
      <c r="P465" s="33"/>
      <c r="Q465" s="33"/>
      <c r="R465" s="33"/>
      <c r="S465" s="33"/>
      <c r="T465" s="33"/>
      <c r="U465" s="33"/>
      <c r="V465" s="33"/>
      <c r="W465" s="33"/>
      <c r="X465" s="33"/>
      <c r="Y465" s="33"/>
      <c r="Z465" s="33"/>
      <c r="AA465" s="33"/>
      <c r="AB465" s="33"/>
      <c r="AC465" s="33"/>
      <c r="AD465" s="33"/>
      <c r="AE465" s="33"/>
      <c r="AF465" s="33"/>
      <c r="AG465" s="33"/>
      <c r="AH465" s="33"/>
      <c r="AI465" s="33"/>
      <c r="AJ465" s="33"/>
      <c r="AK465" s="33"/>
      <c r="AL465" s="33"/>
      <c r="AM465" s="33"/>
      <c r="AN465" s="33"/>
      <c r="AO465" s="33"/>
      <c r="AP465" s="33"/>
      <c r="AQ465" s="33"/>
      <c r="AR465" s="33"/>
      <c r="AS465" s="33"/>
      <c r="AT465" s="33"/>
      <c r="AU465" s="33"/>
      <c r="AV465" s="33"/>
      <c r="AW465" s="33"/>
      <c r="AX465" s="33"/>
      <c r="AY465" s="33"/>
      <c r="AZ465" s="33"/>
      <c r="BA465" s="33"/>
      <c r="BB465" s="33"/>
      <c r="BC465" s="33"/>
      <c r="BD465" s="33"/>
      <c r="BE465" s="33"/>
      <c r="BF465" s="33"/>
      <c r="BG465" s="33"/>
      <c r="BH465" s="33"/>
      <c r="BI465" s="33"/>
      <c r="BJ465" s="33"/>
      <c r="BK465" s="33"/>
      <c r="BL465" s="33"/>
      <c r="BM465" s="33"/>
      <c r="BN465" s="33"/>
      <c r="BO465" s="33"/>
      <c r="BP465" s="33"/>
      <c r="BQ465" s="33"/>
      <c r="BR465" s="33"/>
      <c r="BS465" s="33"/>
      <c r="BT465" s="33"/>
      <c r="BU465" s="33"/>
      <c r="BV465" s="33"/>
    </row>
    <row r="466" spans="2:74" s="334" customFormat="1" ht="63" customHeight="1" x14ac:dyDescent="0.25">
      <c r="B466" s="27" t="s">
        <v>905</v>
      </c>
      <c r="C466" s="349" t="s">
        <v>923</v>
      </c>
      <c r="D466" s="350" t="s">
        <v>949</v>
      </c>
      <c r="E466" s="29" t="s">
        <v>1829</v>
      </c>
      <c r="F466" s="30" t="s">
        <v>1</v>
      </c>
      <c r="G466" s="31">
        <v>100</v>
      </c>
      <c r="H466" s="36">
        <v>670</v>
      </c>
      <c r="I466" s="319">
        <v>56400.6</v>
      </c>
      <c r="J466" s="54" t="s">
        <v>1845</v>
      </c>
      <c r="K466" s="46" t="s">
        <v>467</v>
      </c>
      <c r="L466" s="32"/>
      <c r="M466" s="32"/>
      <c r="O466" s="33"/>
      <c r="P466" s="33"/>
      <c r="Q466" s="33"/>
      <c r="R466" s="33"/>
      <c r="S466" s="33"/>
      <c r="T466" s="33"/>
      <c r="U466" s="33"/>
      <c r="V466" s="33"/>
      <c r="W466" s="33"/>
      <c r="X466" s="33"/>
      <c r="Y466" s="33"/>
      <c r="Z466" s="33"/>
      <c r="AA466" s="33"/>
      <c r="AB466" s="33"/>
      <c r="AC466" s="33"/>
      <c r="AD466" s="33"/>
      <c r="AE466" s="33"/>
      <c r="AF466" s="33"/>
      <c r="AG466" s="33"/>
      <c r="AH466" s="33"/>
      <c r="AI466" s="33"/>
      <c r="AJ466" s="33"/>
      <c r="AK466" s="33"/>
      <c r="AL466" s="33"/>
      <c r="AM466" s="33"/>
      <c r="AN466" s="33"/>
      <c r="AO466" s="33"/>
      <c r="AP466" s="33"/>
      <c r="AQ466" s="33"/>
      <c r="AR466" s="33"/>
      <c r="AS466" s="33"/>
      <c r="AT466" s="33"/>
      <c r="AU466" s="33"/>
      <c r="AV466" s="33"/>
      <c r="AW466" s="33"/>
      <c r="AX466" s="33"/>
      <c r="AY466" s="33"/>
      <c r="AZ466" s="33"/>
      <c r="BA466" s="33"/>
      <c r="BB466" s="33"/>
      <c r="BC466" s="33"/>
      <c r="BD466" s="33"/>
      <c r="BE466" s="33"/>
      <c r="BF466" s="33"/>
      <c r="BG466" s="33"/>
      <c r="BH466" s="33"/>
      <c r="BI466" s="33"/>
      <c r="BJ466" s="33"/>
      <c r="BK466" s="33"/>
      <c r="BL466" s="33"/>
      <c r="BM466" s="33"/>
      <c r="BN466" s="33"/>
      <c r="BO466" s="33"/>
      <c r="BP466" s="33"/>
      <c r="BQ466" s="33"/>
      <c r="BR466" s="33"/>
      <c r="BS466" s="33"/>
      <c r="BT466" s="33"/>
      <c r="BU466" s="33"/>
      <c r="BV466" s="33"/>
    </row>
    <row r="467" spans="2:74" s="334" customFormat="1" ht="63" customHeight="1" x14ac:dyDescent="0.25">
      <c r="B467" s="27" t="s">
        <v>905</v>
      </c>
      <c r="C467" s="349" t="s">
        <v>923</v>
      </c>
      <c r="D467" s="350" t="s">
        <v>948</v>
      </c>
      <c r="E467" s="29" t="s">
        <v>1829</v>
      </c>
      <c r="F467" s="30" t="s">
        <v>1</v>
      </c>
      <c r="G467" s="31">
        <v>100</v>
      </c>
      <c r="H467" s="36">
        <v>670</v>
      </c>
      <c r="I467" s="319">
        <v>56400.6</v>
      </c>
      <c r="J467" s="54" t="s">
        <v>1845</v>
      </c>
      <c r="K467" s="46" t="s">
        <v>467</v>
      </c>
      <c r="L467" s="32"/>
      <c r="M467" s="32"/>
      <c r="O467" s="33"/>
      <c r="P467" s="33"/>
      <c r="Q467" s="33"/>
      <c r="R467" s="33"/>
      <c r="S467" s="33"/>
      <c r="T467" s="33"/>
      <c r="U467" s="33"/>
      <c r="V467" s="33"/>
      <c r="W467" s="33"/>
      <c r="X467" s="33"/>
      <c r="Y467" s="33"/>
      <c r="Z467" s="33"/>
      <c r="AA467" s="33"/>
      <c r="AB467" s="33"/>
      <c r="AC467" s="33"/>
      <c r="AD467" s="33"/>
      <c r="AE467" s="33"/>
      <c r="AF467" s="33"/>
      <c r="AG467" s="33"/>
      <c r="AH467" s="33"/>
      <c r="AI467" s="33"/>
      <c r="AJ467" s="33"/>
      <c r="AK467" s="33"/>
      <c r="AL467" s="33"/>
      <c r="AM467" s="33"/>
      <c r="AN467" s="33"/>
      <c r="AO467" s="33"/>
      <c r="AP467" s="33"/>
      <c r="AQ467" s="33"/>
      <c r="AR467" s="33"/>
      <c r="AS467" s="33"/>
      <c r="AT467" s="33"/>
      <c r="AU467" s="33"/>
      <c r="AV467" s="33"/>
      <c r="AW467" s="33"/>
      <c r="AX467" s="33"/>
      <c r="AY467" s="33"/>
      <c r="AZ467" s="33"/>
      <c r="BA467" s="33"/>
      <c r="BB467" s="33"/>
      <c r="BC467" s="33"/>
      <c r="BD467" s="33"/>
      <c r="BE467" s="33"/>
      <c r="BF467" s="33"/>
      <c r="BG467" s="33"/>
      <c r="BH467" s="33"/>
      <c r="BI467" s="33"/>
      <c r="BJ467" s="33"/>
      <c r="BK467" s="33"/>
      <c r="BL467" s="33"/>
      <c r="BM467" s="33"/>
      <c r="BN467" s="33"/>
      <c r="BO467" s="33"/>
      <c r="BP467" s="33"/>
      <c r="BQ467" s="33"/>
      <c r="BR467" s="33"/>
      <c r="BS467" s="33"/>
      <c r="BT467" s="33"/>
      <c r="BU467" s="33"/>
      <c r="BV467" s="33"/>
    </row>
    <row r="468" spans="2:74" s="334" customFormat="1" ht="63" customHeight="1" x14ac:dyDescent="0.25">
      <c r="B468" s="27" t="s">
        <v>905</v>
      </c>
      <c r="C468" s="349" t="s">
        <v>923</v>
      </c>
      <c r="D468" s="350" t="s">
        <v>946</v>
      </c>
      <c r="E468" s="29" t="s">
        <v>1829</v>
      </c>
      <c r="F468" s="30" t="s">
        <v>1</v>
      </c>
      <c r="G468" s="31">
        <v>100</v>
      </c>
      <c r="H468" s="36">
        <v>670</v>
      </c>
      <c r="I468" s="319">
        <v>56400.6</v>
      </c>
      <c r="J468" s="54" t="s">
        <v>1845</v>
      </c>
      <c r="K468" s="46" t="s">
        <v>467</v>
      </c>
      <c r="L468" s="32"/>
      <c r="M468" s="32"/>
      <c r="O468" s="33"/>
      <c r="P468" s="33"/>
      <c r="Q468" s="33"/>
      <c r="R468" s="33"/>
      <c r="S468" s="33"/>
      <c r="T468" s="33"/>
      <c r="U468" s="33"/>
      <c r="V468" s="33"/>
      <c r="W468" s="33"/>
      <c r="X468" s="33"/>
      <c r="Y468" s="33"/>
      <c r="Z468" s="33"/>
      <c r="AA468" s="33"/>
      <c r="AB468" s="33"/>
      <c r="AC468" s="33"/>
      <c r="AD468" s="33"/>
      <c r="AE468" s="33"/>
      <c r="AF468" s="33"/>
      <c r="AG468" s="33"/>
      <c r="AH468" s="33"/>
      <c r="AI468" s="33"/>
      <c r="AJ468" s="33"/>
      <c r="AK468" s="33"/>
      <c r="AL468" s="33"/>
      <c r="AM468" s="33"/>
      <c r="AN468" s="33"/>
      <c r="AO468" s="33"/>
      <c r="AP468" s="33"/>
      <c r="AQ468" s="33"/>
      <c r="AR468" s="33"/>
      <c r="AS468" s="33"/>
      <c r="AT468" s="33"/>
      <c r="AU468" s="33"/>
      <c r="AV468" s="33"/>
      <c r="AW468" s="33"/>
      <c r="AX468" s="33"/>
      <c r="AY468" s="33"/>
      <c r="AZ468" s="33"/>
      <c r="BA468" s="33"/>
      <c r="BB468" s="33"/>
      <c r="BC468" s="33"/>
      <c r="BD468" s="33"/>
      <c r="BE468" s="33"/>
      <c r="BF468" s="33"/>
      <c r="BG468" s="33"/>
      <c r="BH468" s="33"/>
      <c r="BI468" s="33"/>
      <c r="BJ468" s="33"/>
      <c r="BK468" s="33"/>
      <c r="BL468" s="33"/>
      <c r="BM468" s="33"/>
      <c r="BN468" s="33"/>
      <c r="BO468" s="33"/>
      <c r="BP468" s="33"/>
      <c r="BQ468" s="33"/>
      <c r="BR468" s="33"/>
      <c r="BS468" s="33"/>
      <c r="BT468" s="33"/>
      <c r="BU468" s="33"/>
      <c r="BV468" s="33"/>
    </row>
    <row r="469" spans="2:74" s="334" customFormat="1" ht="63" customHeight="1" x14ac:dyDescent="0.25">
      <c r="B469" s="27" t="s">
        <v>905</v>
      </c>
      <c r="C469" s="349" t="s">
        <v>923</v>
      </c>
      <c r="D469" s="350" t="s">
        <v>944</v>
      </c>
      <c r="E469" s="29" t="s">
        <v>1829</v>
      </c>
      <c r="F469" s="30" t="s">
        <v>1</v>
      </c>
      <c r="G469" s="31">
        <v>100</v>
      </c>
      <c r="H469" s="36">
        <v>670</v>
      </c>
      <c r="I469" s="319">
        <v>56400.6</v>
      </c>
      <c r="J469" s="54" t="s">
        <v>1845</v>
      </c>
      <c r="K469" s="46" t="s">
        <v>467</v>
      </c>
      <c r="L469" s="32"/>
      <c r="M469" s="32"/>
      <c r="N469" s="33"/>
      <c r="O469" s="33"/>
      <c r="P469" s="33"/>
      <c r="Q469" s="33"/>
      <c r="R469" s="33"/>
      <c r="S469" s="33"/>
      <c r="T469" s="33"/>
      <c r="U469" s="33"/>
      <c r="V469" s="33"/>
      <c r="W469" s="33"/>
      <c r="X469" s="33"/>
      <c r="Y469" s="33"/>
      <c r="Z469" s="33"/>
      <c r="AA469" s="33"/>
      <c r="AB469" s="33"/>
      <c r="AC469" s="33"/>
      <c r="AD469" s="33"/>
      <c r="AE469" s="33"/>
      <c r="AF469" s="33"/>
      <c r="AG469" s="33"/>
      <c r="AH469" s="33"/>
      <c r="AI469" s="33"/>
      <c r="AJ469" s="33"/>
      <c r="AK469" s="33"/>
      <c r="AL469" s="33"/>
      <c r="AM469" s="33"/>
      <c r="AN469" s="33"/>
      <c r="AO469" s="33"/>
      <c r="AP469" s="33"/>
      <c r="AQ469" s="33"/>
      <c r="AR469" s="33"/>
      <c r="AS469" s="33"/>
      <c r="AT469" s="33"/>
      <c r="AU469" s="33"/>
      <c r="AV469" s="33"/>
      <c r="AW469" s="33"/>
      <c r="AX469" s="33"/>
      <c r="AY469" s="33"/>
      <c r="AZ469" s="33"/>
      <c r="BA469" s="33"/>
      <c r="BB469" s="33"/>
      <c r="BC469" s="33"/>
      <c r="BD469" s="33"/>
      <c r="BE469" s="33"/>
      <c r="BF469" s="33"/>
      <c r="BG469" s="33"/>
      <c r="BH469" s="33"/>
      <c r="BI469" s="33"/>
      <c r="BJ469" s="33"/>
      <c r="BK469" s="33"/>
      <c r="BL469" s="33"/>
      <c r="BM469" s="33"/>
      <c r="BN469" s="33"/>
      <c r="BO469" s="33"/>
      <c r="BP469" s="33"/>
      <c r="BQ469" s="33"/>
      <c r="BR469" s="33"/>
      <c r="BS469" s="33"/>
      <c r="BT469" s="33"/>
      <c r="BU469" s="33"/>
      <c r="BV469" s="33"/>
    </row>
    <row r="470" spans="2:74" s="334" customFormat="1" ht="63" customHeight="1" x14ac:dyDescent="0.25">
      <c r="B470" s="27" t="s">
        <v>905</v>
      </c>
      <c r="C470" s="349" t="s">
        <v>923</v>
      </c>
      <c r="D470" s="350" t="s">
        <v>943</v>
      </c>
      <c r="E470" s="29" t="s">
        <v>1829</v>
      </c>
      <c r="F470" s="30" t="s">
        <v>1</v>
      </c>
      <c r="G470" s="31">
        <v>100</v>
      </c>
      <c r="H470" s="36">
        <v>670</v>
      </c>
      <c r="I470" s="319">
        <v>56400.6</v>
      </c>
      <c r="J470" s="54" t="s">
        <v>1845</v>
      </c>
      <c r="K470" s="46" t="s">
        <v>467</v>
      </c>
      <c r="L470" s="32"/>
      <c r="M470" s="32"/>
      <c r="O470" s="33"/>
      <c r="P470" s="33"/>
      <c r="Q470" s="33"/>
      <c r="R470" s="33"/>
      <c r="S470" s="33"/>
      <c r="T470" s="33"/>
      <c r="U470" s="33"/>
      <c r="V470" s="33"/>
      <c r="W470" s="33"/>
      <c r="X470" s="33"/>
      <c r="Y470" s="33"/>
      <c r="Z470" s="33"/>
      <c r="AA470" s="33"/>
      <c r="AB470" s="33"/>
      <c r="AC470" s="33"/>
      <c r="AD470" s="33"/>
      <c r="AE470" s="33"/>
      <c r="AF470" s="33"/>
      <c r="AG470" s="33"/>
      <c r="AH470" s="33"/>
      <c r="AI470" s="33"/>
      <c r="AJ470" s="33"/>
      <c r="AK470" s="33"/>
      <c r="AL470" s="33"/>
      <c r="AM470" s="33"/>
      <c r="AN470" s="33"/>
      <c r="AO470" s="33"/>
      <c r="AP470" s="33"/>
      <c r="AQ470" s="33"/>
      <c r="AR470" s="33"/>
      <c r="AS470" s="33"/>
      <c r="AT470" s="33"/>
      <c r="AU470" s="33"/>
      <c r="AV470" s="33"/>
      <c r="AW470" s="33"/>
      <c r="AX470" s="33"/>
      <c r="AY470" s="33"/>
      <c r="AZ470" s="33"/>
      <c r="BA470" s="33"/>
      <c r="BB470" s="33"/>
      <c r="BC470" s="33"/>
      <c r="BD470" s="33"/>
      <c r="BE470" s="33"/>
      <c r="BF470" s="33"/>
      <c r="BG470" s="33"/>
      <c r="BH470" s="33"/>
      <c r="BI470" s="33"/>
      <c r="BJ470" s="33"/>
      <c r="BK470" s="33"/>
      <c r="BL470" s="33"/>
      <c r="BM470" s="33"/>
      <c r="BN470" s="33"/>
      <c r="BO470" s="33"/>
      <c r="BP470" s="33"/>
      <c r="BQ470" s="33"/>
      <c r="BR470" s="33"/>
      <c r="BS470" s="33"/>
      <c r="BT470" s="33"/>
      <c r="BU470" s="33"/>
      <c r="BV470" s="33"/>
    </row>
    <row r="471" spans="2:74" s="334" customFormat="1" ht="63" customHeight="1" x14ac:dyDescent="0.25">
      <c r="B471" s="27" t="s">
        <v>905</v>
      </c>
      <c r="C471" s="349" t="s">
        <v>923</v>
      </c>
      <c r="D471" s="350" t="s">
        <v>947</v>
      </c>
      <c r="E471" s="29" t="s">
        <v>1829</v>
      </c>
      <c r="F471" s="30" t="s">
        <v>1</v>
      </c>
      <c r="G471" s="31">
        <v>100</v>
      </c>
      <c r="H471" s="36">
        <v>670</v>
      </c>
      <c r="I471" s="319">
        <v>56400.6</v>
      </c>
      <c r="J471" s="54" t="s">
        <v>1845</v>
      </c>
      <c r="K471" s="46" t="s">
        <v>467</v>
      </c>
      <c r="L471" s="32"/>
      <c r="M471" s="32"/>
      <c r="O471" s="33"/>
      <c r="P471" s="33"/>
      <c r="Q471" s="33"/>
      <c r="R471" s="33"/>
      <c r="S471" s="33"/>
      <c r="T471" s="33"/>
      <c r="U471" s="33"/>
      <c r="V471" s="33"/>
      <c r="W471" s="33"/>
      <c r="X471" s="33"/>
      <c r="Y471" s="33"/>
      <c r="Z471" s="33"/>
      <c r="AA471" s="33"/>
      <c r="AB471" s="33"/>
      <c r="AC471" s="33"/>
      <c r="AD471" s="33"/>
      <c r="AE471" s="33"/>
      <c r="AF471" s="33"/>
      <c r="AG471" s="33"/>
      <c r="AH471" s="33"/>
      <c r="AI471" s="33"/>
      <c r="AJ471" s="33"/>
      <c r="AK471" s="33"/>
      <c r="AL471" s="33"/>
      <c r="AM471" s="33"/>
      <c r="AN471" s="33"/>
      <c r="AO471" s="33"/>
      <c r="AP471" s="33"/>
      <c r="AQ471" s="33"/>
      <c r="AR471" s="33"/>
      <c r="AS471" s="33"/>
      <c r="AT471" s="33"/>
      <c r="AU471" s="33"/>
      <c r="AV471" s="33"/>
      <c r="AW471" s="33"/>
      <c r="AX471" s="33"/>
      <c r="AY471" s="33"/>
      <c r="AZ471" s="33"/>
      <c r="BA471" s="33"/>
      <c r="BB471" s="33"/>
      <c r="BC471" s="33"/>
      <c r="BD471" s="33"/>
      <c r="BE471" s="33"/>
      <c r="BF471" s="33"/>
      <c r="BG471" s="33"/>
      <c r="BH471" s="33"/>
      <c r="BI471" s="33"/>
      <c r="BJ471" s="33"/>
      <c r="BK471" s="33"/>
      <c r="BL471" s="33"/>
      <c r="BM471" s="33"/>
      <c r="BN471" s="33"/>
      <c r="BO471" s="33"/>
      <c r="BP471" s="33"/>
      <c r="BQ471" s="33"/>
      <c r="BR471" s="33"/>
      <c r="BS471" s="33"/>
      <c r="BT471" s="33"/>
      <c r="BU471" s="33"/>
      <c r="BV471" s="33"/>
    </row>
    <row r="472" spans="2:74" s="334" customFormat="1" ht="63" customHeight="1" x14ac:dyDescent="0.25">
      <c r="B472" s="27" t="s">
        <v>905</v>
      </c>
      <c r="C472" s="378" t="s">
        <v>3218</v>
      </c>
      <c r="D472" s="35" t="s">
        <v>945</v>
      </c>
      <c r="E472" s="29" t="s">
        <v>1829</v>
      </c>
      <c r="F472" s="30" t="s">
        <v>1</v>
      </c>
      <c r="G472" s="31">
        <v>100</v>
      </c>
      <c r="H472" s="36">
        <v>670</v>
      </c>
      <c r="I472" s="319">
        <v>56400.6</v>
      </c>
      <c r="J472" s="54" t="s">
        <v>1845</v>
      </c>
      <c r="K472" s="46" t="s">
        <v>467</v>
      </c>
      <c r="L472" s="32"/>
      <c r="M472" s="32"/>
      <c r="N472" s="33"/>
      <c r="O472" s="33"/>
      <c r="P472" s="33"/>
      <c r="Q472" s="33"/>
      <c r="R472" s="33"/>
      <c r="S472" s="33"/>
      <c r="T472" s="33"/>
      <c r="U472" s="33"/>
      <c r="V472" s="33"/>
      <c r="W472" s="33"/>
      <c r="X472" s="33"/>
      <c r="Y472" s="33"/>
      <c r="Z472" s="33"/>
      <c r="AA472" s="33"/>
      <c r="AB472" s="33"/>
      <c r="AC472" s="33"/>
      <c r="AD472" s="33"/>
      <c r="AE472" s="33"/>
      <c r="AF472" s="33"/>
      <c r="AG472" s="33"/>
      <c r="AH472" s="33"/>
      <c r="AI472" s="33"/>
      <c r="AJ472" s="33"/>
      <c r="AK472" s="33"/>
      <c r="AL472" s="33"/>
      <c r="AM472" s="33"/>
      <c r="AN472" s="33"/>
      <c r="AO472" s="33"/>
      <c r="AP472" s="33"/>
      <c r="AQ472" s="33"/>
      <c r="AR472" s="33"/>
      <c r="AS472" s="33"/>
      <c r="AT472" s="33"/>
      <c r="AU472" s="33"/>
      <c r="AV472" s="33"/>
      <c r="AW472" s="33"/>
      <c r="AX472" s="33"/>
      <c r="AY472" s="33"/>
      <c r="AZ472" s="33"/>
      <c r="BA472" s="33"/>
      <c r="BB472" s="33"/>
      <c r="BC472" s="33"/>
      <c r="BD472" s="33"/>
      <c r="BE472" s="33"/>
      <c r="BF472" s="33"/>
      <c r="BG472" s="33"/>
      <c r="BH472" s="33"/>
      <c r="BI472" s="33"/>
      <c r="BJ472" s="33"/>
      <c r="BK472" s="33"/>
      <c r="BL472" s="33"/>
      <c r="BM472" s="33"/>
      <c r="BN472" s="33"/>
      <c r="BO472" s="33"/>
      <c r="BP472" s="33"/>
      <c r="BQ472" s="33"/>
      <c r="BR472" s="33"/>
      <c r="BS472" s="33"/>
      <c r="BT472" s="33"/>
      <c r="BU472" s="33"/>
      <c r="BV472" s="33"/>
    </row>
    <row r="473" spans="2:74" s="334" customFormat="1" ht="63" customHeight="1" x14ac:dyDescent="0.25">
      <c r="B473" s="27" t="s">
        <v>905</v>
      </c>
      <c r="C473" s="27" t="s">
        <v>1553</v>
      </c>
      <c r="D473" s="28" t="s">
        <v>1554</v>
      </c>
      <c r="E473" s="29" t="s">
        <v>1829</v>
      </c>
      <c r="F473" s="30" t="s">
        <v>1</v>
      </c>
      <c r="G473" s="31">
        <v>100</v>
      </c>
      <c r="H473" s="36">
        <v>670</v>
      </c>
      <c r="I473" s="319">
        <v>56400.6</v>
      </c>
      <c r="J473" s="53" t="s">
        <v>1845</v>
      </c>
      <c r="K473" s="46" t="s">
        <v>467</v>
      </c>
      <c r="L473" s="32"/>
      <c r="M473" s="32"/>
    </row>
    <row r="474" spans="2:74" s="334" customFormat="1" ht="63" customHeight="1" x14ac:dyDescent="0.25">
      <c r="B474" s="27" t="s">
        <v>905</v>
      </c>
      <c r="C474" s="27"/>
      <c r="D474" s="35" t="s">
        <v>5391</v>
      </c>
      <c r="E474" s="29"/>
      <c r="F474" s="30" t="s">
        <v>1</v>
      </c>
      <c r="G474" s="31">
        <v>100</v>
      </c>
      <c r="H474" s="36">
        <v>600</v>
      </c>
      <c r="I474" s="319">
        <v>56400.6</v>
      </c>
      <c r="J474" s="249" t="s">
        <v>6183</v>
      </c>
      <c r="K474" s="46" t="s">
        <v>467</v>
      </c>
      <c r="L474" s="32"/>
      <c r="M474" s="32"/>
    </row>
    <row r="475" spans="2:74" s="334" customFormat="1" ht="63" customHeight="1" x14ac:dyDescent="0.25">
      <c r="B475" s="27" t="s">
        <v>905</v>
      </c>
      <c r="C475" s="103" t="s">
        <v>5209</v>
      </c>
      <c r="D475" s="235" t="s">
        <v>3219</v>
      </c>
      <c r="E475" s="103" t="s">
        <v>1829</v>
      </c>
      <c r="F475" s="30" t="s">
        <v>1</v>
      </c>
      <c r="G475" s="31">
        <v>100</v>
      </c>
      <c r="H475" s="36">
        <v>670</v>
      </c>
      <c r="I475" s="319">
        <v>56400.6</v>
      </c>
      <c r="J475" s="54" t="s">
        <v>1845</v>
      </c>
      <c r="K475" s="46" t="s">
        <v>467</v>
      </c>
      <c r="L475" s="32"/>
      <c r="M475" s="32"/>
      <c r="N475" s="33"/>
    </row>
    <row r="476" spans="2:74" s="334" customFormat="1" ht="63" customHeight="1" x14ac:dyDescent="0.25">
      <c r="B476" s="27" t="s">
        <v>905</v>
      </c>
      <c r="C476" s="343" t="s">
        <v>5601</v>
      </c>
      <c r="D476" s="235" t="s">
        <v>5577</v>
      </c>
      <c r="E476" s="103" t="s">
        <v>1829</v>
      </c>
      <c r="F476" s="30" t="s">
        <v>1</v>
      </c>
      <c r="G476" s="31">
        <v>100</v>
      </c>
      <c r="H476" s="36">
        <v>670</v>
      </c>
      <c r="I476" s="319">
        <v>56400.6</v>
      </c>
      <c r="J476" s="375" t="s">
        <v>5602</v>
      </c>
      <c r="K476" s="46" t="s">
        <v>467</v>
      </c>
      <c r="L476" s="32"/>
      <c r="M476" s="32"/>
      <c r="N476" s="33"/>
    </row>
    <row r="477" spans="2:74" s="334" customFormat="1" ht="63" customHeight="1" x14ac:dyDescent="0.25">
      <c r="B477" s="27" t="s">
        <v>905</v>
      </c>
      <c r="C477" s="343" t="s">
        <v>5596</v>
      </c>
      <c r="D477" s="235" t="s">
        <v>5578</v>
      </c>
      <c r="E477" s="103" t="s">
        <v>1829</v>
      </c>
      <c r="F477" s="30" t="s">
        <v>1</v>
      </c>
      <c r="G477" s="31">
        <v>100</v>
      </c>
      <c r="H477" s="36">
        <v>670</v>
      </c>
      <c r="I477" s="319">
        <v>56400.6</v>
      </c>
      <c r="J477" s="375" t="s">
        <v>5595</v>
      </c>
      <c r="K477" s="46" t="s">
        <v>467</v>
      </c>
      <c r="L477" s="32"/>
      <c r="M477" s="32"/>
      <c r="N477" s="33"/>
    </row>
    <row r="478" spans="2:74" s="334" customFormat="1" ht="63" customHeight="1" x14ac:dyDescent="0.25">
      <c r="B478" s="27" t="s">
        <v>905</v>
      </c>
      <c r="C478" s="343" t="s">
        <v>5599</v>
      </c>
      <c r="D478" s="235" t="s">
        <v>5579</v>
      </c>
      <c r="E478" s="103" t="s">
        <v>1829</v>
      </c>
      <c r="F478" s="30" t="s">
        <v>1</v>
      </c>
      <c r="G478" s="31">
        <v>100</v>
      </c>
      <c r="H478" s="36">
        <v>670</v>
      </c>
      <c r="I478" s="319">
        <v>56400.6</v>
      </c>
      <c r="J478" s="375" t="s">
        <v>5600</v>
      </c>
      <c r="K478" s="46" t="s">
        <v>467</v>
      </c>
      <c r="L478" s="32"/>
      <c r="M478" s="32"/>
      <c r="N478" s="33"/>
    </row>
    <row r="479" spans="2:74" s="334" customFormat="1" ht="63" customHeight="1" x14ac:dyDescent="0.25">
      <c r="B479" s="27" t="s">
        <v>905</v>
      </c>
      <c r="C479" s="343" t="s">
        <v>5594</v>
      </c>
      <c r="D479" s="235" t="s">
        <v>5580</v>
      </c>
      <c r="E479" s="103" t="s">
        <v>1829</v>
      </c>
      <c r="F479" s="30" t="s">
        <v>1</v>
      </c>
      <c r="G479" s="31">
        <v>100</v>
      </c>
      <c r="H479" s="36">
        <v>670</v>
      </c>
      <c r="I479" s="319">
        <v>56400.6</v>
      </c>
      <c r="J479" s="54" t="s">
        <v>5673</v>
      </c>
      <c r="K479" s="46" t="s">
        <v>467</v>
      </c>
      <c r="L479" s="32"/>
      <c r="M479" s="32"/>
      <c r="N479" s="33"/>
    </row>
    <row r="480" spans="2:74" s="334" customFormat="1" ht="63" customHeight="1" x14ac:dyDescent="0.25">
      <c r="B480" s="27" t="s">
        <v>905</v>
      </c>
      <c r="C480" s="343" t="s">
        <v>5597</v>
      </c>
      <c r="D480" s="235" t="s">
        <v>5581</v>
      </c>
      <c r="E480" s="103" t="s">
        <v>1829</v>
      </c>
      <c r="F480" s="30" t="s">
        <v>1</v>
      </c>
      <c r="G480" s="31">
        <v>100</v>
      </c>
      <c r="H480" s="36">
        <v>670</v>
      </c>
      <c r="I480" s="319">
        <v>56400.6</v>
      </c>
      <c r="J480" s="375" t="s">
        <v>5598</v>
      </c>
      <c r="K480" s="46" t="s">
        <v>467</v>
      </c>
      <c r="L480" s="32"/>
      <c r="M480" s="32"/>
      <c r="N480" s="33"/>
    </row>
    <row r="481" spans="1:74" s="334" customFormat="1" ht="63" customHeight="1" x14ac:dyDescent="0.25">
      <c r="B481" s="27" t="s">
        <v>905</v>
      </c>
      <c r="C481" s="344" t="s">
        <v>5712</v>
      </c>
      <c r="D481" s="235" t="s">
        <v>5711</v>
      </c>
      <c r="E481" s="103" t="s">
        <v>1829</v>
      </c>
      <c r="F481" s="30" t="s">
        <v>1</v>
      </c>
      <c r="G481" s="31">
        <v>100</v>
      </c>
      <c r="H481" s="36">
        <v>670</v>
      </c>
      <c r="I481" s="319">
        <v>56400.6</v>
      </c>
      <c r="J481" s="249" t="s">
        <v>6184</v>
      </c>
      <c r="K481" s="46" t="s">
        <v>467</v>
      </c>
      <c r="L481" s="32"/>
      <c r="M481" s="32"/>
      <c r="N481" s="33"/>
    </row>
    <row r="482" spans="1:74" s="334" customFormat="1" ht="63" customHeight="1" x14ac:dyDescent="0.25">
      <c r="B482" s="27" t="s">
        <v>905</v>
      </c>
      <c r="C482" s="344" t="s">
        <v>5944</v>
      </c>
      <c r="D482" s="235" t="s">
        <v>5943</v>
      </c>
      <c r="E482" s="344" t="s">
        <v>1829</v>
      </c>
      <c r="F482" s="30" t="s">
        <v>1</v>
      </c>
      <c r="G482" s="31">
        <v>100</v>
      </c>
      <c r="H482" s="36">
        <v>670</v>
      </c>
      <c r="I482" s="319">
        <v>56400.6</v>
      </c>
      <c r="J482" s="249" t="s">
        <v>6181</v>
      </c>
      <c r="K482" s="46" t="s">
        <v>467</v>
      </c>
      <c r="L482" s="32"/>
      <c r="M482" s="32"/>
      <c r="N482" s="33"/>
    </row>
    <row r="483" spans="1:74" s="334" customFormat="1" ht="63" customHeight="1" x14ac:dyDescent="0.25">
      <c r="B483" s="27" t="s">
        <v>905</v>
      </c>
      <c r="C483" s="344" t="s">
        <v>5986</v>
      </c>
      <c r="D483" s="235" t="s">
        <v>5987</v>
      </c>
      <c r="E483" s="344" t="s">
        <v>1829</v>
      </c>
      <c r="F483" s="30" t="s">
        <v>1</v>
      </c>
      <c r="G483" s="31">
        <v>100</v>
      </c>
      <c r="H483" s="36">
        <v>670</v>
      </c>
      <c r="I483" s="319">
        <v>56400.6</v>
      </c>
      <c r="J483" s="375" t="s">
        <v>5988</v>
      </c>
      <c r="K483" s="46" t="s">
        <v>467</v>
      </c>
      <c r="L483" s="32"/>
      <c r="M483" s="32"/>
      <c r="N483" s="33"/>
    </row>
    <row r="484" spans="1:74" s="334" customFormat="1" ht="63" customHeight="1" x14ac:dyDescent="0.25">
      <c r="B484" s="27" t="s">
        <v>905</v>
      </c>
      <c r="C484" s="344" t="s">
        <v>6166</v>
      </c>
      <c r="D484" s="235" t="s">
        <v>6165</v>
      </c>
      <c r="E484" s="344" t="s">
        <v>1829</v>
      </c>
      <c r="F484" s="30" t="s">
        <v>1</v>
      </c>
      <c r="G484" s="31">
        <v>100</v>
      </c>
      <c r="H484" s="36">
        <v>600</v>
      </c>
      <c r="I484" s="319">
        <v>56400.6</v>
      </c>
      <c r="J484" s="375" t="s">
        <v>6173</v>
      </c>
      <c r="K484" s="46"/>
      <c r="L484" s="32"/>
      <c r="M484" s="32"/>
      <c r="N484" s="33"/>
    </row>
    <row r="485" spans="1:74" s="334" customFormat="1" ht="63" customHeight="1" x14ac:dyDescent="0.25">
      <c r="A485" s="334" t="s">
        <v>5710</v>
      </c>
      <c r="B485" s="27" t="s">
        <v>905</v>
      </c>
      <c r="C485" s="27" t="s">
        <v>1765</v>
      </c>
      <c r="D485" s="25" t="s">
        <v>1766</v>
      </c>
      <c r="E485" s="29" t="s">
        <v>1829</v>
      </c>
      <c r="F485" s="25" t="s">
        <v>1</v>
      </c>
      <c r="G485" s="44">
        <v>100</v>
      </c>
      <c r="H485" s="36">
        <v>36100</v>
      </c>
      <c r="I485" s="319">
        <v>56316</v>
      </c>
      <c r="J485" s="53" t="s">
        <v>1710</v>
      </c>
      <c r="K485" s="46" t="s">
        <v>467</v>
      </c>
      <c r="L485" s="32"/>
      <c r="M485" s="32"/>
      <c r="N485" s="33"/>
    </row>
    <row r="486" spans="1:74" s="334" customFormat="1" ht="63" customHeight="1" x14ac:dyDescent="0.25">
      <c r="B486" s="27" t="s">
        <v>905</v>
      </c>
      <c r="C486" s="352" t="s">
        <v>1765</v>
      </c>
      <c r="D486" s="25" t="s">
        <v>5722</v>
      </c>
      <c r="E486" s="29" t="s">
        <v>1829</v>
      </c>
      <c r="F486" s="25" t="s">
        <v>1</v>
      </c>
      <c r="G486" s="44">
        <v>100</v>
      </c>
      <c r="H486" s="36">
        <v>36100</v>
      </c>
      <c r="I486" s="319">
        <v>56316</v>
      </c>
      <c r="J486" s="352" t="s">
        <v>1699</v>
      </c>
      <c r="K486" s="46" t="s">
        <v>467</v>
      </c>
      <c r="L486" s="32"/>
      <c r="M486" s="32"/>
    </row>
    <row r="487" spans="1:74" s="334" customFormat="1" ht="63" customHeight="1" x14ac:dyDescent="0.25">
      <c r="B487" s="27" t="s">
        <v>905</v>
      </c>
      <c r="C487" s="373" t="s">
        <v>4592</v>
      </c>
      <c r="D487" s="25" t="s">
        <v>4173</v>
      </c>
      <c r="E487" s="29" t="s">
        <v>4161</v>
      </c>
      <c r="F487" s="26" t="s">
        <v>1</v>
      </c>
      <c r="G487" s="34">
        <v>100</v>
      </c>
      <c r="H487" s="55">
        <v>35732</v>
      </c>
      <c r="I487" s="319">
        <v>55599.96</v>
      </c>
      <c r="J487" s="373" t="s">
        <v>2337</v>
      </c>
      <c r="K487" s="46" t="s">
        <v>467</v>
      </c>
      <c r="L487" s="32"/>
      <c r="M487" s="32"/>
      <c r="N487" s="33"/>
    </row>
    <row r="488" spans="1:74" s="334" customFormat="1" ht="63" customHeight="1" x14ac:dyDescent="0.25">
      <c r="B488" s="27" t="s">
        <v>905</v>
      </c>
      <c r="C488" s="394" t="s">
        <v>5593</v>
      </c>
      <c r="D488" s="25" t="s">
        <v>5582</v>
      </c>
      <c r="E488" s="29" t="s">
        <v>4161</v>
      </c>
      <c r="F488" s="26" t="s">
        <v>1</v>
      </c>
      <c r="G488" s="34">
        <v>100</v>
      </c>
      <c r="H488" s="55">
        <v>660</v>
      </c>
      <c r="I488" s="319">
        <v>55558.8</v>
      </c>
      <c r="J488" s="347" t="s">
        <v>2194</v>
      </c>
      <c r="K488" s="46" t="s">
        <v>467</v>
      </c>
      <c r="L488" s="32"/>
      <c r="M488" s="32"/>
      <c r="N488" s="33"/>
    </row>
    <row r="489" spans="1:74" s="334" customFormat="1" ht="84.75" customHeight="1" x14ac:dyDescent="0.25">
      <c r="B489" s="27" t="s">
        <v>905</v>
      </c>
      <c r="C489" s="373" t="s">
        <v>5649</v>
      </c>
      <c r="D489" s="25" t="s">
        <v>5414</v>
      </c>
      <c r="E489" s="29" t="s">
        <v>1829</v>
      </c>
      <c r="F489" s="26" t="s">
        <v>1</v>
      </c>
      <c r="G489" s="34">
        <v>100</v>
      </c>
      <c r="H489" s="55">
        <v>650</v>
      </c>
      <c r="I489" s="319">
        <v>54717</v>
      </c>
      <c r="J489" s="52" t="s">
        <v>4776</v>
      </c>
      <c r="K489" s="46" t="s">
        <v>467</v>
      </c>
      <c r="L489" s="32"/>
      <c r="M489" s="32"/>
      <c r="N489" s="33"/>
    </row>
    <row r="490" spans="1:74" s="334" customFormat="1" ht="63" customHeight="1" x14ac:dyDescent="0.25">
      <c r="B490" s="27" t="s">
        <v>905</v>
      </c>
      <c r="C490" s="346" t="s">
        <v>996</v>
      </c>
      <c r="D490" s="35" t="s">
        <v>997</v>
      </c>
      <c r="E490" s="29" t="s">
        <v>1829</v>
      </c>
      <c r="F490" s="30" t="s">
        <v>1</v>
      </c>
      <c r="G490" s="31">
        <v>100</v>
      </c>
      <c r="H490" s="36">
        <v>31061</v>
      </c>
      <c r="I490" s="319">
        <v>53191.68</v>
      </c>
      <c r="J490" s="399" t="s">
        <v>6172</v>
      </c>
      <c r="K490" s="46" t="s">
        <v>467</v>
      </c>
      <c r="L490" s="32"/>
      <c r="M490" s="32"/>
      <c r="N490" s="33"/>
    </row>
    <row r="491" spans="1:74" s="334" customFormat="1" ht="63" customHeight="1" x14ac:dyDescent="0.25">
      <c r="B491" s="27" t="s">
        <v>905</v>
      </c>
      <c r="C491" s="24" t="s">
        <v>3917</v>
      </c>
      <c r="D491" s="25" t="s">
        <v>3918</v>
      </c>
      <c r="E491" s="29" t="s">
        <v>1828</v>
      </c>
      <c r="F491" s="26" t="s">
        <v>1</v>
      </c>
      <c r="G491" s="34">
        <v>100</v>
      </c>
      <c r="H491" s="55">
        <v>211</v>
      </c>
      <c r="I491" s="319">
        <v>51015.58</v>
      </c>
      <c r="J491" s="52" t="s">
        <v>4788</v>
      </c>
      <c r="K491" s="46" t="s">
        <v>467</v>
      </c>
      <c r="L491" s="32"/>
      <c r="M491" s="32"/>
      <c r="N491" s="33"/>
    </row>
    <row r="492" spans="1:74" s="334" customFormat="1" ht="63" customHeight="1" x14ac:dyDescent="0.25">
      <c r="B492" s="27" t="s">
        <v>905</v>
      </c>
      <c r="C492" s="24" t="s">
        <v>3163</v>
      </c>
      <c r="D492" s="25" t="s">
        <v>3164</v>
      </c>
      <c r="E492" s="29" t="s">
        <v>1829</v>
      </c>
      <c r="F492" s="26" t="s">
        <v>1</v>
      </c>
      <c r="G492" s="34">
        <v>100</v>
      </c>
      <c r="H492" s="36">
        <v>600</v>
      </c>
      <c r="I492" s="319">
        <v>50508</v>
      </c>
      <c r="J492" s="52" t="s">
        <v>4175</v>
      </c>
      <c r="K492" s="46" t="s">
        <v>467</v>
      </c>
      <c r="L492" s="32"/>
      <c r="M492" s="32"/>
      <c r="N492" s="33"/>
      <c r="O492" s="33"/>
      <c r="P492" s="33"/>
      <c r="Q492" s="33"/>
      <c r="R492" s="33"/>
      <c r="S492" s="33"/>
      <c r="T492" s="33"/>
      <c r="U492" s="33"/>
      <c r="V492" s="33"/>
      <c r="W492" s="33"/>
      <c r="X492" s="33"/>
      <c r="Y492" s="33"/>
      <c r="Z492" s="33"/>
      <c r="AA492" s="33"/>
      <c r="AB492" s="33"/>
      <c r="AC492" s="33"/>
      <c r="AD492" s="33"/>
      <c r="AE492" s="33"/>
      <c r="AF492" s="33"/>
      <c r="AG492" s="33"/>
      <c r="AH492" s="33"/>
      <c r="AI492" s="33"/>
      <c r="AJ492" s="33"/>
      <c r="AK492" s="33"/>
      <c r="AL492" s="33"/>
      <c r="AM492" s="3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row>
    <row r="493" spans="1:74" s="334" customFormat="1" ht="63" customHeight="1" x14ac:dyDescent="0.25">
      <c r="B493" s="27" t="s">
        <v>905</v>
      </c>
      <c r="C493" s="415" t="s">
        <v>952</v>
      </c>
      <c r="D493" s="350" t="s">
        <v>971</v>
      </c>
      <c r="E493" s="29" t="s">
        <v>1829</v>
      </c>
      <c r="F493" s="30" t="s">
        <v>1</v>
      </c>
      <c r="G493" s="31">
        <v>100</v>
      </c>
      <c r="H493" s="36">
        <v>600</v>
      </c>
      <c r="I493" s="319">
        <v>50508</v>
      </c>
      <c r="J493" s="399" t="s">
        <v>1845</v>
      </c>
      <c r="K493" s="46" t="s">
        <v>467</v>
      </c>
      <c r="L493" s="32"/>
      <c r="M493" s="32"/>
      <c r="N493" s="33"/>
      <c r="O493" s="33"/>
      <c r="P493" s="33"/>
      <c r="Q493" s="33"/>
      <c r="R493" s="33"/>
      <c r="S493" s="33"/>
      <c r="T493" s="33"/>
      <c r="U493" s="33"/>
      <c r="V493" s="33"/>
      <c r="W493" s="33"/>
      <c r="X493" s="33"/>
      <c r="Y493" s="33"/>
      <c r="Z493" s="33"/>
      <c r="AA493" s="33"/>
      <c r="AB493" s="33"/>
      <c r="AC493" s="33"/>
      <c r="AD493" s="33"/>
      <c r="AE493" s="33"/>
      <c r="AF493" s="33"/>
      <c r="AG493" s="33"/>
      <c r="AH493" s="33"/>
      <c r="AI493" s="33"/>
      <c r="AJ493" s="33"/>
      <c r="AK493" s="33"/>
      <c r="AL493" s="33"/>
      <c r="AM493" s="33"/>
      <c r="AN493" s="33"/>
      <c r="AO493" s="33"/>
      <c r="AP493" s="33"/>
      <c r="AQ493" s="33"/>
      <c r="AR493" s="33"/>
      <c r="AS493" s="33"/>
      <c r="AT493" s="33"/>
      <c r="AU493" s="33"/>
      <c r="AV493" s="33"/>
      <c r="AW493" s="33"/>
      <c r="AX493" s="33"/>
      <c r="AY493" s="33"/>
      <c r="AZ493" s="33"/>
      <c r="BA493" s="33"/>
      <c r="BB493" s="33"/>
      <c r="BC493" s="33"/>
      <c r="BD493" s="33"/>
      <c r="BE493" s="33"/>
      <c r="BF493" s="33"/>
      <c r="BG493" s="33"/>
      <c r="BH493" s="33"/>
      <c r="BI493" s="33"/>
      <c r="BJ493" s="33"/>
      <c r="BK493" s="33"/>
      <c r="BL493" s="33"/>
      <c r="BM493" s="33"/>
      <c r="BN493" s="33"/>
      <c r="BO493" s="33"/>
      <c r="BP493" s="33"/>
      <c r="BQ493" s="33"/>
      <c r="BR493" s="33"/>
      <c r="BS493" s="33"/>
      <c r="BT493" s="33"/>
      <c r="BU493" s="33"/>
      <c r="BV493" s="33"/>
    </row>
    <row r="494" spans="1:74" s="334" customFormat="1" ht="63" customHeight="1" x14ac:dyDescent="0.25">
      <c r="B494" s="27" t="s">
        <v>905</v>
      </c>
      <c r="C494" s="416" t="s">
        <v>1042</v>
      </c>
      <c r="D494" s="35" t="s">
        <v>1043</v>
      </c>
      <c r="E494" s="29" t="s">
        <v>1829</v>
      </c>
      <c r="F494" s="30" t="s">
        <v>1</v>
      </c>
      <c r="G494" s="31">
        <v>100</v>
      </c>
      <c r="H494" s="36">
        <v>600</v>
      </c>
      <c r="I494" s="319">
        <v>50508</v>
      </c>
      <c r="J494" s="54" t="s">
        <v>1845</v>
      </c>
      <c r="K494" s="46" t="s">
        <v>467</v>
      </c>
      <c r="L494" s="32"/>
      <c r="M494" s="32"/>
      <c r="N494" s="33"/>
      <c r="O494" s="33"/>
      <c r="P494" s="33"/>
      <c r="Q494" s="33"/>
      <c r="R494" s="33"/>
      <c r="S494" s="33"/>
      <c r="T494" s="33"/>
      <c r="U494" s="33"/>
      <c r="V494" s="33"/>
      <c r="W494" s="33"/>
      <c r="X494" s="33"/>
      <c r="Y494" s="33"/>
      <c r="Z494" s="33"/>
      <c r="AA494" s="33"/>
      <c r="AB494" s="33"/>
      <c r="AC494" s="33"/>
      <c r="AD494" s="33"/>
      <c r="AE494" s="33"/>
      <c r="AF494" s="33"/>
      <c r="AG494" s="33"/>
      <c r="AH494" s="33"/>
      <c r="AI494" s="33"/>
      <c r="AJ494" s="33"/>
      <c r="AK494" s="33"/>
      <c r="AL494" s="33"/>
      <c r="AM494" s="3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row>
    <row r="495" spans="1:74" s="334" customFormat="1" ht="63" customHeight="1" x14ac:dyDescent="0.25">
      <c r="B495" s="27" t="s">
        <v>905</v>
      </c>
      <c r="C495" s="349" t="s">
        <v>923</v>
      </c>
      <c r="D495" s="350" t="s">
        <v>973</v>
      </c>
      <c r="E495" s="29" t="s">
        <v>1829</v>
      </c>
      <c r="F495" s="30" t="s">
        <v>1</v>
      </c>
      <c r="G495" s="31">
        <v>100</v>
      </c>
      <c r="H495" s="36">
        <v>600</v>
      </c>
      <c r="I495" s="319">
        <v>50508</v>
      </c>
      <c r="J495" s="54" t="s">
        <v>5875</v>
      </c>
      <c r="K495" s="46" t="s">
        <v>467</v>
      </c>
      <c r="L495" s="32"/>
      <c r="M495" s="32"/>
      <c r="N495" s="33"/>
      <c r="O495" s="33"/>
      <c r="P495" s="33"/>
      <c r="Q495" s="33"/>
      <c r="R495" s="33"/>
      <c r="S495" s="33"/>
      <c r="T495" s="33"/>
      <c r="U495" s="33"/>
      <c r="V495" s="33"/>
      <c r="W495" s="33"/>
      <c r="X495" s="33"/>
      <c r="Y495" s="33"/>
      <c r="Z495" s="33"/>
      <c r="AA495" s="33"/>
      <c r="AB495" s="33"/>
      <c r="AC495" s="33"/>
      <c r="AD495" s="33"/>
      <c r="AE495" s="33"/>
      <c r="AF495" s="33"/>
      <c r="AG495" s="33"/>
      <c r="AH495" s="33"/>
      <c r="AI495" s="33"/>
      <c r="AJ495" s="33"/>
      <c r="AK495" s="33"/>
      <c r="AL495" s="33"/>
      <c r="AM495" s="33"/>
      <c r="AN495" s="33"/>
      <c r="AO495" s="33"/>
      <c r="AP495" s="33"/>
      <c r="AQ495" s="33"/>
      <c r="AR495" s="33"/>
      <c r="AS495" s="33"/>
      <c r="AT495" s="33"/>
      <c r="AU495" s="33"/>
      <c r="AV495" s="33"/>
      <c r="AW495" s="33"/>
      <c r="AX495" s="33"/>
      <c r="AY495" s="33"/>
      <c r="AZ495" s="33"/>
      <c r="BA495" s="33"/>
      <c r="BB495" s="33"/>
      <c r="BC495" s="33"/>
      <c r="BD495" s="33"/>
      <c r="BE495" s="33"/>
      <c r="BF495" s="33"/>
      <c r="BG495" s="33"/>
      <c r="BH495" s="33"/>
      <c r="BI495" s="33"/>
      <c r="BJ495" s="33"/>
      <c r="BK495" s="33"/>
      <c r="BL495" s="33"/>
      <c r="BM495" s="33"/>
      <c r="BN495" s="33"/>
      <c r="BO495" s="33"/>
      <c r="BP495" s="33"/>
      <c r="BQ495" s="33"/>
      <c r="BR495" s="33"/>
      <c r="BS495" s="33"/>
      <c r="BT495" s="33"/>
      <c r="BU495" s="33"/>
      <c r="BV495" s="33"/>
    </row>
    <row r="496" spans="1:74" s="334" customFormat="1" ht="63" customHeight="1" x14ac:dyDescent="0.3">
      <c r="B496" s="27" t="s">
        <v>905</v>
      </c>
      <c r="C496" s="144"/>
      <c r="D496" s="330" t="s">
        <v>5393</v>
      </c>
      <c r="E496" s="29" t="s">
        <v>1829</v>
      </c>
      <c r="F496" s="57" t="s">
        <v>1</v>
      </c>
      <c r="G496" s="44">
        <v>100</v>
      </c>
      <c r="H496" s="55">
        <v>600</v>
      </c>
      <c r="I496" s="356">
        <v>50508</v>
      </c>
      <c r="J496" s="52" t="s">
        <v>5875</v>
      </c>
      <c r="K496" s="46" t="s">
        <v>467</v>
      </c>
      <c r="L496" s="32"/>
      <c r="M496" s="32"/>
      <c r="N496" s="33"/>
      <c r="O496" s="33"/>
      <c r="P496" s="33"/>
      <c r="Q496" s="33"/>
      <c r="R496" s="33"/>
      <c r="S496" s="33"/>
      <c r="T496" s="33"/>
      <c r="U496" s="33"/>
      <c r="V496" s="33"/>
      <c r="W496" s="33"/>
      <c r="X496" s="33"/>
      <c r="Y496" s="33"/>
      <c r="Z496" s="33"/>
      <c r="AA496" s="33"/>
      <c r="AB496" s="33"/>
      <c r="AC496" s="33"/>
      <c r="AD496" s="33"/>
      <c r="AE496" s="33"/>
      <c r="AF496" s="33"/>
      <c r="AG496" s="33"/>
      <c r="AH496" s="33"/>
      <c r="AI496" s="33"/>
      <c r="AJ496" s="33"/>
      <c r="AK496" s="33"/>
      <c r="AL496" s="33"/>
      <c r="AM496" s="33"/>
      <c r="AN496" s="33"/>
      <c r="AO496" s="33"/>
      <c r="AP496" s="33"/>
      <c r="AQ496" s="33"/>
      <c r="AR496" s="33"/>
      <c r="AS496" s="33"/>
      <c r="AT496" s="33"/>
      <c r="AU496" s="33"/>
      <c r="AV496" s="33"/>
      <c r="AW496" s="33"/>
      <c r="AX496" s="33"/>
      <c r="AY496" s="33"/>
      <c r="AZ496" s="33"/>
      <c r="BA496" s="33"/>
      <c r="BB496" s="33"/>
      <c r="BC496" s="33"/>
      <c r="BD496" s="33"/>
      <c r="BE496" s="33"/>
      <c r="BF496" s="33"/>
      <c r="BG496" s="33"/>
      <c r="BH496" s="33"/>
      <c r="BI496" s="33"/>
      <c r="BJ496" s="33"/>
      <c r="BK496" s="33"/>
      <c r="BL496" s="33"/>
      <c r="BM496" s="33"/>
      <c r="BN496" s="33"/>
      <c r="BO496" s="33"/>
      <c r="BP496" s="33"/>
      <c r="BQ496" s="33"/>
      <c r="BR496" s="33"/>
      <c r="BS496" s="33"/>
      <c r="BT496" s="33"/>
      <c r="BU496" s="33"/>
      <c r="BV496" s="33"/>
    </row>
    <row r="497" spans="2:74" s="334" customFormat="1" ht="63" customHeight="1" x14ac:dyDescent="0.3">
      <c r="B497" s="27" t="s">
        <v>905</v>
      </c>
      <c r="C497" s="144"/>
      <c r="D497" s="330" t="s">
        <v>6085</v>
      </c>
      <c r="E497" s="29" t="s">
        <v>1829</v>
      </c>
      <c r="F497" s="57" t="s">
        <v>1</v>
      </c>
      <c r="G497" s="44">
        <v>100</v>
      </c>
      <c r="H497" s="55">
        <v>600</v>
      </c>
      <c r="I497" s="356">
        <v>50508</v>
      </c>
      <c r="J497" s="52" t="s">
        <v>6086</v>
      </c>
      <c r="K497" s="46" t="s">
        <v>467</v>
      </c>
      <c r="L497" s="32"/>
      <c r="M497" s="32"/>
      <c r="N497" s="33"/>
      <c r="O497" s="33"/>
      <c r="P497" s="33"/>
      <c r="Q497" s="33"/>
      <c r="R497" s="33"/>
      <c r="S497" s="33"/>
      <c r="T497" s="33"/>
      <c r="U497" s="33"/>
      <c r="V497" s="33"/>
      <c r="W497" s="33"/>
      <c r="X497" s="33"/>
      <c r="Y497" s="33"/>
      <c r="Z497" s="33"/>
      <c r="AA497" s="33"/>
      <c r="AB497" s="33"/>
      <c r="AC497" s="33"/>
      <c r="AD497" s="33"/>
      <c r="AE497" s="33"/>
      <c r="AF497" s="33"/>
      <c r="AG497" s="33"/>
      <c r="AH497" s="33"/>
      <c r="AI497" s="33"/>
      <c r="AJ497" s="33"/>
      <c r="AK497" s="33"/>
      <c r="AL497" s="33"/>
      <c r="AM497" s="33"/>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row>
    <row r="498" spans="2:74" s="334" customFormat="1" ht="63" customHeight="1" x14ac:dyDescent="0.2">
      <c r="B498" s="27" t="s">
        <v>905</v>
      </c>
      <c r="C498" s="29" t="s">
        <v>2375</v>
      </c>
      <c r="D498" s="379" t="s">
        <v>5415</v>
      </c>
      <c r="E498" s="29" t="s">
        <v>1828</v>
      </c>
      <c r="F498" s="26" t="s">
        <v>1</v>
      </c>
      <c r="G498" s="31">
        <v>100</v>
      </c>
      <c r="H498" s="55">
        <v>600</v>
      </c>
      <c r="I498" s="380">
        <v>50508</v>
      </c>
      <c r="J498" s="54" t="s">
        <v>2376</v>
      </c>
      <c r="K498" s="46" t="s">
        <v>467</v>
      </c>
      <c r="L498" s="32"/>
      <c r="M498" s="32"/>
      <c r="N498" s="33"/>
      <c r="O498" s="33"/>
      <c r="P498" s="33"/>
      <c r="Q498" s="33"/>
      <c r="R498" s="33"/>
      <c r="S498" s="33"/>
      <c r="T498" s="33"/>
      <c r="U498" s="33"/>
      <c r="V498" s="33"/>
      <c r="W498" s="33"/>
      <c r="X498" s="33"/>
      <c r="Y498" s="33"/>
      <c r="Z498" s="33"/>
      <c r="AA498" s="33"/>
      <c r="AB498" s="33"/>
      <c r="AC498" s="33"/>
      <c r="AD498" s="33"/>
      <c r="AE498" s="33"/>
      <c r="AF498" s="33"/>
      <c r="AG498" s="33"/>
      <c r="AH498" s="33"/>
      <c r="AI498" s="33"/>
      <c r="AJ498" s="33"/>
      <c r="AK498" s="33"/>
      <c r="AL498" s="33"/>
      <c r="AM498" s="33"/>
      <c r="AN498" s="33"/>
      <c r="AO498" s="33"/>
      <c r="AP498" s="33"/>
      <c r="AQ498" s="33"/>
      <c r="AR498" s="33"/>
      <c r="AS498" s="33"/>
      <c r="AT498" s="33"/>
      <c r="AU498" s="33"/>
      <c r="AV498" s="33"/>
      <c r="AW498" s="33"/>
      <c r="AX498" s="33"/>
      <c r="AY498" s="33"/>
      <c r="AZ498" s="33"/>
      <c r="BA498" s="33"/>
      <c r="BB498" s="33"/>
      <c r="BC498" s="33"/>
      <c r="BD498" s="33"/>
      <c r="BE498" s="33"/>
      <c r="BF498" s="33"/>
      <c r="BG498" s="33"/>
      <c r="BH498" s="33"/>
      <c r="BI498" s="33"/>
      <c r="BJ498" s="33"/>
      <c r="BK498" s="33"/>
      <c r="BL498" s="33"/>
      <c r="BM498" s="33"/>
      <c r="BN498" s="33"/>
      <c r="BO498" s="33"/>
      <c r="BP498" s="33"/>
      <c r="BQ498" s="33"/>
      <c r="BR498" s="33"/>
      <c r="BS498" s="33"/>
      <c r="BT498" s="33"/>
      <c r="BU498" s="33"/>
      <c r="BV498" s="33"/>
    </row>
    <row r="499" spans="2:74" s="334" customFormat="1" ht="63" customHeight="1" x14ac:dyDescent="0.25">
      <c r="B499" s="27" t="s">
        <v>905</v>
      </c>
      <c r="C499" s="389" t="s">
        <v>1971</v>
      </c>
      <c r="D499" s="25" t="s">
        <v>1972</v>
      </c>
      <c r="E499" s="27" t="s">
        <v>1828</v>
      </c>
      <c r="F499" s="25" t="s">
        <v>1</v>
      </c>
      <c r="G499" s="44">
        <v>100</v>
      </c>
      <c r="H499" s="36">
        <v>600</v>
      </c>
      <c r="I499" s="319">
        <v>50508</v>
      </c>
      <c r="J499" s="53" t="s">
        <v>1845</v>
      </c>
      <c r="K499" s="46" t="s">
        <v>467</v>
      </c>
      <c r="L499" s="32"/>
      <c r="M499" s="32"/>
      <c r="N499" s="33"/>
      <c r="O499" s="33"/>
      <c r="P499" s="33"/>
      <c r="Q499" s="33"/>
      <c r="R499" s="33"/>
      <c r="S499" s="33"/>
      <c r="T499" s="33"/>
      <c r="U499" s="33"/>
      <c r="V499" s="33"/>
      <c r="W499" s="33"/>
      <c r="X499" s="33"/>
      <c r="Y499" s="33"/>
      <c r="Z499" s="33"/>
      <c r="AA499" s="33"/>
      <c r="AB499" s="33"/>
      <c r="AC499" s="33"/>
      <c r="AD499" s="33"/>
      <c r="AE499" s="33"/>
      <c r="AF499" s="33"/>
      <c r="AG499" s="33"/>
      <c r="AH499" s="33"/>
      <c r="AI499" s="33"/>
      <c r="AJ499" s="33"/>
      <c r="AK499" s="33"/>
      <c r="AL499" s="33"/>
      <c r="AM499" s="33"/>
      <c r="AN499" s="33"/>
      <c r="AO499" s="33"/>
      <c r="AP499" s="33"/>
      <c r="AQ499" s="33"/>
      <c r="AR499" s="33"/>
      <c r="AS499" s="33"/>
      <c r="AT499" s="33"/>
      <c r="AU499" s="33"/>
      <c r="AV499" s="33"/>
      <c r="AW499" s="33"/>
      <c r="AX499" s="33"/>
      <c r="AY499" s="33"/>
      <c r="AZ499" s="33"/>
      <c r="BA499" s="33"/>
      <c r="BB499" s="33"/>
      <c r="BC499" s="33"/>
      <c r="BD499" s="33"/>
      <c r="BE499" s="33"/>
      <c r="BF499" s="33"/>
      <c r="BG499" s="33"/>
      <c r="BH499" s="33"/>
      <c r="BI499" s="33"/>
      <c r="BJ499" s="33"/>
      <c r="BK499" s="33"/>
      <c r="BL499" s="33"/>
      <c r="BM499" s="33"/>
      <c r="BN499" s="33"/>
      <c r="BO499" s="33"/>
      <c r="BP499" s="33"/>
      <c r="BQ499" s="33"/>
      <c r="BR499" s="33"/>
      <c r="BS499" s="33"/>
      <c r="BT499" s="33"/>
      <c r="BU499" s="33"/>
      <c r="BV499" s="33"/>
    </row>
    <row r="500" spans="2:74" s="334" customFormat="1" ht="63" customHeight="1" x14ac:dyDescent="0.25">
      <c r="B500" s="27" t="s">
        <v>905</v>
      </c>
      <c r="C500" s="37" t="s">
        <v>1790</v>
      </c>
      <c r="D500" s="28" t="s">
        <v>1789</v>
      </c>
      <c r="E500" s="27" t="s">
        <v>1828</v>
      </c>
      <c r="F500" s="25" t="s">
        <v>1</v>
      </c>
      <c r="G500" s="44">
        <v>100</v>
      </c>
      <c r="H500" s="36">
        <v>600</v>
      </c>
      <c r="I500" s="357">
        <v>50508</v>
      </c>
      <c r="J500" s="53" t="s">
        <v>1845</v>
      </c>
      <c r="K500" s="46" t="s">
        <v>467</v>
      </c>
      <c r="L500" s="32"/>
      <c r="M500" s="32"/>
      <c r="N500" s="33"/>
      <c r="O500" s="33"/>
      <c r="P500" s="33"/>
      <c r="Q500" s="33"/>
      <c r="R500" s="33"/>
      <c r="S500" s="33"/>
      <c r="T500" s="33"/>
      <c r="U500" s="33"/>
      <c r="V500" s="33"/>
      <c r="W500" s="33"/>
      <c r="X500" s="33"/>
      <c r="Y500" s="33"/>
      <c r="Z500" s="33"/>
      <c r="AA500" s="33"/>
      <c r="AB500" s="33"/>
      <c r="AC500" s="33"/>
      <c r="AD500" s="33"/>
      <c r="AE500" s="33"/>
      <c r="AF500" s="33"/>
      <c r="AG500" s="33"/>
      <c r="AH500" s="33"/>
      <c r="AI500" s="33"/>
      <c r="AJ500" s="33"/>
      <c r="AK500" s="33"/>
      <c r="AL500" s="33"/>
      <c r="AM500" s="33"/>
      <c r="AN500" s="33"/>
      <c r="AO500" s="33"/>
      <c r="AP500" s="33"/>
      <c r="AQ500" s="33"/>
      <c r="AR500" s="33"/>
      <c r="AS500" s="33"/>
      <c r="AT500" s="33"/>
      <c r="AU500" s="33"/>
      <c r="AV500" s="33"/>
      <c r="AW500" s="33"/>
      <c r="AX500" s="33"/>
      <c r="AY500" s="33"/>
      <c r="AZ500" s="33"/>
      <c r="BA500" s="33"/>
      <c r="BB500" s="33"/>
      <c r="BC500" s="33"/>
      <c r="BD500" s="33"/>
      <c r="BE500" s="33"/>
      <c r="BF500" s="33"/>
      <c r="BG500" s="33"/>
      <c r="BH500" s="33"/>
      <c r="BI500" s="33"/>
      <c r="BJ500" s="33"/>
      <c r="BK500" s="33"/>
      <c r="BL500" s="33"/>
      <c r="BM500" s="33"/>
      <c r="BN500" s="33"/>
      <c r="BO500" s="33"/>
      <c r="BP500" s="33"/>
      <c r="BQ500" s="33"/>
      <c r="BR500" s="33"/>
      <c r="BS500" s="33"/>
      <c r="BT500" s="33"/>
      <c r="BU500" s="33"/>
      <c r="BV500" s="33"/>
    </row>
    <row r="501" spans="2:74" s="334" customFormat="1" ht="63" customHeight="1" x14ac:dyDescent="0.25">
      <c r="B501" s="27" t="s">
        <v>905</v>
      </c>
      <c r="C501" s="27" t="s">
        <v>1217</v>
      </c>
      <c r="D501" s="35" t="s">
        <v>1436</v>
      </c>
      <c r="E501" s="29" t="s">
        <v>1829</v>
      </c>
      <c r="F501" s="30" t="s">
        <v>1</v>
      </c>
      <c r="G501" s="31">
        <v>100</v>
      </c>
      <c r="H501" s="36">
        <v>600</v>
      </c>
      <c r="I501" s="319">
        <v>50508</v>
      </c>
      <c r="J501" s="53" t="s">
        <v>1845</v>
      </c>
      <c r="K501" s="46" t="s">
        <v>467</v>
      </c>
      <c r="L501" s="32"/>
      <c r="M501" s="32"/>
      <c r="N501" s="33"/>
      <c r="O501" s="33"/>
      <c r="P501" s="33"/>
      <c r="Q501" s="33"/>
      <c r="R501" s="33"/>
      <c r="S501" s="33"/>
      <c r="T501" s="33"/>
      <c r="U501" s="33"/>
      <c r="V501" s="33"/>
      <c r="W501" s="33"/>
      <c r="X501" s="33"/>
      <c r="Y501" s="33"/>
      <c r="Z501" s="33"/>
      <c r="AA501" s="33"/>
      <c r="AB501" s="33"/>
      <c r="AC501" s="33"/>
      <c r="AD501" s="33"/>
      <c r="AE501" s="33"/>
      <c r="AF501" s="33"/>
      <c r="AG501" s="33"/>
      <c r="AH501" s="33"/>
      <c r="AI501" s="33"/>
      <c r="AJ501" s="33"/>
      <c r="AK501" s="33"/>
      <c r="AL501" s="33"/>
      <c r="AM501" s="33"/>
      <c r="AN501" s="33"/>
      <c r="AO501" s="33"/>
      <c r="AP501" s="33"/>
      <c r="AQ501" s="33"/>
      <c r="AR501" s="33"/>
      <c r="AS501" s="33"/>
      <c r="AT501" s="33"/>
      <c r="AU501" s="33"/>
      <c r="AV501" s="33"/>
      <c r="AW501" s="33"/>
      <c r="AX501" s="33"/>
      <c r="AY501" s="33"/>
      <c r="AZ501" s="33"/>
      <c r="BA501" s="33"/>
      <c r="BB501" s="33"/>
      <c r="BC501" s="33"/>
      <c r="BD501" s="33"/>
      <c r="BE501" s="33"/>
      <c r="BF501" s="33"/>
      <c r="BG501" s="33"/>
      <c r="BH501" s="33"/>
      <c r="BI501" s="33"/>
      <c r="BJ501" s="33"/>
      <c r="BK501" s="33"/>
      <c r="BL501" s="33"/>
      <c r="BM501" s="33"/>
      <c r="BN501" s="33"/>
      <c r="BO501" s="33"/>
      <c r="BP501" s="33"/>
      <c r="BQ501" s="33"/>
      <c r="BR501" s="33"/>
      <c r="BS501" s="33"/>
      <c r="BT501" s="33"/>
      <c r="BU501" s="33"/>
      <c r="BV501" s="33"/>
    </row>
    <row r="502" spans="2:74" s="334" customFormat="1" ht="63" customHeight="1" x14ac:dyDescent="0.25">
      <c r="B502" s="27" t="s">
        <v>905</v>
      </c>
      <c r="C502" s="344" t="s">
        <v>5835</v>
      </c>
      <c r="D502" s="35" t="s">
        <v>5834</v>
      </c>
      <c r="E502" s="29" t="s">
        <v>1829</v>
      </c>
      <c r="F502" s="30" t="s">
        <v>1</v>
      </c>
      <c r="G502" s="31">
        <v>100</v>
      </c>
      <c r="H502" s="36">
        <v>600</v>
      </c>
      <c r="I502" s="319">
        <v>50508</v>
      </c>
      <c r="J502" s="53" t="s">
        <v>5833</v>
      </c>
      <c r="K502" s="46"/>
      <c r="L502" s="32"/>
      <c r="M502" s="32"/>
      <c r="N502" s="33"/>
      <c r="O502" s="33"/>
      <c r="P502" s="33"/>
      <c r="Q502" s="33"/>
      <c r="R502" s="33"/>
      <c r="S502" s="33"/>
      <c r="T502" s="33"/>
      <c r="U502" s="33"/>
      <c r="V502" s="33"/>
      <c r="W502" s="33"/>
      <c r="X502" s="33"/>
      <c r="Y502" s="33"/>
      <c r="Z502" s="33"/>
      <c r="AA502" s="33"/>
      <c r="AB502" s="33"/>
      <c r="AC502" s="33"/>
      <c r="AD502" s="33"/>
      <c r="AE502" s="33"/>
      <c r="AF502" s="33"/>
      <c r="AG502" s="33"/>
      <c r="AH502" s="33"/>
      <c r="AI502" s="33"/>
      <c r="AJ502" s="33"/>
      <c r="AK502" s="33"/>
      <c r="AL502" s="33"/>
      <c r="AM502" s="33"/>
      <c r="AN502" s="33"/>
      <c r="AO502" s="33"/>
      <c r="AP502" s="33"/>
      <c r="AQ502" s="33"/>
      <c r="AR502" s="33"/>
      <c r="AS502" s="33"/>
      <c r="AT502" s="33"/>
      <c r="AU502" s="33"/>
      <c r="AV502" s="33"/>
      <c r="AW502" s="33"/>
      <c r="AX502" s="33"/>
      <c r="AY502" s="33"/>
      <c r="AZ502" s="33"/>
      <c r="BA502" s="33"/>
      <c r="BB502" s="33"/>
      <c r="BC502" s="33"/>
      <c r="BD502" s="33"/>
      <c r="BE502" s="33"/>
      <c r="BF502" s="33"/>
      <c r="BG502" s="33"/>
      <c r="BH502" s="33"/>
      <c r="BI502" s="33"/>
      <c r="BJ502" s="33"/>
      <c r="BK502" s="33"/>
      <c r="BL502" s="33"/>
      <c r="BM502" s="33"/>
      <c r="BN502" s="33"/>
      <c r="BO502" s="33"/>
      <c r="BP502" s="33"/>
      <c r="BQ502" s="33"/>
      <c r="BR502" s="33"/>
      <c r="BS502" s="33"/>
      <c r="BT502" s="33"/>
      <c r="BU502" s="33"/>
      <c r="BV502" s="33"/>
    </row>
    <row r="503" spans="2:74" s="334" customFormat="1" ht="63" customHeight="1" x14ac:dyDescent="0.25">
      <c r="B503" s="27" t="s">
        <v>905</v>
      </c>
      <c r="C503" s="378" t="s">
        <v>5651</v>
      </c>
      <c r="D503" s="35" t="s">
        <v>5416</v>
      </c>
      <c r="E503" s="29" t="s">
        <v>1829</v>
      </c>
      <c r="F503" s="30" t="s">
        <v>1</v>
      </c>
      <c r="G503" s="31">
        <v>100</v>
      </c>
      <c r="H503" s="36">
        <v>600</v>
      </c>
      <c r="I503" s="319">
        <v>50508</v>
      </c>
      <c r="J503" s="53" t="s">
        <v>5875</v>
      </c>
      <c r="K503" s="46" t="s">
        <v>467</v>
      </c>
      <c r="L503" s="32"/>
      <c r="M503" s="32"/>
      <c r="N503" s="33"/>
      <c r="O503" s="33"/>
      <c r="P503" s="33"/>
      <c r="Q503" s="33"/>
      <c r="R503" s="33"/>
      <c r="S503" s="33"/>
      <c r="T503" s="33"/>
      <c r="U503" s="33"/>
      <c r="V503" s="33"/>
      <c r="W503" s="33"/>
      <c r="X503" s="33"/>
      <c r="Y503" s="33"/>
      <c r="Z503" s="33"/>
      <c r="AA503" s="33"/>
      <c r="AB503" s="33"/>
      <c r="AC503" s="33"/>
      <c r="AD503" s="33"/>
      <c r="AE503" s="33"/>
      <c r="AF503" s="33"/>
      <c r="AG503" s="33"/>
      <c r="AH503" s="33"/>
      <c r="AI503" s="33"/>
      <c r="AJ503" s="33"/>
      <c r="AK503" s="33"/>
      <c r="AL503" s="33"/>
      <c r="AM503" s="33"/>
      <c r="AN503" s="33"/>
      <c r="AO503" s="33"/>
      <c r="AP503" s="33"/>
      <c r="AQ503" s="33"/>
      <c r="AR503" s="33"/>
      <c r="AS503" s="33"/>
      <c r="AT503" s="33"/>
      <c r="AU503" s="33"/>
      <c r="AV503" s="33"/>
      <c r="AW503" s="33"/>
      <c r="AX503" s="33"/>
      <c r="AY503" s="33"/>
      <c r="AZ503" s="33"/>
      <c r="BA503" s="33"/>
      <c r="BB503" s="33"/>
      <c r="BC503" s="33"/>
      <c r="BD503" s="33"/>
      <c r="BE503" s="33"/>
      <c r="BF503" s="33"/>
      <c r="BG503" s="33"/>
      <c r="BH503" s="33"/>
      <c r="BI503" s="33"/>
      <c r="BJ503" s="33"/>
      <c r="BK503" s="33"/>
      <c r="BL503" s="33"/>
      <c r="BM503" s="33"/>
      <c r="BN503" s="33"/>
      <c r="BO503" s="33"/>
      <c r="BP503" s="33"/>
      <c r="BQ503" s="33"/>
      <c r="BR503" s="33"/>
      <c r="BS503" s="33"/>
      <c r="BT503" s="33"/>
      <c r="BU503" s="33"/>
      <c r="BV503" s="33"/>
    </row>
    <row r="504" spans="2:74" s="334" customFormat="1" ht="63" customHeight="1" x14ac:dyDescent="0.25">
      <c r="B504" s="27" t="s">
        <v>905</v>
      </c>
      <c r="C504" s="378" t="s">
        <v>5650</v>
      </c>
      <c r="D504" s="35" t="s">
        <v>5436</v>
      </c>
      <c r="E504" s="29" t="s">
        <v>1829</v>
      </c>
      <c r="F504" s="30" t="s">
        <v>1</v>
      </c>
      <c r="G504" s="31">
        <v>100</v>
      </c>
      <c r="H504" s="36">
        <v>600</v>
      </c>
      <c r="I504" s="319">
        <v>50508</v>
      </c>
      <c r="J504" s="53" t="s">
        <v>5875</v>
      </c>
      <c r="K504" s="46" t="s">
        <v>467</v>
      </c>
      <c r="L504" s="32"/>
      <c r="M504" s="32"/>
      <c r="N504" s="33"/>
      <c r="O504" s="33"/>
      <c r="P504" s="33"/>
      <c r="Q504" s="33"/>
      <c r="R504" s="33"/>
      <c r="S504" s="33"/>
      <c r="T504" s="33"/>
      <c r="U504" s="33"/>
      <c r="V504" s="33"/>
      <c r="W504" s="33"/>
      <c r="X504" s="33"/>
      <c r="Y504" s="33"/>
      <c r="Z504" s="33"/>
      <c r="AA504" s="33"/>
      <c r="AB504" s="33"/>
      <c r="AC504" s="33"/>
      <c r="AD504" s="33"/>
      <c r="AE504" s="33"/>
      <c r="AF504" s="33"/>
      <c r="AG504" s="33"/>
      <c r="AH504" s="33"/>
      <c r="AI504" s="33"/>
      <c r="AJ504" s="33"/>
      <c r="AK504" s="33"/>
      <c r="AL504" s="33"/>
      <c r="AM504" s="33"/>
      <c r="AN504" s="33"/>
      <c r="AO504" s="33"/>
      <c r="AP504" s="33"/>
      <c r="AQ504" s="33"/>
      <c r="AR504" s="33"/>
      <c r="AS504" s="33"/>
      <c r="AT504" s="33"/>
      <c r="AU504" s="33"/>
      <c r="AV504" s="33"/>
      <c r="AW504" s="33"/>
      <c r="AX504" s="33"/>
      <c r="AY504" s="33"/>
      <c r="AZ504" s="33"/>
      <c r="BA504" s="33"/>
      <c r="BB504" s="33"/>
      <c r="BC504" s="33"/>
      <c r="BD504" s="33"/>
      <c r="BE504" s="33"/>
      <c r="BF504" s="33"/>
      <c r="BG504" s="33"/>
      <c r="BH504" s="33"/>
      <c r="BI504" s="33"/>
      <c r="BJ504" s="33"/>
      <c r="BK504" s="33"/>
      <c r="BL504" s="33"/>
      <c r="BM504" s="33"/>
      <c r="BN504" s="33"/>
      <c r="BO504" s="33"/>
      <c r="BP504" s="33"/>
      <c r="BQ504" s="33"/>
      <c r="BR504" s="33"/>
      <c r="BS504" s="33"/>
      <c r="BT504" s="33"/>
      <c r="BU504" s="33"/>
      <c r="BV504" s="33"/>
    </row>
    <row r="505" spans="2:74" s="334" customFormat="1" ht="63" customHeight="1" x14ac:dyDescent="0.25">
      <c r="B505" s="27" t="s">
        <v>905</v>
      </c>
      <c r="C505" s="378" t="s">
        <v>5628</v>
      </c>
      <c r="D505" s="35" t="s">
        <v>5418</v>
      </c>
      <c r="E505" s="29" t="s">
        <v>1829</v>
      </c>
      <c r="F505" s="30" t="s">
        <v>1</v>
      </c>
      <c r="G505" s="31">
        <v>100</v>
      </c>
      <c r="H505" s="36">
        <v>100</v>
      </c>
      <c r="I505" s="319">
        <v>50508</v>
      </c>
      <c r="J505" s="400" t="s">
        <v>5875</v>
      </c>
      <c r="K505" s="46" t="s">
        <v>467</v>
      </c>
      <c r="L505" s="32"/>
      <c r="M505" s="32"/>
      <c r="N505" s="33"/>
      <c r="O505" s="33"/>
      <c r="P505" s="33"/>
      <c r="Q505" s="33"/>
      <c r="R505" s="33"/>
      <c r="S505" s="33"/>
      <c r="T505" s="33"/>
      <c r="U505" s="33"/>
      <c r="V505" s="33"/>
      <c r="W505" s="33"/>
      <c r="X505" s="33"/>
      <c r="Y505" s="33"/>
      <c r="Z505" s="33"/>
      <c r="AA505" s="33"/>
      <c r="AB505" s="33"/>
      <c r="AC505" s="33"/>
      <c r="AD505" s="33"/>
      <c r="AE505" s="33"/>
      <c r="AF505" s="33"/>
      <c r="AG505" s="33"/>
      <c r="AH505" s="33"/>
      <c r="AI505" s="33"/>
      <c r="AJ505" s="33"/>
      <c r="AK505" s="33"/>
      <c r="AL505" s="33"/>
      <c r="AM505" s="33"/>
      <c r="AN505" s="33"/>
      <c r="AO505" s="33"/>
      <c r="AP505" s="33"/>
      <c r="AQ505" s="33"/>
      <c r="AR505" s="33"/>
      <c r="AS505" s="33"/>
      <c r="AT505" s="33"/>
      <c r="AU505" s="33"/>
      <c r="AV505" s="33"/>
      <c r="AW505" s="33"/>
      <c r="AX505" s="33"/>
      <c r="AY505" s="33"/>
      <c r="AZ505" s="33"/>
      <c r="BA505" s="33"/>
      <c r="BB505" s="33"/>
      <c r="BC505" s="33"/>
      <c r="BD505" s="33"/>
      <c r="BE505" s="33"/>
      <c r="BF505" s="33"/>
      <c r="BG505" s="33"/>
      <c r="BH505" s="33"/>
      <c r="BI505" s="33"/>
      <c r="BJ505" s="33"/>
      <c r="BK505" s="33"/>
      <c r="BL505" s="33"/>
      <c r="BM505" s="33"/>
      <c r="BN505" s="33"/>
      <c r="BO505" s="33"/>
      <c r="BP505" s="33"/>
      <c r="BQ505" s="33"/>
      <c r="BR505" s="33"/>
      <c r="BS505" s="33"/>
      <c r="BT505" s="33"/>
      <c r="BU505" s="33"/>
      <c r="BV505" s="33"/>
    </row>
    <row r="506" spans="2:74" s="334" customFormat="1" ht="63" customHeight="1" x14ac:dyDescent="0.25">
      <c r="B506" s="27" t="s">
        <v>905</v>
      </c>
      <c r="C506" s="378" t="s">
        <v>5652</v>
      </c>
      <c r="D506" s="35" t="s">
        <v>5417</v>
      </c>
      <c r="E506" s="29" t="s">
        <v>1829</v>
      </c>
      <c r="F506" s="30" t="s">
        <v>1</v>
      </c>
      <c r="G506" s="31">
        <v>100</v>
      </c>
      <c r="H506" s="36">
        <v>600</v>
      </c>
      <c r="I506" s="319">
        <v>50508</v>
      </c>
      <c r="J506" s="53" t="s">
        <v>5875</v>
      </c>
      <c r="K506" s="46" t="s">
        <v>467</v>
      </c>
      <c r="L506" s="32"/>
      <c r="M506" s="32"/>
      <c r="N506" s="33"/>
      <c r="O506" s="33"/>
      <c r="P506" s="33"/>
      <c r="Q506" s="33"/>
      <c r="R506" s="33"/>
      <c r="S506" s="33"/>
      <c r="T506" s="33"/>
      <c r="U506" s="33"/>
      <c r="V506" s="33"/>
      <c r="W506" s="33"/>
      <c r="X506" s="33"/>
      <c r="Y506" s="33"/>
      <c r="Z506" s="33"/>
      <c r="AA506" s="33"/>
      <c r="AB506" s="33"/>
      <c r="AC506" s="33"/>
      <c r="AD506" s="33"/>
      <c r="AE506" s="33"/>
      <c r="AF506" s="33"/>
      <c r="AG506" s="33"/>
      <c r="AH506" s="33"/>
      <c r="AI506" s="33"/>
      <c r="AJ506" s="33"/>
      <c r="AK506" s="33"/>
      <c r="AL506" s="33"/>
      <c r="AM506" s="33"/>
      <c r="AN506" s="33"/>
      <c r="AO506" s="33"/>
      <c r="AP506" s="33"/>
      <c r="AQ506" s="33"/>
      <c r="AR506" s="33"/>
      <c r="AS506" s="33"/>
      <c r="AT506" s="33"/>
      <c r="AU506" s="33"/>
      <c r="AV506" s="33"/>
      <c r="AW506" s="33"/>
      <c r="AX506" s="33"/>
      <c r="AY506" s="33"/>
      <c r="AZ506" s="33"/>
      <c r="BA506" s="33"/>
      <c r="BB506" s="33"/>
      <c r="BC506" s="33"/>
      <c r="BD506" s="33"/>
      <c r="BE506" s="33"/>
      <c r="BF506" s="33"/>
      <c r="BG506" s="33"/>
      <c r="BH506" s="33"/>
      <c r="BI506" s="33"/>
      <c r="BJ506" s="33"/>
      <c r="BK506" s="33"/>
      <c r="BL506" s="33"/>
      <c r="BM506" s="33"/>
      <c r="BN506" s="33"/>
      <c r="BO506" s="33"/>
      <c r="BP506" s="33"/>
      <c r="BQ506" s="33"/>
      <c r="BR506" s="33"/>
      <c r="BS506" s="33"/>
      <c r="BT506" s="33"/>
      <c r="BU506" s="33"/>
      <c r="BV506" s="33"/>
    </row>
    <row r="507" spans="2:74" s="334" customFormat="1" ht="63" customHeight="1" x14ac:dyDescent="0.25">
      <c r="B507" s="27" t="s">
        <v>905</v>
      </c>
      <c r="C507" s="349" t="s">
        <v>923</v>
      </c>
      <c r="D507" s="350" t="s">
        <v>972</v>
      </c>
      <c r="E507" s="29" t="s">
        <v>1829</v>
      </c>
      <c r="F507" s="30" t="s">
        <v>1</v>
      </c>
      <c r="G507" s="31">
        <v>100</v>
      </c>
      <c r="H507" s="36">
        <v>600</v>
      </c>
      <c r="I507" s="319">
        <v>50508</v>
      </c>
      <c r="J507" s="54" t="s">
        <v>1845</v>
      </c>
      <c r="K507" s="46" t="s">
        <v>467</v>
      </c>
      <c r="L507" s="32"/>
      <c r="M507" s="32"/>
      <c r="N507" s="33"/>
      <c r="O507" s="33"/>
      <c r="P507" s="33"/>
      <c r="Q507" s="33"/>
      <c r="R507" s="33"/>
      <c r="S507" s="33"/>
      <c r="T507" s="33"/>
      <c r="U507" s="33"/>
      <c r="V507" s="33"/>
      <c r="W507" s="33"/>
      <c r="X507" s="33"/>
      <c r="Y507" s="33"/>
      <c r="Z507" s="33"/>
      <c r="AA507" s="33"/>
      <c r="AB507" s="33"/>
      <c r="AC507" s="33"/>
      <c r="AD507" s="33"/>
      <c r="AE507" s="33"/>
      <c r="AF507" s="33"/>
      <c r="AG507" s="33"/>
      <c r="AH507" s="33"/>
      <c r="AI507" s="33"/>
      <c r="AJ507" s="33"/>
      <c r="AK507" s="33"/>
      <c r="AL507" s="33"/>
      <c r="AM507" s="33"/>
      <c r="AN507" s="33"/>
      <c r="AO507" s="33"/>
      <c r="AP507" s="33"/>
      <c r="AQ507" s="33"/>
      <c r="AR507" s="33"/>
      <c r="AS507" s="33"/>
      <c r="AT507" s="33"/>
      <c r="AU507" s="33"/>
      <c r="AV507" s="33"/>
      <c r="AW507" s="33"/>
      <c r="AX507" s="33"/>
      <c r="AY507" s="33"/>
      <c r="AZ507" s="33"/>
      <c r="BA507" s="33"/>
      <c r="BB507" s="33"/>
      <c r="BC507" s="33"/>
      <c r="BD507" s="33"/>
      <c r="BE507" s="33"/>
      <c r="BF507" s="33"/>
      <c r="BG507" s="33"/>
      <c r="BH507" s="33"/>
      <c r="BI507" s="33"/>
      <c r="BJ507" s="33"/>
      <c r="BK507" s="33"/>
      <c r="BL507" s="33"/>
      <c r="BM507" s="33"/>
      <c r="BN507" s="33"/>
      <c r="BO507" s="33"/>
      <c r="BP507" s="33"/>
      <c r="BQ507" s="33"/>
      <c r="BR507" s="33"/>
      <c r="BS507" s="33"/>
      <c r="BT507" s="33"/>
      <c r="BU507" s="33"/>
      <c r="BV507" s="33"/>
    </row>
    <row r="508" spans="2:74" s="334" customFormat="1" ht="63" customHeight="1" x14ac:dyDescent="0.25">
      <c r="B508" s="27" t="s">
        <v>905</v>
      </c>
      <c r="C508" s="389" t="s">
        <v>3022</v>
      </c>
      <c r="D508" s="25" t="s">
        <v>1826</v>
      </c>
      <c r="E508" s="27" t="s">
        <v>1828</v>
      </c>
      <c r="F508" s="25" t="s">
        <v>1</v>
      </c>
      <c r="G508" s="44">
        <v>100</v>
      </c>
      <c r="H508" s="36">
        <v>600</v>
      </c>
      <c r="I508" s="319">
        <v>50508</v>
      </c>
      <c r="J508" s="53" t="s">
        <v>1845</v>
      </c>
      <c r="K508" s="46" t="s">
        <v>467</v>
      </c>
      <c r="L508" s="32"/>
      <c r="M508" s="32"/>
      <c r="N508" s="33"/>
      <c r="O508" s="33"/>
      <c r="P508" s="33"/>
      <c r="Q508" s="33"/>
      <c r="R508" s="33"/>
      <c r="S508" s="33"/>
      <c r="T508" s="33"/>
      <c r="U508" s="33"/>
      <c r="V508" s="33"/>
      <c r="W508" s="33"/>
      <c r="X508" s="33"/>
      <c r="Y508" s="33"/>
      <c r="Z508" s="33"/>
      <c r="AA508" s="33"/>
      <c r="AB508" s="33"/>
      <c r="AC508" s="33"/>
      <c r="AD508" s="33"/>
      <c r="AE508" s="33"/>
      <c r="AF508" s="33"/>
      <c r="AG508" s="33"/>
      <c r="AH508" s="33"/>
      <c r="AI508" s="33"/>
      <c r="AJ508" s="33"/>
      <c r="AK508" s="33"/>
      <c r="AL508" s="33"/>
      <c r="AM508" s="33"/>
      <c r="AN508" s="33"/>
      <c r="AO508" s="33"/>
      <c r="AP508" s="33"/>
      <c r="AQ508" s="33"/>
      <c r="AR508" s="33"/>
      <c r="AS508" s="33"/>
      <c r="AT508" s="33"/>
      <c r="AU508" s="33"/>
      <c r="AV508" s="33"/>
      <c r="AW508" s="33"/>
      <c r="AX508" s="33"/>
      <c r="AY508" s="33"/>
      <c r="AZ508" s="33"/>
      <c r="BA508" s="33"/>
      <c r="BB508" s="33"/>
      <c r="BC508" s="33"/>
      <c r="BD508" s="33"/>
      <c r="BE508" s="33"/>
      <c r="BF508" s="33"/>
      <c r="BG508" s="33"/>
      <c r="BH508" s="33"/>
      <c r="BI508" s="33"/>
      <c r="BJ508" s="33"/>
      <c r="BK508" s="33"/>
      <c r="BL508" s="33"/>
      <c r="BM508" s="33"/>
      <c r="BN508" s="33"/>
      <c r="BO508" s="33"/>
      <c r="BP508" s="33"/>
      <c r="BQ508" s="33"/>
      <c r="BR508" s="33"/>
      <c r="BS508" s="33"/>
      <c r="BT508" s="33"/>
      <c r="BU508" s="33"/>
      <c r="BV508" s="33"/>
    </row>
    <row r="509" spans="2:74" s="334" customFormat="1" ht="63" customHeight="1" x14ac:dyDescent="0.25">
      <c r="B509" s="27" t="s">
        <v>905</v>
      </c>
      <c r="C509" s="103" t="s">
        <v>5331</v>
      </c>
      <c r="D509" s="35" t="s">
        <v>5687</v>
      </c>
      <c r="E509" s="29" t="s">
        <v>1829</v>
      </c>
      <c r="F509" s="30" t="s">
        <v>1</v>
      </c>
      <c r="G509" s="31">
        <v>100</v>
      </c>
      <c r="H509" s="36"/>
      <c r="I509" s="319">
        <v>50508</v>
      </c>
      <c r="J509" s="54" t="s">
        <v>5332</v>
      </c>
      <c r="K509" s="46" t="s">
        <v>467</v>
      </c>
      <c r="L509" s="32"/>
      <c r="M509" s="32"/>
      <c r="N509" s="33"/>
      <c r="O509" s="33"/>
      <c r="P509" s="33"/>
      <c r="Q509" s="33"/>
      <c r="R509" s="33"/>
      <c r="S509" s="33"/>
      <c r="T509" s="33"/>
      <c r="U509" s="33"/>
      <c r="V509" s="33"/>
      <c r="W509" s="33"/>
      <c r="X509" s="33"/>
      <c r="Y509" s="33"/>
      <c r="Z509" s="33"/>
      <c r="AA509" s="33"/>
      <c r="AB509" s="33"/>
      <c r="AC509" s="33"/>
      <c r="AD509" s="33"/>
      <c r="AE509" s="33"/>
      <c r="AF509" s="33"/>
      <c r="AG509" s="33"/>
      <c r="AH509" s="33"/>
      <c r="AI509" s="33"/>
      <c r="AJ509" s="33"/>
      <c r="AK509" s="33"/>
      <c r="AL509" s="33"/>
      <c r="AM509" s="33"/>
      <c r="AN509" s="33"/>
      <c r="AO509" s="33"/>
      <c r="AP509" s="33"/>
      <c r="AQ509" s="33"/>
      <c r="AR509" s="33"/>
      <c r="AS509" s="33"/>
      <c r="AT509" s="33"/>
      <c r="AU509" s="33"/>
      <c r="AV509" s="33"/>
      <c r="AW509" s="33"/>
      <c r="AX509" s="33"/>
      <c r="AY509" s="33"/>
      <c r="AZ509" s="33"/>
      <c r="BA509" s="33"/>
      <c r="BB509" s="33"/>
      <c r="BC509" s="33"/>
      <c r="BD509" s="33"/>
      <c r="BE509" s="33"/>
      <c r="BF509" s="33"/>
      <c r="BG509" s="33"/>
      <c r="BH509" s="33"/>
      <c r="BI509" s="33"/>
      <c r="BJ509" s="33"/>
      <c r="BK509" s="33"/>
      <c r="BL509" s="33"/>
      <c r="BM509" s="33"/>
      <c r="BN509" s="33"/>
      <c r="BO509" s="33"/>
      <c r="BP509" s="33"/>
      <c r="BQ509" s="33"/>
      <c r="BR509" s="33"/>
      <c r="BS509" s="33"/>
      <c r="BT509" s="33"/>
      <c r="BU509" s="33"/>
      <c r="BV509" s="33"/>
    </row>
    <row r="510" spans="2:74" s="334" customFormat="1" ht="63" customHeight="1" x14ac:dyDescent="0.25">
      <c r="B510" s="27" t="s">
        <v>905</v>
      </c>
      <c r="C510" s="27" t="s">
        <v>3041</v>
      </c>
      <c r="D510" s="28" t="s">
        <v>3040</v>
      </c>
      <c r="E510" s="29" t="s">
        <v>1829</v>
      </c>
      <c r="F510" s="30" t="s">
        <v>1</v>
      </c>
      <c r="G510" s="31">
        <v>100</v>
      </c>
      <c r="H510" s="36">
        <v>600</v>
      </c>
      <c r="I510" s="319">
        <v>50508</v>
      </c>
      <c r="J510" s="53" t="s">
        <v>1845</v>
      </c>
      <c r="K510" s="46" t="s">
        <v>467</v>
      </c>
      <c r="L510" s="32"/>
      <c r="M510" s="32"/>
      <c r="N510" s="33"/>
      <c r="O510" s="33"/>
      <c r="P510" s="33"/>
      <c r="Q510" s="33"/>
      <c r="R510" s="33"/>
      <c r="S510" s="33"/>
      <c r="T510" s="33"/>
      <c r="U510" s="33"/>
      <c r="V510" s="33"/>
      <c r="W510" s="33"/>
      <c r="X510" s="33"/>
      <c r="Y510" s="33"/>
      <c r="Z510" s="33"/>
      <c r="AA510" s="33"/>
      <c r="AB510" s="33"/>
      <c r="AC510" s="33"/>
      <c r="AD510" s="33"/>
      <c r="AE510" s="33"/>
      <c r="AF510" s="33"/>
      <c r="AG510" s="33"/>
      <c r="AH510" s="33"/>
      <c r="AI510" s="33"/>
      <c r="AJ510" s="33"/>
      <c r="AK510" s="33"/>
      <c r="AL510" s="33"/>
      <c r="AM510" s="33"/>
      <c r="AN510" s="33"/>
      <c r="AO510" s="33"/>
      <c r="AP510" s="33"/>
      <c r="AQ510" s="33"/>
      <c r="AR510" s="33"/>
      <c r="AS510" s="33"/>
      <c r="AT510" s="33"/>
      <c r="AU510" s="33"/>
      <c r="AV510" s="33"/>
      <c r="AW510" s="33"/>
      <c r="AX510" s="33"/>
      <c r="AY510" s="33"/>
      <c r="AZ510" s="33"/>
      <c r="BA510" s="33"/>
      <c r="BB510" s="33"/>
      <c r="BC510" s="33"/>
      <c r="BD510" s="33"/>
      <c r="BE510" s="33"/>
      <c r="BF510" s="33"/>
      <c r="BG510" s="33"/>
      <c r="BH510" s="33"/>
      <c r="BI510" s="33"/>
      <c r="BJ510" s="33"/>
      <c r="BK510" s="33"/>
      <c r="BL510" s="33"/>
      <c r="BM510" s="33"/>
      <c r="BN510" s="33"/>
      <c r="BO510" s="33"/>
      <c r="BP510" s="33"/>
      <c r="BQ510" s="33"/>
      <c r="BR510" s="33"/>
      <c r="BS510" s="33"/>
      <c r="BT510" s="33"/>
      <c r="BU510" s="33"/>
      <c r="BV510" s="33"/>
    </row>
    <row r="511" spans="2:74" s="334" customFormat="1" ht="63" customHeight="1" x14ac:dyDescent="0.25">
      <c r="B511" s="27" t="s">
        <v>905</v>
      </c>
      <c r="C511" s="27"/>
      <c r="D511" s="28" t="s">
        <v>2229</v>
      </c>
      <c r="E511" s="29"/>
      <c r="F511" s="30" t="s">
        <v>1</v>
      </c>
      <c r="G511" s="31">
        <v>100</v>
      </c>
      <c r="H511" s="36">
        <v>600</v>
      </c>
      <c r="I511" s="319">
        <v>50508</v>
      </c>
      <c r="J511" s="53" t="s">
        <v>5332</v>
      </c>
      <c r="K511" s="46" t="s">
        <v>467</v>
      </c>
      <c r="L511" s="32"/>
      <c r="M511" s="32"/>
      <c r="N511" s="33"/>
      <c r="O511" s="33"/>
      <c r="P511" s="33"/>
      <c r="Q511" s="33"/>
      <c r="R511" s="33"/>
      <c r="S511" s="33"/>
      <c r="T511" s="33"/>
      <c r="U511" s="33"/>
      <c r="V511" s="33"/>
      <c r="W511" s="33"/>
      <c r="X511" s="33"/>
      <c r="Y511" s="33"/>
      <c r="Z511" s="33"/>
      <c r="AA511" s="33"/>
      <c r="AB511" s="33"/>
      <c r="AC511" s="33"/>
      <c r="AD511" s="33"/>
      <c r="AE511" s="33"/>
      <c r="AF511" s="33"/>
      <c r="AG511" s="33"/>
      <c r="AH511" s="33"/>
      <c r="AI511" s="33"/>
      <c r="AJ511" s="33"/>
      <c r="AK511" s="33"/>
      <c r="AL511" s="33"/>
      <c r="AM511" s="33"/>
      <c r="AN511" s="33"/>
      <c r="AO511" s="33"/>
      <c r="AP511" s="33"/>
      <c r="AQ511" s="33"/>
      <c r="AR511" s="33"/>
      <c r="AS511" s="33"/>
      <c r="AT511" s="33"/>
      <c r="AU511" s="33"/>
      <c r="AV511" s="33"/>
      <c r="AW511" s="33"/>
      <c r="AX511" s="33"/>
      <c r="AY511" s="33"/>
      <c r="AZ511" s="33"/>
      <c r="BA511" s="33"/>
      <c r="BB511" s="33"/>
      <c r="BC511" s="33"/>
      <c r="BD511" s="33"/>
      <c r="BE511" s="33"/>
      <c r="BF511" s="33"/>
      <c r="BG511" s="33"/>
      <c r="BH511" s="33"/>
      <c r="BI511" s="33"/>
      <c r="BJ511" s="33"/>
      <c r="BK511" s="33"/>
      <c r="BL511" s="33"/>
      <c r="BM511" s="33"/>
      <c r="BN511" s="33"/>
      <c r="BO511" s="33"/>
      <c r="BP511" s="33"/>
      <c r="BQ511" s="33"/>
      <c r="BR511" s="33"/>
      <c r="BS511" s="33"/>
      <c r="BT511" s="33"/>
      <c r="BU511" s="33"/>
      <c r="BV511" s="33"/>
    </row>
    <row r="512" spans="2:74" s="334" customFormat="1" ht="63" customHeight="1" x14ac:dyDescent="0.25">
      <c r="B512" s="27" t="s">
        <v>905</v>
      </c>
      <c r="C512" s="27" t="s">
        <v>3038</v>
      </c>
      <c r="D512" s="28" t="s">
        <v>3039</v>
      </c>
      <c r="E512" s="29" t="s">
        <v>1829</v>
      </c>
      <c r="F512" s="30" t="s">
        <v>1</v>
      </c>
      <c r="G512" s="31">
        <v>100</v>
      </c>
      <c r="H512" s="36">
        <v>600</v>
      </c>
      <c r="I512" s="319">
        <v>50508</v>
      </c>
      <c r="J512" s="53" t="s">
        <v>1845</v>
      </c>
      <c r="K512" s="46" t="s">
        <v>467</v>
      </c>
      <c r="L512" s="32"/>
      <c r="M512" s="32"/>
      <c r="N512" s="33"/>
      <c r="O512" s="33"/>
      <c r="P512" s="33"/>
      <c r="Q512" s="33"/>
      <c r="R512" s="33"/>
      <c r="S512" s="33"/>
      <c r="T512" s="33"/>
      <c r="U512" s="33"/>
      <c r="V512" s="33"/>
      <c r="W512" s="33"/>
      <c r="X512" s="33"/>
      <c r="Y512" s="33"/>
      <c r="Z512" s="33"/>
      <c r="AA512" s="33"/>
      <c r="AB512" s="33"/>
      <c r="AC512" s="33"/>
      <c r="AD512" s="33"/>
      <c r="AE512" s="33"/>
      <c r="AF512" s="33"/>
      <c r="AG512" s="33"/>
      <c r="AH512" s="33"/>
      <c r="AI512" s="33"/>
      <c r="AJ512" s="33"/>
      <c r="AK512" s="33"/>
      <c r="AL512" s="33"/>
      <c r="AM512" s="33"/>
      <c r="AN512" s="33"/>
      <c r="AO512" s="33"/>
      <c r="AP512" s="33"/>
      <c r="AQ512" s="33"/>
      <c r="AR512" s="33"/>
      <c r="AS512" s="33"/>
      <c r="AT512" s="33"/>
      <c r="AU512" s="33"/>
      <c r="AV512" s="33"/>
      <c r="AW512" s="33"/>
      <c r="AX512" s="33"/>
      <c r="AY512" s="33"/>
      <c r="AZ512" s="33"/>
      <c r="BA512" s="33"/>
      <c r="BB512" s="33"/>
      <c r="BC512" s="33"/>
      <c r="BD512" s="33"/>
      <c r="BE512" s="33"/>
      <c r="BF512" s="33"/>
      <c r="BG512" s="33"/>
      <c r="BH512" s="33"/>
      <c r="BI512" s="33"/>
      <c r="BJ512" s="33"/>
      <c r="BK512" s="33"/>
      <c r="BL512" s="33"/>
      <c r="BM512" s="33"/>
      <c r="BN512" s="33"/>
      <c r="BO512" s="33"/>
      <c r="BP512" s="33"/>
      <c r="BQ512" s="33"/>
      <c r="BR512" s="33"/>
      <c r="BS512" s="33"/>
      <c r="BT512" s="33"/>
      <c r="BU512" s="33"/>
      <c r="BV512" s="33"/>
    </row>
    <row r="513" spans="2:74" s="334" customFormat="1" ht="63" customHeight="1" x14ac:dyDescent="0.25">
      <c r="B513" s="27" t="s">
        <v>905</v>
      </c>
      <c r="C513" s="27" t="s">
        <v>3032</v>
      </c>
      <c r="D513" s="28" t="s">
        <v>3033</v>
      </c>
      <c r="E513" s="27" t="s">
        <v>2125</v>
      </c>
      <c r="F513" s="25" t="s">
        <v>1</v>
      </c>
      <c r="G513" s="44">
        <v>100</v>
      </c>
      <c r="H513" s="36">
        <v>600</v>
      </c>
      <c r="I513" s="319">
        <v>50508</v>
      </c>
      <c r="J513" s="400" t="s">
        <v>1845</v>
      </c>
      <c r="K513" s="46" t="s">
        <v>467</v>
      </c>
      <c r="L513" s="32"/>
      <c r="M513" s="32"/>
      <c r="N513" s="33"/>
      <c r="O513" s="33"/>
      <c r="P513" s="33"/>
      <c r="Q513" s="33"/>
      <c r="R513" s="33"/>
      <c r="S513" s="33"/>
      <c r="T513" s="33"/>
      <c r="U513" s="33"/>
      <c r="V513" s="33"/>
      <c r="W513" s="33"/>
      <c r="X513" s="33"/>
      <c r="Y513" s="33"/>
      <c r="Z513" s="33"/>
      <c r="AA513" s="33"/>
      <c r="AB513" s="33"/>
      <c r="AC513" s="33"/>
      <c r="AD513" s="33"/>
      <c r="AE513" s="33"/>
      <c r="AF513" s="33"/>
      <c r="AG513" s="33"/>
      <c r="AH513" s="33"/>
      <c r="AI513" s="33"/>
      <c r="AJ513" s="33"/>
      <c r="AK513" s="33"/>
      <c r="AL513" s="33"/>
      <c r="AM513" s="33"/>
      <c r="AN513" s="33"/>
      <c r="AO513" s="33"/>
      <c r="AP513" s="33"/>
      <c r="AQ513" s="33"/>
      <c r="AR513" s="33"/>
      <c r="AS513" s="33"/>
      <c r="AT513" s="33"/>
      <c r="AU513" s="33"/>
      <c r="AV513" s="33"/>
      <c r="AW513" s="33"/>
      <c r="AX513" s="33"/>
      <c r="AY513" s="33"/>
      <c r="AZ513" s="33"/>
      <c r="BA513" s="33"/>
      <c r="BB513" s="33"/>
      <c r="BC513" s="33"/>
      <c r="BD513" s="33"/>
      <c r="BE513" s="33"/>
      <c r="BF513" s="33"/>
      <c r="BG513" s="33"/>
      <c r="BH513" s="33"/>
      <c r="BI513" s="33"/>
      <c r="BJ513" s="33"/>
      <c r="BK513" s="33"/>
      <c r="BL513" s="33"/>
      <c r="BM513" s="33"/>
      <c r="BN513" s="33"/>
      <c r="BO513" s="33"/>
      <c r="BP513" s="33"/>
      <c r="BQ513" s="33"/>
      <c r="BR513" s="33"/>
      <c r="BS513" s="33"/>
      <c r="BT513" s="33"/>
      <c r="BU513" s="33"/>
      <c r="BV513" s="33"/>
    </row>
    <row r="514" spans="2:74" s="334" customFormat="1" ht="63" customHeight="1" x14ac:dyDescent="0.25">
      <c r="B514" s="27" t="s">
        <v>905</v>
      </c>
      <c r="C514" s="27"/>
      <c r="D514" s="28" t="s">
        <v>5390</v>
      </c>
      <c r="E514" s="29"/>
      <c r="F514" s="25" t="s">
        <v>1</v>
      </c>
      <c r="G514" s="44">
        <v>100</v>
      </c>
      <c r="H514" s="36">
        <v>600</v>
      </c>
      <c r="I514" s="357">
        <v>50508</v>
      </c>
      <c r="J514" s="53" t="s">
        <v>5875</v>
      </c>
      <c r="K514" s="46" t="s">
        <v>467</v>
      </c>
      <c r="L514" s="32"/>
      <c r="M514" s="32"/>
      <c r="N514" s="33"/>
      <c r="O514" s="33"/>
      <c r="P514" s="33"/>
      <c r="Q514" s="33"/>
      <c r="R514" s="33"/>
      <c r="S514" s="33"/>
      <c r="T514" s="33"/>
      <c r="U514" s="33"/>
      <c r="V514" s="33"/>
      <c r="W514" s="33"/>
      <c r="X514" s="33"/>
      <c r="Y514" s="33"/>
      <c r="Z514" s="33"/>
      <c r="AA514" s="33"/>
      <c r="AB514" s="33"/>
      <c r="AC514" s="33"/>
      <c r="AD514" s="33"/>
      <c r="AE514" s="33"/>
      <c r="AF514" s="33"/>
      <c r="AG514" s="33"/>
      <c r="AH514" s="33"/>
      <c r="AI514" s="33"/>
      <c r="AJ514" s="33"/>
      <c r="AK514" s="33"/>
      <c r="AL514" s="33"/>
      <c r="AM514" s="33"/>
      <c r="AN514" s="33"/>
      <c r="AO514" s="33"/>
      <c r="AP514" s="33"/>
      <c r="AQ514" s="33"/>
      <c r="AR514" s="33"/>
      <c r="AS514" s="33"/>
      <c r="AT514" s="33"/>
      <c r="AU514" s="33"/>
      <c r="AV514" s="33"/>
      <c r="AW514" s="33"/>
      <c r="AX514" s="33"/>
      <c r="AY514" s="33"/>
      <c r="AZ514" s="33"/>
      <c r="BA514" s="33"/>
      <c r="BB514" s="33"/>
      <c r="BC514" s="33"/>
      <c r="BD514" s="33"/>
      <c r="BE514" s="33"/>
      <c r="BF514" s="33"/>
      <c r="BG514" s="33"/>
      <c r="BH514" s="33"/>
      <c r="BI514" s="33"/>
      <c r="BJ514" s="33"/>
      <c r="BK514" s="33"/>
      <c r="BL514" s="33"/>
      <c r="BM514" s="33"/>
      <c r="BN514" s="33"/>
      <c r="BO514" s="33"/>
      <c r="BP514" s="33"/>
      <c r="BQ514" s="33"/>
      <c r="BR514" s="33"/>
      <c r="BS514" s="33"/>
      <c r="BT514" s="33"/>
      <c r="BU514" s="33"/>
      <c r="BV514" s="33"/>
    </row>
    <row r="515" spans="2:74" s="334" customFormat="1" ht="63" customHeight="1" x14ac:dyDescent="0.25">
      <c r="B515" s="27" t="s">
        <v>905</v>
      </c>
      <c r="C515" s="27" t="s">
        <v>3028</v>
      </c>
      <c r="D515" s="28" t="s">
        <v>3029</v>
      </c>
      <c r="E515" s="29" t="s">
        <v>1829</v>
      </c>
      <c r="F515" s="30" t="s">
        <v>1</v>
      </c>
      <c r="G515" s="31">
        <v>100</v>
      </c>
      <c r="H515" s="36">
        <v>600</v>
      </c>
      <c r="I515" s="319">
        <v>50508</v>
      </c>
      <c r="J515" s="53" t="s">
        <v>1845</v>
      </c>
      <c r="K515" s="46" t="s">
        <v>467</v>
      </c>
      <c r="L515" s="32"/>
      <c r="M515" s="32"/>
      <c r="N515" s="33"/>
      <c r="O515" s="33"/>
      <c r="P515" s="33"/>
      <c r="Q515" s="33"/>
      <c r="R515" s="33"/>
      <c r="S515" s="33"/>
      <c r="T515" s="33"/>
      <c r="U515" s="33"/>
      <c r="V515" s="33"/>
      <c r="W515" s="33"/>
      <c r="X515" s="33"/>
      <c r="Y515" s="33"/>
      <c r="Z515" s="33"/>
      <c r="AA515" s="33"/>
      <c r="AB515" s="33"/>
      <c r="AC515" s="33"/>
      <c r="AD515" s="33"/>
      <c r="AE515" s="33"/>
      <c r="AF515" s="33"/>
      <c r="AG515" s="33"/>
      <c r="AH515" s="33"/>
      <c r="AI515" s="33"/>
      <c r="AJ515" s="33"/>
      <c r="AK515" s="33"/>
      <c r="AL515" s="33"/>
      <c r="AM515" s="33"/>
      <c r="AN515" s="33"/>
      <c r="AO515" s="33"/>
      <c r="AP515" s="33"/>
      <c r="AQ515" s="33"/>
      <c r="AR515" s="33"/>
      <c r="AS515" s="33"/>
      <c r="AT515" s="33"/>
      <c r="AU515" s="33"/>
      <c r="AV515" s="33"/>
      <c r="AW515" s="33"/>
      <c r="AX515" s="33"/>
      <c r="AY515" s="33"/>
      <c r="AZ515" s="33"/>
      <c r="BA515" s="33"/>
      <c r="BB515" s="33"/>
      <c r="BC515" s="33"/>
      <c r="BD515" s="33"/>
      <c r="BE515" s="33"/>
      <c r="BF515" s="33"/>
      <c r="BG515" s="33"/>
      <c r="BH515" s="33"/>
      <c r="BI515" s="33"/>
      <c r="BJ515" s="33"/>
      <c r="BK515" s="33"/>
      <c r="BL515" s="33"/>
      <c r="BM515" s="33"/>
      <c r="BN515" s="33"/>
      <c r="BO515" s="33"/>
      <c r="BP515" s="33"/>
      <c r="BQ515" s="33"/>
      <c r="BR515" s="33"/>
      <c r="BS515" s="33"/>
      <c r="BT515" s="33"/>
      <c r="BU515" s="33"/>
      <c r="BV515" s="33"/>
    </row>
    <row r="516" spans="2:74" s="334" customFormat="1" ht="63" customHeight="1" x14ac:dyDescent="0.25">
      <c r="B516" s="27" t="s">
        <v>905</v>
      </c>
      <c r="C516" s="27" t="s">
        <v>3027</v>
      </c>
      <c r="D516" s="28" t="s">
        <v>3009</v>
      </c>
      <c r="E516" s="29" t="s">
        <v>1829</v>
      </c>
      <c r="F516" s="30" t="s">
        <v>1</v>
      </c>
      <c r="G516" s="31">
        <v>100</v>
      </c>
      <c r="H516" s="36">
        <v>600</v>
      </c>
      <c r="I516" s="319">
        <v>50508</v>
      </c>
      <c r="J516" s="53" t="s">
        <v>1845</v>
      </c>
      <c r="K516" s="46" t="s">
        <v>467</v>
      </c>
      <c r="L516" s="32"/>
      <c r="M516" s="32"/>
      <c r="N516" s="33"/>
      <c r="O516" s="33"/>
      <c r="P516" s="33"/>
      <c r="Q516" s="33"/>
      <c r="R516" s="33"/>
      <c r="S516" s="33"/>
      <c r="T516" s="33"/>
      <c r="U516" s="33"/>
      <c r="V516" s="33"/>
      <c r="W516" s="33"/>
      <c r="X516" s="33"/>
      <c r="Y516" s="33"/>
      <c r="Z516" s="33"/>
      <c r="AA516" s="33"/>
      <c r="AB516" s="33"/>
      <c r="AC516" s="33"/>
      <c r="AD516" s="33"/>
      <c r="AE516" s="33"/>
      <c r="AF516" s="33"/>
      <c r="AG516" s="33"/>
      <c r="AH516" s="33"/>
      <c r="AI516" s="33"/>
      <c r="AJ516" s="33"/>
      <c r="AK516" s="33"/>
      <c r="AL516" s="33"/>
      <c r="AM516" s="33"/>
      <c r="AN516" s="33"/>
      <c r="AO516" s="33"/>
      <c r="AP516" s="33"/>
      <c r="AQ516" s="33"/>
      <c r="AR516" s="33"/>
      <c r="AS516" s="33"/>
      <c r="AT516" s="33"/>
      <c r="AU516" s="33"/>
      <c r="AV516" s="33"/>
      <c r="AW516" s="33"/>
      <c r="AX516" s="33"/>
      <c r="AY516" s="33"/>
      <c r="AZ516" s="33"/>
      <c r="BA516" s="33"/>
      <c r="BB516" s="33"/>
      <c r="BC516" s="33"/>
      <c r="BD516" s="33"/>
      <c r="BE516" s="33"/>
      <c r="BF516" s="33"/>
      <c r="BG516" s="33"/>
      <c r="BH516" s="33"/>
      <c r="BI516" s="33"/>
      <c r="BJ516" s="33"/>
      <c r="BK516" s="33"/>
      <c r="BL516" s="33"/>
      <c r="BM516" s="33"/>
      <c r="BN516" s="33"/>
      <c r="BO516" s="33"/>
      <c r="BP516" s="33"/>
      <c r="BQ516" s="33"/>
      <c r="BR516" s="33"/>
      <c r="BS516" s="33"/>
      <c r="BT516" s="33"/>
      <c r="BU516" s="33"/>
      <c r="BV516" s="33"/>
    </row>
    <row r="517" spans="2:74" s="334" customFormat="1" ht="63" customHeight="1" x14ac:dyDescent="0.25">
      <c r="B517" s="27" t="s">
        <v>905</v>
      </c>
      <c r="C517" s="27" t="s">
        <v>5453</v>
      </c>
      <c r="D517" s="28" t="s">
        <v>5454</v>
      </c>
      <c r="E517" s="29" t="s">
        <v>1829</v>
      </c>
      <c r="F517" s="30" t="s">
        <v>1</v>
      </c>
      <c r="G517" s="31">
        <v>100</v>
      </c>
      <c r="H517" s="36">
        <v>600</v>
      </c>
      <c r="I517" s="319">
        <v>50508</v>
      </c>
      <c r="J517" s="53" t="s">
        <v>5455</v>
      </c>
      <c r="K517" s="46" t="s">
        <v>467</v>
      </c>
      <c r="L517" s="32"/>
      <c r="M517" s="32"/>
      <c r="N517" s="33"/>
      <c r="O517" s="33"/>
      <c r="P517" s="33"/>
      <c r="Q517" s="33"/>
      <c r="R517" s="33"/>
      <c r="S517" s="33"/>
      <c r="T517" s="33"/>
      <c r="U517" s="33"/>
      <c r="V517" s="33"/>
      <c r="W517" s="33"/>
      <c r="X517" s="33"/>
      <c r="Y517" s="33"/>
      <c r="Z517" s="33"/>
      <c r="AA517" s="33"/>
      <c r="AB517" s="33"/>
      <c r="AC517" s="33"/>
      <c r="AD517" s="33"/>
      <c r="AE517" s="33"/>
      <c r="AF517" s="33"/>
      <c r="AG517" s="33"/>
      <c r="AH517" s="33"/>
      <c r="AI517" s="33"/>
      <c r="AJ517" s="33"/>
      <c r="AK517" s="33"/>
      <c r="AL517" s="33"/>
      <c r="AM517" s="33"/>
      <c r="AN517" s="33"/>
      <c r="AO517" s="33"/>
      <c r="AP517" s="33"/>
      <c r="AQ517" s="33"/>
      <c r="AR517" s="33"/>
      <c r="AS517" s="33"/>
      <c r="AT517" s="33"/>
      <c r="AU517" s="33"/>
      <c r="AV517" s="33"/>
      <c r="AW517" s="33"/>
      <c r="AX517" s="33"/>
      <c r="AY517" s="33"/>
      <c r="AZ517" s="33"/>
      <c r="BA517" s="33"/>
      <c r="BB517" s="33"/>
      <c r="BC517" s="33"/>
      <c r="BD517" s="33"/>
      <c r="BE517" s="33"/>
      <c r="BF517" s="33"/>
      <c r="BG517" s="33"/>
      <c r="BH517" s="33"/>
      <c r="BI517" s="33"/>
      <c r="BJ517" s="33"/>
      <c r="BK517" s="33"/>
      <c r="BL517" s="33"/>
      <c r="BM517" s="33"/>
      <c r="BN517" s="33"/>
      <c r="BO517" s="33"/>
      <c r="BP517" s="33"/>
      <c r="BQ517" s="33"/>
      <c r="BR517" s="33"/>
      <c r="BS517" s="33"/>
      <c r="BT517" s="33"/>
      <c r="BU517" s="33"/>
      <c r="BV517" s="33"/>
    </row>
    <row r="518" spans="2:74" s="334" customFormat="1" ht="63" customHeight="1" x14ac:dyDescent="0.25">
      <c r="B518" s="27" t="s">
        <v>905</v>
      </c>
      <c r="C518" s="27" t="s">
        <v>3025</v>
      </c>
      <c r="D518" s="28" t="s">
        <v>3026</v>
      </c>
      <c r="E518" s="29" t="s">
        <v>1829</v>
      </c>
      <c r="F518" s="30" t="s">
        <v>1</v>
      </c>
      <c r="G518" s="31">
        <v>100</v>
      </c>
      <c r="H518" s="36">
        <v>600</v>
      </c>
      <c r="I518" s="319">
        <v>50508</v>
      </c>
      <c r="J518" s="54" t="s">
        <v>1845</v>
      </c>
      <c r="K518" s="46" t="s">
        <v>467</v>
      </c>
      <c r="L518" s="32"/>
      <c r="M518" s="32"/>
      <c r="N518" s="33"/>
      <c r="O518" s="33"/>
      <c r="P518" s="33"/>
      <c r="Q518" s="33"/>
      <c r="R518" s="33"/>
      <c r="S518" s="33"/>
      <c r="T518" s="33"/>
      <c r="U518" s="33"/>
      <c r="V518" s="33"/>
      <c r="W518" s="33"/>
      <c r="X518" s="33"/>
      <c r="Y518" s="33"/>
      <c r="Z518" s="33"/>
      <c r="AA518" s="33"/>
      <c r="AB518" s="33"/>
      <c r="AC518" s="33"/>
      <c r="AD518" s="33"/>
      <c r="AE518" s="33"/>
      <c r="AF518" s="33"/>
      <c r="AG518" s="33"/>
      <c r="AH518" s="33"/>
      <c r="AI518" s="33"/>
      <c r="AJ518" s="33"/>
      <c r="AK518" s="33"/>
      <c r="AL518" s="33"/>
      <c r="AM518" s="33"/>
      <c r="AN518" s="33"/>
      <c r="AO518" s="33"/>
      <c r="AP518" s="33"/>
      <c r="AQ518" s="33"/>
      <c r="AR518" s="33"/>
      <c r="AS518" s="33"/>
      <c r="AT518" s="33"/>
      <c r="AU518" s="33"/>
      <c r="AV518" s="33"/>
      <c r="AW518" s="33"/>
      <c r="AX518" s="33"/>
      <c r="AY518" s="33"/>
      <c r="AZ518" s="33"/>
      <c r="BA518" s="33"/>
      <c r="BB518" s="33"/>
      <c r="BC518" s="33"/>
      <c r="BD518" s="33"/>
      <c r="BE518" s="33"/>
      <c r="BF518" s="33"/>
      <c r="BG518" s="33"/>
      <c r="BH518" s="33"/>
      <c r="BI518" s="33"/>
      <c r="BJ518" s="33"/>
      <c r="BK518" s="33"/>
      <c r="BL518" s="33"/>
      <c r="BM518" s="33"/>
      <c r="BN518" s="33"/>
      <c r="BO518" s="33"/>
      <c r="BP518" s="33"/>
      <c r="BQ518" s="33"/>
      <c r="BR518" s="33"/>
      <c r="BS518" s="33"/>
      <c r="BT518" s="33"/>
      <c r="BU518" s="33"/>
      <c r="BV518" s="33"/>
    </row>
    <row r="519" spans="2:74" s="334" customFormat="1" ht="63" customHeight="1" x14ac:dyDescent="0.25">
      <c r="B519" s="27" t="s">
        <v>905</v>
      </c>
      <c r="C519" s="27" t="s">
        <v>3023</v>
      </c>
      <c r="D519" s="28" t="s">
        <v>3024</v>
      </c>
      <c r="E519" s="29" t="s">
        <v>1829</v>
      </c>
      <c r="F519" s="30" t="s">
        <v>1</v>
      </c>
      <c r="G519" s="31">
        <v>100</v>
      </c>
      <c r="H519" s="36">
        <v>600</v>
      </c>
      <c r="I519" s="319">
        <v>50508</v>
      </c>
      <c r="J519" s="54" t="s">
        <v>1845</v>
      </c>
      <c r="K519" s="46" t="s">
        <v>467</v>
      </c>
      <c r="L519" s="32"/>
      <c r="M519" s="32"/>
      <c r="N519" s="33"/>
      <c r="O519" s="33"/>
      <c r="P519" s="33"/>
      <c r="Q519" s="33"/>
      <c r="R519" s="33"/>
      <c r="S519" s="33"/>
      <c r="T519" s="33"/>
      <c r="U519" s="33"/>
      <c r="V519" s="33"/>
      <c r="W519" s="33"/>
      <c r="X519" s="33"/>
      <c r="Y519" s="33"/>
      <c r="Z519" s="33"/>
      <c r="AA519" s="33"/>
      <c r="AB519" s="33"/>
      <c r="AC519" s="33"/>
      <c r="AD519" s="33"/>
      <c r="AE519" s="33"/>
      <c r="AF519" s="33"/>
      <c r="AG519" s="33"/>
      <c r="AH519" s="33"/>
      <c r="AI519" s="33"/>
      <c r="AJ519" s="33"/>
      <c r="AK519" s="33"/>
      <c r="AL519" s="33"/>
      <c r="AM519" s="33"/>
      <c r="AN519" s="33"/>
      <c r="AO519" s="33"/>
      <c r="AP519" s="33"/>
      <c r="AQ519" s="33"/>
      <c r="AR519" s="33"/>
      <c r="AS519" s="33"/>
      <c r="AT519" s="33"/>
      <c r="AU519" s="33"/>
      <c r="AV519" s="33"/>
      <c r="AW519" s="33"/>
      <c r="AX519" s="33"/>
      <c r="AY519" s="33"/>
      <c r="AZ519" s="33"/>
      <c r="BA519" s="33"/>
      <c r="BB519" s="33"/>
      <c r="BC519" s="33"/>
      <c r="BD519" s="33"/>
      <c r="BE519" s="33"/>
      <c r="BF519" s="33"/>
      <c r="BG519" s="33"/>
      <c r="BH519" s="33"/>
      <c r="BI519" s="33"/>
      <c r="BJ519" s="33"/>
      <c r="BK519" s="33"/>
      <c r="BL519" s="33"/>
      <c r="BM519" s="33"/>
      <c r="BN519" s="33"/>
      <c r="BO519" s="33"/>
      <c r="BP519" s="33"/>
      <c r="BQ519" s="33"/>
      <c r="BR519" s="33"/>
      <c r="BS519" s="33"/>
      <c r="BT519" s="33"/>
      <c r="BU519" s="33"/>
      <c r="BV519" s="33"/>
    </row>
    <row r="520" spans="2:74" s="334" customFormat="1" ht="63" customHeight="1" x14ac:dyDescent="0.25">
      <c r="B520" s="27" t="s">
        <v>905</v>
      </c>
      <c r="C520" s="387"/>
      <c r="D520" s="379" t="s">
        <v>5401</v>
      </c>
      <c r="E520" s="29"/>
      <c r="F520" s="30" t="s">
        <v>1</v>
      </c>
      <c r="G520" s="31">
        <v>100</v>
      </c>
      <c r="H520" s="36"/>
      <c r="I520" s="319">
        <v>50508</v>
      </c>
      <c r="J520" s="53" t="s">
        <v>5875</v>
      </c>
      <c r="K520" s="46"/>
      <c r="L520" s="32"/>
      <c r="M520" s="32"/>
      <c r="N520" s="33"/>
      <c r="O520" s="33"/>
      <c r="P520" s="33"/>
      <c r="Q520" s="33"/>
      <c r="R520" s="33"/>
      <c r="S520" s="33"/>
      <c r="T520" s="33"/>
      <c r="U520" s="33"/>
      <c r="V520" s="33"/>
      <c r="W520" s="33"/>
      <c r="X520" s="33"/>
      <c r="Y520" s="33"/>
      <c r="Z520" s="33"/>
      <c r="AA520" s="33"/>
      <c r="AB520" s="33"/>
      <c r="AC520" s="33"/>
      <c r="AD520" s="33"/>
      <c r="AE520" s="33"/>
      <c r="AF520" s="33"/>
      <c r="AG520" s="33"/>
      <c r="AH520" s="33"/>
      <c r="AI520" s="33"/>
      <c r="AJ520" s="33"/>
      <c r="AK520" s="33"/>
      <c r="AL520" s="33"/>
      <c r="AM520" s="33"/>
      <c r="AN520" s="33"/>
      <c r="AO520" s="33"/>
      <c r="AP520" s="33"/>
      <c r="AQ520" s="33"/>
      <c r="AR520" s="33"/>
      <c r="AS520" s="33"/>
      <c r="AT520" s="33"/>
      <c r="AU520" s="33"/>
      <c r="AV520" s="33"/>
      <c r="AW520" s="33"/>
      <c r="AX520" s="33"/>
      <c r="AY520" s="33"/>
      <c r="AZ520" s="33"/>
      <c r="BA520" s="33"/>
      <c r="BB520" s="33"/>
      <c r="BC520" s="33"/>
      <c r="BD520" s="33"/>
      <c r="BE520" s="33"/>
      <c r="BF520" s="33"/>
      <c r="BG520" s="33"/>
      <c r="BH520" s="33"/>
      <c r="BI520" s="33"/>
      <c r="BJ520" s="33"/>
      <c r="BK520" s="33"/>
      <c r="BL520" s="33"/>
      <c r="BM520" s="33"/>
      <c r="BN520" s="33"/>
      <c r="BO520" s="33"/>
      <c r="BP520" s="33"/>
      <c r="BQ520" s="33"/>
      <c r="BR520" s="33"/>
      <c r="BS520" s="33"/>
      <c r="BT520" s="33"/>
      <c r="BU520" s="33"/>
      <c r="BV520" s="33"/>
    </row>
    <row r="521" spans="2:74" s="334" customFormat="1" ht="63" customHeight="1" x14ac:dyDescent="0.25">
      <c r="B521" s="27" t="s">
        <v>905</v>
      </c>
      <c r="C521" s="24" t="s">
        <v>1993</v>
      </c>
      <c r="D521" s="25" t="s">
        <v>1997</v>
      </c>
      <c r="E521" s="27" t="s">
        <v>1828</v>
      </c>
      <c r="F521" s="25" t="s">
        <v>1</v>
      </c>
      <c r="G521" s="44">
        <v>100</v>
      </c>
      <c r="H521" s="36">
        <v>600</v>
      </c>
      <c r="I521" s="319">
        <v>50508</v>
      </c>
      <c r="J521" s="53" t="s">
        <v>1845</v>
      </c>
      <c r="K521" s="366" t="s">
        <v>467</v>
      </c>
      <c r="L521" s="32"/>
      <c r="M521" s="32"/>
      <c r="N521" s="33"/>
      <c r="O521" s="33"/>
      <c r="P521" s="33"/>
      <c r="Q521" s="33"/>
      <c r="R521" s="33"/>
      <c r="S521" s="33"/>
      <c r="T521" s="33"/>
      <c r="U521" s="33"/>
      <c r="V521" s="33"/>
      <c r="W521" s="33"/>
      <c r="X521" s="33"/>
      <c r="Y521" s="33"/>
      <c r="Z521" s="33"/>
      <c r="AA521" s="33"/>
      <c r="AB521" s="33"/>
      <c r="AC521" s="33"/>
      <c r="AD521" s="33"/>
      <c r="AE521" s="33"/>
      <c r="AF521" s="33"/>
      <c r="AG521" s="33"/>
      <c r="AH521" s="33"/>
      <c r="AI521" s="33"/>
      <c r="AJ521" s="33"/>
      <c r="AK521" s="33"/>
      <c r="AL521" s="33"/>
      <c r="AM521" s="33"/>
      <c r="AN521" s="33"/>
      <c r="AO521" s="33"/>
      <c r="AP521" s="33"/>
      <c r="AQ521" s="33"/>
      <c r="AR521" s="33"/>
      <c r="AS521" s="33"/>
      <c r="AT521" s="33"/>
      <c r="AU521" s="33"/>
      <c r="AV521" s="33"/>
      <c r="AW521" s="33"/>
      <c r="AX521" s="33"/>
      <c r="AY521" s="33"/>
      <c r="AZ521" s="33"/>
      <c r="BA521" s="33"/>
      <c r="BB521" s="33"/>
      <c r="BC521" s="33"/>
      <c r="BD521" s="33"/>
      <c r="BE521" s="33"/>
      <c r="BF521" s="33"/>
      <c r="BG521" s="33"/>
      <c r="BH521" s="33"/>
      <c r="BI521" s="33"/>
      <c r="BJ521" s="33"/>
      <c r="BK521" s="33"/>
      <c r="BL521" s="33"/>
      <c r="BM521" s="33"/>
      <c r="BN521" s="33"/>
      <c r="BO521" s="33"/>
      <c r="BP521" s="33"/>
      <c r="BQ521" s="33"/>
      <c r="BR521" s="33"/>
      <c r="BS521" s="33"/>
      <c r="BT521" s="33"/>
      <c r="BU521" s="33"/>
      <c r="BV521" s="33"/>
    </row>
    <row r="522" spans="2:74" s="334" customFormat="1" ht="63" customHeight="1" x14ac:dyDescent="0.25">
      <c r="B522" s="27" t="s">
        <v>905</v>
      </c>
      <c r="C522" s="37" t="s">
        <v>1798</v>
      </c>
      <c r="D522" s="28" t="s">
        <v>1799</v>
      </c>
      <c r="E522" s="29" t="s">
        <v>1829</v>
      </c>
      <c r="F522" s="25" t="s">
        <v>1</v>
      </c>
      <c r="G522" s="44">
        <v>100</v>
      </c>
      <c r="H522" s="36">
        <v>600</v>
      </c>
      <c r="I522" s="357">
        <v>50508</v>
      </c>
      <c r="J522" s="53" t="s">
        <v>1845</v>
      </c>
      <c r="K522" s="366" t="s">
        <v>467</v>
      </c>
      <c r="L522" s="32"/>
      <c r="M522" s="32"/>
      <c r="N522" s="33"/>
      <c r="O522" s="33"/>
      <c r="P522" s="33"/>
      <c r="Q522" s="33"/>
      <c r="R522" s="33"/>
      <c r="S522" s="33"/>
      <c r="T522" s="33"/>
      <c r="U522" s="33"/>
      <c r="V522" s="33"/>
      <c r="W522" s="33"/>
      <c r="X522" s="33"/>
      <c r="Y522" s="33"/>
      <c r="Z522" s="33"/>
      <c r="AA522" s="33"/>
      <c r="AB522" s="33"/>
      <c r="AC522" s="33"/>
      <c r="AD522" s="33"/>
      <c r="AE522" s="33"/>
      <c r="AF522" s="33"/>
      <c r="AG522" s="33"/>
      <c r="AH522" s="33"/>
      <c r="AI522" s="33"/>
      <c r="AJ522" s="33"/>
      <c r="AK522" s="33"/>
      <c r="AL522" s="33"/>
      <c r="AM522" s="33"/>
      <c r="AN522" s="33"/>
      <c r="AO522" s="33"/>
      <c r="AP522" s="33"/>
      <c r="AQ522" s="33"/>
      <c r="AR522" s="33"/>
      <c r="AS522" s="33"/>
      <c r="AT522" s="33"/>
      <c r="AU522" s="33"/>
      <c r="AV522" s="33"/>
      <c r="AW522" s="33"/>
      <c r="AX522" s="33"/>
      <c r="AY522" s="33"/>
      <c r="AZ522" s="33"/>
      <c r="BA522" s="33"/>
      <c r="BB522" s="33"/>
      <c r="BC522" s="33"/>
      <c r="BD522" s="33"/>
      <c r="BE522" s="33"/>
      <c r="BF522" s="33"/>
      <c r="BG522" s="33"/>
      <c r="BH522" s="33"/>
      <c r="BI522" s="33"/>
      <c r="BJ522" s="33"/>
      <c r="BK522" s="33"/>
      <c r="BL522" s="33"/>
      <c r="BM522" s="33"/>
      <c r="BN522" s="33"/>
      <c r="BO522" s="33"/>
      <c r="BP522" s="33"/>
      <c r="BQ522" s="33"/>
      <c r="BR522" s="33"/>
      <c r="BS522" s="33"/>
      <c r="BT522" s="33"/>
      <c r="BU522" s="33"/>
      <c r="BV522" s="33"/>
    </row>
    <row r="523" spans="2:74" s="334" customFormat="1" ht="63" customHeight="1" x14ac:dyDescent="0.25">
      <c r="B523" s="27" t="s">
        <v>905</v>
      </c>
      <c r="C523" s="27" t="s">
        <v>1662</v>
      </c>
      <c r="D523" s="25" t="s">
        <v>1663</v>
      </c>
      <c r="E523" s="29" t="s">
        <v>1829</v>
      </c>
      <c r="F523" s="25" t="s">
        <v>1</v>
      </c>
      <c r="G523" s="44">
        <v>100</v>
      </c>
      <c r="H523" s="36">
        <v>600</v>
      </c>
      <c r="I523" s="319">
        <v>50508</v>
      </c>
      <c r="J523" s="53" t="s">
        <v>1845</v>
      </c>
      <c r="K523" s="366" t="s">
        <v>467</v>
      </c>
      <c r="L523" s="32"/>
      <c r="M523" s="32"/>
      <c r="N523" s="33"/>
      <c r="O523" s="33"/>
      <c r="P523" s="33"/>
      <c r="Q523" s="33"/>
      <c r="R523" s="33"/>
      <c r="S523" s="33"/>
      <c r="T523" s="33"/>
      <c r="U523" s="33"/>
      <c r="V523" s="33"/>
      <c r="W523" s="33"/>
      <c r="X523" s="33"/>
      <c r="Y523" s="33"/>
      <c r="Z523" s="33"/>
      <c r="AA523" s="33"/>
      <c r="AB523" s="33"/>
      <c r="AC523" s="33"/>
      <c r="AD523" s="33"/>
      <c r="AE523" s="33"/>
      <c r="AF523" s="33"/>
      <c r="AG523" s="33"/>
      <c r="AH523" s="33"/>
      <c r="AI523" s="33"/>
      <c r="AJ523" s="33"/>
      <c r="AK523" s="33"/>
      <c r="AL523" s="33"/>
      <c r="AM523" s="33"/>
      <c r="AN523" s="33"/>
      <c r="AO523" s="33"/>
      <c r="AP523" s="33"/>
      <c r="AQ523" s="33"/>
      <c r="AR523" s="33"/>
      <c r="AS523" s="33"/>
      <c r="AT523" s="33"/>
      <c r="AU523" s="33"/>
      <c r="AV523" s="33"/>
      <c r="AW523" s="33"/>
      <c r="AX523" s="33"/>
      <c r="AY523" s="33"/>
      <c r="AZ523" s="33"/>
      <c r="BA523" s="33"/>
      <c r="BB523" s="33"/>
      <c r="BC523" s="33"/>
      <c r="BD523" s="33"/>
      <c r="BE523" s="33"/>
      <c r="BF523" s="33"/>
      <c r="BG523" s="33"/>
      <c r="BH523" s="33"/>
      <c r="BI523" s="33"/>
      <c r="BJ523" s="33"/>
      <c r="BK523" s="33"/>
      <c r="BL523" s="33"/>
      <c r="BM523" s="33"/>
      <c r="BN523" s="33"/>
      <c r="BO523" s="33"/>
      <c r="BP523" s="33"/>
      <c r="BQ523" s="33"/>
      <c r="BR523" s="33"/>
      <c r="BS523" s="33"/>
      <c r="BT523" s="33"/>
      <c r="BU523" s="33"/>
      <c r="BV523" s="33"/>
    </row>
    <row r="524" spans="2:74" s="334" customFormat="1" ht="63" customHeight="1" x14ac:dyDescent="0.25">
      <c r="B524" s="27" t="s">
        <v>905</v>
      </c>
      <c r="C524" s="27" t="s">
        <v>1223</v>
      </c>
      <c r="D524" s="35" t="s">
        <v>1224</v>
      </c>
      <c r="E524" s="29" t="s">
        <v>1829</v>
      </c>
      <c r="F524" s="30" t="s">
        <v>1</v>
      </c>
      <c r="G524" s="31">
        <v>100</v>
      </c>
      <c r="H524" s="36">
        <v>600</v>
      </c>
      <c r="I524" s="319">
        <v>50508</v>
      </c>
      <c r="J524" s="53" t="s">
        <v>1845</v>
      </c>
      <c r="K524" s="46" t="s">
        <v>467</v>
      </c>
      <c r="L524" s="32"/>
      <c r="M524" s="32"/>
      <c r="N524" s="33"/>
      <c r="O524" s="33"/>
      <c r="P524" s="33"/>
      <c r="Q524" s="33"/>
      <c r="R524" s="33"/>
      <c r="S524" s="33"/>
      <c r="T524" s="33"/>
      <c r="U524" s="33"/>
      <c r="V524" s="33"/>
      <c r="W524" s="33"/>
      <c r="X524" s="33"/>
      <c r="Y524" s="33"/>
      <c r="Z524" s="33"/>
      <c r="AA524" s="33"/>
      <c r="AB524" s="33"/>
      <c r="AC524" s="33"/>
      <c r="AD524" s="33"/>
      <c r="AE524" s="33"/>
      <c r="AF524" s="33"/>
      <c r="AG524" s="33"/>
      <c r="AH524" s="33"/>
      <c r="AI524" s="33"/>
      <c r="AJ524" s="33"/>
      <c r="AK524" s="33"/>
      <c r="AL524" s="33"/>
      <c r="AM524" s="33"/>
      <c r="AN524" s="33"/>
      <c r="AO524" s="33"/>
      <c r="AP524" s="33"/>
      <c r="AQ524" s="33"/>
      <c r="AR524" s="33"/>
      <c r="AS524" s="33"/>
      <c r="AT524" s="33"/>
      <c r="AU524" s="33"/>
      <c r="AV524" s="33"/>
      <c r="AW524" s="33"/>
      <c r="AX524" s="33"/>
      <c r="AY524" s="33"/>
      <c r="AZ524" s="33"/>
      <c r="BA524" s="33"/>
      <c r="BB524" s="33"/>
      <c r="BC524" s="33"/>
      <c r="BD524" s="33"/>
      <c r="BE524" s="33"/>
      <c r="BF524" s="33"/>
      <c r="BG524" s="33"/>
      <c r="BH524" s="33"/>
      <c r="BI524" s="33"/>
      <c r="BJ524" s="33"/>
      <c r="BK524" s="33"/>
      <c r="BL524" s="33"/>
      <c r="BM524" s="33"/>
      <c r="BN524" s="33"/>
      <c r="BO524" s="33"/>
      <c r="BP524" s="33"/>
      <c r="BQ524" s="33"/>
      <c r="BR524" s="33"/>
      <c r="BS524" s="33"/>
      <c r="BT524" s="33"/>
      <c r="BU524" s="33"/>
      <c r="BV524" s="33"/>
    </row>
    <row r="525" spans="2:74" s="334" customFormat="1" ht="63" customHeight="1" x14ac:dyDescent="0.25">
      <c r="B525" s="27" t="s">
        <v>905</v>
      </c>
      <c r="C525" s="27" t="s">
        <v>2111</v>
      </c>
      <c r="D525" s="35" t="s">
        <v>2112</v>
      </c>
      <c r="E525" s="29" t="s">
        <v>1829</v>
      </c>
      <c r="F525" s="30" t="s">
        <v>1</v>
      </c>
      <c r="G525" s="31">
        <v>100</v>
      </c>
      <c r="H525" s="36">
        <v>600</v>
      </c>
      <c r="I525" s="319">
        <v>50508</v>
      </c>
      <c r="J525" s="53" t="s">
        <v>1845</v>
      </c>
      <c r="K525" s="46" t="s">
        <v>467</v>
      </c>
      <c r="L525" s="32"/>
      <c r="M525" s="32"/>
      <c r="N525" s="33"/>
      <c r="O525" s="33"/>
      <c r="P525" s="33"/>
      <c r="Q525" s="33"/>
      <c r="R525" s="33"/>
      <c r="S525" s="33"/>
      <c r="T525" s="33"/>
      <c r="U525" s="33"/>
      <c r="V525" s="33"/>
      <c r="W525" s="33"/>
      <c r="X525" s="33"/>
      <c r="Y525" s="33"/>
      <c r="Z525" s="33"/>
      <c r="AA525" s="33"/>
      <c r="AB525" s="33"/>
      <c r="AC525" s="33"/>
      <c r="AD525" s="33"/>
      <c r="AE525" s="33"/>
      <c r="AF525" s="33"/>
      <c r="AG525" s="33"/>
      <c r="AH525" s="33"/>
      <c r="AI525" s="33"/>
      <c r="AJ525" s="33"/>
      <c r="AK525" s="33"/>
      <c r="AL525" s="33"/>
      <c r="AM525" s="33"/>
      <c r="AN525" s="33"/>
      <c r="AO525" s="33"/>
      <c r="AP525" s="33"/>
      <c r="AQ525" s="33"/>
      <c r="AR525" s="33"/>
      <c r="AS525" s="33"/>
      <c r="AT525" s="33"/>
      <c r="AU525" s="33"/>
      <c r="AV525" s="33"/>
      <c r="AW525" s="33"/>
      <c r="AX525" s="33"/>
      <c r="AY525" s="33"/>
      <c r="AZ525" s="33"/>
      <c r="BA525" s="33"/>
      <c r="BB525" s="33"/>
      <c r="BC525" s="33"/>
      <c r="BD525" s="33"/>
      <c r="BE525" s="33"/>
      <c r="BF525" s="33"/>
      <c r="BG525" s="33"/>
      <c r="BH525" s="33"/>
      <c r="BI525" s="33"/>
      <c r="BJ525" s="33"/>
      <c r="BK525" s="33"/>
      <c r="BL525" s="33"/>
      <c r="BM525" s="33"/>
      <c r="BN525" s="33"/>
      <c r="BO525" s="33"/>
      <c r="BP525" s="33"/>
      <c r="BQ525" s="33"/>
      <c r="BR525" s="33"/>
      <c r="BS525" s="33"/>
      <c r="BT525" s="33"/>
      <c r="BU525" s="33"/>
      <c r="BV525" s="33"/>
    </row>
    <row r="526" spans="2:74" s="334" customFormat="1" ht="63" customHeight="1" x14ac:dyDescent="0.25">
      <c r="B526" s="27" t="s">
        <v>905</v>
      </c>
      <c r="C526" s="387" t="s">
        <v>3042</v>
      </c>
      <c r="D526" s="379" t="s">
        <v>2310</v>
      </c>
      <c r="E526" s="29" t="s">
        <v>1829</v>
      </c>
      <c r="F526" s="30" t="s">
        <v>1</v>
      </c>
      <c r="G526" s="31">
        <v>100</v>
      </c>
      <c r="H526" s="36">
        <v>600</v>
      </c>
      <c r="I526" s="319">
        <v>50508</v>
      </c>
      <c r="J526" s="53" t="s">
        <v>1845</v>
      </c>
      <c r="K526" s="46" t="s">
        <v>467</v>
      </c>
      <c r="L526" s="32"/>
      <c r="M526" s="32"/>
      <c r="N526" s="33"/>
      <c r="O526" s="33"/>
      <c r="P526" s="33"/>
      <c r="Q526" s="33"/>
      <c r="R526" s="33"/>
      <c r="S526" s="33"/>
      <c r="T526" s="33"/>
      <c r="U526" s="33"/>
      <c r="V526" s="33"/>
      <c r="W526" s="33"/>
      <c r="X526" s="33"/>
      <c r="Y526" s="33"/>
      <c r="Z526" s="33"/>
      <c r="AA526" s="33"/>
      <c r="AB526" s="33"/>
      <c r="AC526" s="33"/>
      <c r="AD526" s="33"/>
      <c r="AE526" s="33"/>
      <c r="AF526" s="33"/>
      <c r="AG526" s="33"/>
      <c r="AH526" s="33"/>
      <c r="AI526" s="33"/>
      <c r="AJ526" s="33"/>
      <c r="AK526" s="33"/>
      <c r="AL526" s="33"/>
      <c r="AM526" s="33"/>
      <c r="AN526" s="33"/>
      <c r="AO526" s="33"/>
      <c r="AP526" s="33"/>
      <c r="AQ526" s="33"/>
      <c r="AR526" s="33"/>
      <c r="AS526" s="33"/>
      <c r="AT526" s="33"/>
      <c r="AU526" s="33"/>
      <c r="AV526" s="33"/>
      <c r="AW526" s="33"/>
      <c r="AX526" s="33"/>
      <c r="AY526" s="33"/>
      <c r="AZ526" s="33"/>
      <c r="BA526" s="33"/>
      <c r="BB526" s="33"/>
      <c r="BC526" s="33"/>
      <c r="BD526" s="33"/>
      <c r="BE526" s="33"/>
      <c r="BF526" s="33"/>
      <c r="BG526" s="33"/>
      <c r="BH526" s="33"/>
      <c r="BI526" s="33"/>
      <c r="BJ526" s="33"/>
      <c r="BK526" s="33"/>
      <c r="BL526" s="33"/>
      <c r="BM526" s="33"/>
      <c r="BN526" s="33"/>
      <c r="BO526" s="33"/>
      <c r="BP526" s="33"/>
      <c r="BQ526" s="33"/>
      <c r="BR526" s="33"/>
      <c r="BS526" s="33"/>
      <c r="BT526" s="33"/>
      <c r="BU526" s="33"/>
      <c r="BV526" s="33"/>
    </row>
    <row r="527" spans="2:74" s="334" customFormat="1" ht="63" customHeight="1" x14ac:dyDescent="0.25">
      <c r="B527" s="27" t="s">
        <v>905</v>
      </c>
      <c r="C527" s="417" t="s">
        <v>982</v>
      </c>
      <c r="D527" s="418" t="s">
        <v>983</v>
      </c>
      <c r="E527" s="29" t="s">
        <v>1829</v>
      </c>
      <c r="F527" s="30" t="s">
        <v>1</v>
      </c>
      <c r="G527" s="31">
        <v>100</v>
      </c>
      <c r="H527" s="36">
        <v>600</v>
      </c>
      <c r="I527" s="319">
        <v>50508</v>
      </c>
      <c r="J527" s="54" t="s">
        <v>1845</v>
      </c>
      <c r="K527" s="46" t="s">
        <v>467</v>
      </c>
      <c r="L527" s="32"/>
      <c r="M527" s="32"/>
      <c r="N527" s="33"/>
      <c r="O527" s="33"/>
      <c r="P527" s="33"/>
      <c r="Q527" s="33"/>
      <c r="R527" s="33"/>
      <c r="S527" s="33"/>
      <c r="T527" s="33"/>
      <c r="U527" s="33"/>
      <c r="V527" s="33"/>
      <c r="W527" s="33"/>
      <c r="X527" s="33"/>
      <c r="Y527" s="33"/>
      <c r="Z527" s="33"/>
      <c r="AA527" s="33"/>
      <c r="AB527" s="33"/>
      <c r="AC527" s="33"/>
      <c r="AD527" s="33"/>
      <c r="AE527" s="33"/>
      <c r="AF527" s="33"/>
      <c r="AG527" s="33"/>
      <c r="AH527" s="33"/>
      <c r="AI527" s="33"/>
      <c r="AJ527" s="33"/>
      <c r="AK527" s="33"/>
      <c r="AL527" s="33"/>
      <c r="AM527" s="33"/>
      <c r="AN527" s="33"/>
      <c r="AO527" s="33"/>
      <c r="AP527" s="33"/>
      <c r="AQ527" s="33"/>
      <c r="AR527" s="33"/>
      <c r="AS527" s="33"/>
      <c r="AT527" s="33"/>
      <c r="AU527" s="33"/>
      <c r="AV527" s="33"/>
      <c r="AW527" s="33"/>
      <c r="AX527" s="33"/>
      <c r="AY527" s="33"/>
      <c r="AZ527" s="33"/>
      <c r="BA527" s="33"/>
      <c r="BB527" s="33"/>
      <c r="BC527" s="33"/>
      <c r="BD527" s="33"/>
      <c r="BE527" s="33"/>
      <c r="BF527" s="33"/>
      <c r="BG527" s="33"/>
      <c r="BH527" s="33"/>
      <c r="BI527" s="33"/>
      <c r="BJ527" s="33"/>
      <c r="BK527" s="33"/>
      <c r="BL527" s="33"/>
      <c r="BM527" s="33"/>
      <c r="BN527" s="33"/>
      <c r="BO527" s="33"/>
      <c r="BP527" s="33"/>
      <c r="BQ527" s="33"/>
      <c r="BR527" s="33"/>
      <c r="BS527" s="33"/>
      <c r="BT527" s="33"/>
      <c r="BU527" s="33"/>
      <c r="BV527" s="33"/>
    </row>
    <row r="528" spans="2:74" s="334" customFormat="1" ht="63" customHeight="1" x14ac:dyDescent="0.25">
      <c r="B528" s="27" t="s">
        <v>905</v>
      </c>
      <c r="C528" s="24" t="s">
        <v>2752</v>
      </c>
      <c r="D528" s="25" t="s">
        <v>2753</v>
      </c>
      <c r="E528" s="26" t="s">
        <v>1828</v>
      </c>
      <c r="F528" s="26" t="s">
        <v>1</v>
      </c>
      <c r="G528" s="34">
        <v>100</v>
      </c>
      <c r="H528" s="55">
        <v>600</v>
      </c>
      <c r="I528" s="319">
        <v>50508</v>
      </c>
      <c r="J528" s="52" t="s">
        <v>1845</v>
      </c>
      <c r="K528" s="45" t="s">
        <v>467</v>
      </c>
      <c r="L528" s="32"/>
      <c r="M528" s="32"/>
      <c r="N528" s="33"/>
      <c r="O528" s="33"/>
      <c r="P528" s="33"/>
      <c r="Q528" s="33"/>
      <c r="R528" s="33"/>
      <c r="S528" s="33"/>
      <c r="T528" s="33"/>
      <c r="U528" s="33"/>
      <c r="V528" s="33"/>
      <c r="W528" s="33"/>
      <c r="X528" s="33"/>
      <c r="Y528" s="33"/>
      <c r="Z528" s="33"/>
      <c r="AA528" s="33"/>
      <c r="AB528" s="33"/>
      <c r="AC528" s="33"/>
      <c r="AD528" s="33"/>
      <c r="AE528" s="33"/>
      <c r="AF528" s="33"/>
      <c r="AG528" s="33"/>
      <c r="AH528" s="33"/>
      <c r="AI528" s="33"/>
      <c r="AJ528" s="33"/>
      <c r="AK528" s="33"/>
      <c r="AL528" s="33"/>
      <c r="AM528" s="33"/>
      <c r="AN528" s="33"/>
      <c r="AO528" s="33"/>
      <c r="AP528" s="33"/>
      <c r="AQ528" s="33"/>
      <c r="AR528" s="33"/>
      <c r="AS528" s="33"/>
      <c r="AT528" s="33"/>
      <c r="AU528" s="33"/>
      <c r="AV528" s="33"/>
      <c r="AW528" s="33"/>
      <c r="AX528" s="33"/>
      <c r="AY528" s="33"/>
      <c r="AZ528" s="33"/>
      <c r="BA528" s="33"/>
      <c r="BB528" s="33"/>
      <c r="BC528" s="33"/>
      <c r="BD528" s="33"/>
      <c r="BE528" s="33"/>
      <c r="BF528" s="33"/>
      <c r="BG528" s="33"/>
      <c r="BH528" s="33"/>
      <c r="BI528" s="33"/>
      <c r="BJ528" s="33"/>
      <c r="BK528" s="33"/>
      <c r="BL528" s="33"/>
      <c r="BM528" s="33"/>
      <c r="BN528" s="33"/>
      <c r="BO528" s="33"/>
      <c r="BP528" s="33"/>
      <c r="BQ528" s="33"/>
      <c r="BR528" s="33"/>
      <c r="BS528" s="33"/>
      <c r="BT528" s="33"/>
      <c r="BU528" s="33"/>
      <c r="BV528" s="33"/>
    </row>
    <row r="529" spans="2:74" s="334" customFormat="1" ht="63" customHeight="1" x14ac:dyDescent="0.2">
      <c r="B529" s="27" t="s">
        <v>905</v>
      </c>
      <c r="C529" s="29" t="s">
        <v>2301</v>
      </c>
      <c r="D529" s="379" t="s">
        <v>2302</v>
      </c>
      <c r="E529" s="29" t="s">
        <v>1829</v>
      </c>
      <c r="F529" s="30" t="s">
        <v>1</v>
      </c>
      <c r="G529" s="31">
        <v>100</v>
      </c>
      <c r="H529" s="55">
        <v>600</v>
      </c>
      <c r="I529" s="380">
        <v>50508</v>
      </c>
      <c r="J529" s="399" t="s">
        <v>1845</v>
      </c>
      <c r="K529" s="46" t="s">
        <v>467</v>
      </c>
      <c r="L529" s="32"/>
      <c r="M529" s="32"/>
      <c r="N529" s="33"/>
      <c r="O529" s="33"/>
      <c r="P529" s="33"/>
      <c r="Q529" s="33"/>
      <c r="R529" s="33"/>
      <c r="S529" s="33"/>
      <c r="T529" s="33"/>
      <c r="U529" s="33"/>
      <c r="V529" s="33"/>
      <c r="W529" s="33"/>
      <c r="X529" s="33"/>
      <c r="Y529" s="33"/>
      <c r="Z529" s="33"/>
      <c r="AA529" s="33"/>
      <c r="AB529" s="33"/>
      <c r="AC529" s="33"/>
      <c r="AD529" s="33"/>
      <c r="AE529" s="33"/>
      <c r="AF529" s="33"/>
      <c r="AG529" s="33"/>
      <c r="AH529" s="33"/>
      <c r="AI529" s="33"/>
      <c r="AJ529" s="33"/>
      <c r="AK529" s="33"/>
      <c r="AL529" s="33"/>
      <c r="AM529" s="33"/>
      <c r="AN529" s="33"/>
      <c r="AO529" s="33"/>
      <c r="AP529" s="33"/>
      <c r="AQ529" s="33"/>
      <c r="AR529" s="33"/>
      <c r="AS529" s="33"/>
      <c r="AT529" s="33"/>
      <c r="AU529" s="33"/>
      <c r="AV529" s="33"/>
      <c r="AW529" s="33"/>
      <c r="AX529" s="33"/>
      <c r="AY529" s="33"/>
      <c r="AZ529" s="33"/>
      <c r="BA529" s="33"/>
      <c r="BB529" s="33"/>
      <c r="BC529" s="33"/>
      <c r="BD529" s="33"/>
      <c r="BE529" s="33"/>
      <c r="BF529" s="33"/>
      <c r="BG529" s="33"/>
      <c r="BH529" s="33"/>
      <c r="BI529" s="33"/>
      <c r="BJ529" s="33"/>
      <c r="BK529" s="33"/>
      <c r="BL529" s="33"/>
      <c r="BM529" s="33"/>
      <c r="BN529" s="33"/>
      <c r="BO529" s="33"/>
      <c r="BP529" s="33"/>
      <c r="BQ529" s="33"/>
      <c r="BR529" s="33"/>
      <c r="BS529" s="33"/>
      <c r="BT529" s="33"/>
      <c r="BU529" s="33"/>
      <c r="BV529" s="33"/>
    </row>
    <row r="530" spans="2:74" s="334" customFormat="1" ht="63" customHeight="1" x14ac:dyDescent="0.25">
      <c r="B530" s="27" t="s">
        <v>905</v>
      </c>
      <c r="C530" s="387" t="s">
        <v>2224</v>
      </c>
      <c r="D530" s="379" t="s">
        <v>2225</v>
      </c>
      <c r="E530" s="29" t="s">
        <v>1829</v>
      </c>
      <c r="F530" s="30" t="s">
        <v>1</v>
      </c>
      <c r="G530" s="31">
        <v>100</v>
      </c>
      <c r="H530" s="36">
        <v>600</v>
      </c>
      <c r="I530" s="319">
        <v>50508</v>
      </c>
      <c r="J530" s="352" t="s">
        <v>1845</v>
      </c>
      <c r="K530" s="46" t="s">
        <v>467</v>
      </c>
      <c r="L530" s="32"/>
      <c r="M530" s="32"/>
      <c r="N530" s="33"/>
      <c r="O530" s="33"/>
      <c r="P530" s="33"/>
      <c r="Q530" s="33"/>
      <c r="R530" s="33"/>
      <c r="S530" s="33"/>
      <c r="T530" s="33"/>
      <c r="U530" s="33"/>
      <c r="V530" s="33"/>
      <c r="W530" s="33"/>
      <c r="X530" s="33"/>
      <c r="Y530" s="33"/>
      <c r="Z530" s="33"/>
      <c r="AA530" s="33"/>
      <c r="AB530" s="33"/>
      <c r="AC530" s="33"/>
      <c r="AD530" s="33"/>
      <c r="AE530" s="33"/>
      <c r="AF530" s="33"/>
      <c r="AG530" s="33"/>
      <c r="AH530" s="33"/>
      <c r="AI530" s="33"/>
      <c r="AJ530" s="33"/>
      <c r="AK530" s="33"/>
      <c r="AL530" s="33"/>
      <c r="AM530" s="33"/>
      <c r="AN530" s="33"/>
      <c r="AO530" s="33"/>
      <c r="AP530" s="33"/>
      <c r="AQ530" s="33"/>
      <c r="AR530" s="33"/>
      <c r="AS530" s="33"/>
      <c r="AT530" s="33"/>
      <c r="AU530" s="33"/>
      <c r="AV530" s="33"/>
      <c r="AW530" s="33"/>
      <c r="AX530" s="33"/>
      <c r="AY530" s="33"/>
      <c r="AZ530" s="33"/>
      <c r="BA530" s="33"/>
      <c r="BB530" s="33"/>
      <c r="BC530" s="33"/>
      <c r="BD530" s="33"/>
      <c r="BE530" s="33"/>
      <c r="BF530" s="33"/>
      <c r="BG530" s="33"/>
      <c r="BH530" s="33"/>
      <c r="BI530" s="33"/>
      <c r="BJ530" s="33"/>
      <c r="BK530" s="33"/>
      <c r="BL530" s="33"/>
      <c r="BM530" s="33"/>
      <c r="BN530" s="33"/>
      <c r="BO530" s="33"/>
      <c r="BP530" s="33"/>
      <c r="BQ530" s="33"/>
      <c r="BR530" s="33"/>
      <c r="BS530" s="33"/>
      <c r="BT530" s="33"/>
      <c r="BU530" s="33"/>
      <c r="BV530" s="33"/>
    </row>
    <row r="531" spans="2:74" s="334" customFormat="1" ht="63" customHeight="1" x14ac:dyDescent="0.25">
      <c r="B531" s="27" t="s">
        <v>905</v>
      </c>
      <c r="C531" s="387" t="s">
        <v>2219</v>
      </c>
      <c r="D531" s="379" t="s">
        <v>2218</v>
      </c>
      <c r="E531" s="29" t="s">
        <v>1829</v>
      </c>
      <c r="F531" s="30" t="s">
        <v>1</v>
      </c>
      <c r="G531" s="31">
        <v>100</v>
      </c>
      <c r="H531" s="36">
        <v>600</v>
      </c>
      <c r="I531" s="319">
        <v>50508</v>
      </c>
      <c r="J531" s="352" t="s">
        <v>1845</v>
      </c>
      <c r="K531" s="46" t="s">
        <v>467</v>
      </c>
      <c r="L531" s="32"/>
      <c r="M531" s="32"/>
      <c r="N531" s="33"/>
      <c r="O531" s="33"/>
      <c r="P531" s="33"/>
      <c r="Q531" s="33"/>
      <c r="R531" s="33"/>
      <c r="S531" s="33"/>
      <c r="T531" s="33"/>
      <c r="U531" s="33"/>
      <c r="V531" s="33"/>
      <c r="W531" s="33"/>
      <c r="X531" s="33"/>
      <c r="Y531" s="33"/>
      <c r="Z531" s="33"/>
      <c r="AA531" s="33"/>
      <c r="AB531" s="33"/>
      <c r="AC531" s="33"/>
      <c r="AD531" s="33"/>
      <c r="AE531" s="33"/>
      <c r="AF531" s="33"/>
      <c r="AG531" s="33"/>
      <c r="AH531" s="33"/>
      <c r="AI531" s="33"/>
      <c r="AJ531" s="33"/>
      <c r="AK531" s="33"/>
      <c r="AL531" s="33"/>
      <c r="AM531" s="33"/>
      <c r="AN531" s="33"/>
      <c r="AO531" s="33"/>
      <c r="AP531" s="33"/>
      <c r="AQ531" s="33"/>
      <c r="AR531" s="33"/>
      <c r="AS531" s="33"/>
      <c r="AT531" s="33"/>
      <c r="AU531" s="33"/>
      <c r="AV531" s="33"/>
      <c r="AW531" s="33"/>
      <c r="AX531" s="33"/>
      <c r="AY531" s="33"/>
      <c r="AZ531" s="33"/>
      <c r="BA531" s="33"/>
      <c r="BB531" s="33"/>
      <c r="BC531" s="33"/>
      <c r="BD531" s="33"/>
      <c r="BE531" s="33"/>
      <c r="BF531" s="33"/>
      <c r="BG531" s="33"/>
      <c r="BH531" s="33"/>
      <c r="BI531" s="33"/>
      <c r="BJ531" s="33"/>
      <c r="BK531" s="33"/>
      <c r="BL531" s="33"/>
      <c r="BM531" s="33"/>
      <c r="BN531" s="33"/>
      <c r="BO531" s="33"/>
      <c r="BP531" s="33"/>
      <c r="BQ531" s="33"/>
      <c r="BR531" s="33"/>
      <c r="BS531" s="33"/>
      <c r="BT531" s="33"/>
      <c r="BU531" s="33"/>
      <c r="BV531" s="33"/>
    </row>
    <row r="532" spans="2:74" s="334" customFormat="1" ht="63" customHeight="1" x14ac:dyDescent="0.25">
      <c r="B532" s="27" t="s">
        <v>905</v>
      </c>
      <c r="C532" s="27" t="s">
        <v>2113</v>
      </c>
      <c r="D532" s="35" t="s">
        <v>1492</v>
      </c>
      <c r="E532" s="27" t="s">
        <v>1828</v>
      </c>
      <c r="F532" s="25" t="s">
        <v>1</v>
      </c>
      <c r="G532" s="31">
        <v>100</v>
      </c>
      <c r="H532" s="36">
        <v>600</v>
      </c>
      <c r="I532" s="319">
        <v>50508</v>
      </c>
      <c r="J532" s="352" t="s">
        <v>1845</v>
      </c>
      <c r="K532" s="46" t="s">
        <v>467</v>
      </c>
      <c r="L532" s="32"/>
      <c r="M532" s="32"/>
      <c r="N532" s="33"/>
      <c r="O532" s="33"/>
      <c r="P532" s="33"/>
      <c r="Q532" s="33"/>
      <c r="R532" s="33"/>
      <c r="S532" s="33"/>
      <c r="T532" s="33"/>
      <c r="U532" s="33"/>
      <c r="V532" s="33"/>
      <c r="W532" s="33"/>
      <c r="X532" s="33"/>
      <c r="Y532" s="33"/>
      <c r="Z532" s="33"/>
      <c r="AA532" s="33"/>
      <c r="AB532" s="33"/>
      <c r="AC532" s="33"/>
      <c r="AD532" s="33"/>
      <c r="AE532" s="33"/>
      <c r="AF532" s="33"/>
      <c r="AG532" s="33"/>
      <c r="AH532" s="33"/>
      <c r="AI532" s="33"/>
      <c r="AJ532" s="33"/>
      <c r="AK532" s="33"/>
      <c r="AL532" s="33"/>
      <c r="AM532" s="33"/>
      <c r="AN532" s="33"/>
      <c r="AO532" s="33"/>
      <c r="AP532" s="33"/>
      <c r="AQ532" s="33"/>
      <c r="AR532" s="33"/>
      <c r="AS532" s="33"/>
      <c r="AT532" s="33"/>
      <c r="AU532" s="33"/>
      <c r="AV532" s="33"/>
      <c r="AW532" s="33"/>
      <c r="AX532" s="33"/>
      <c r="AY532" s="33"/>
      <c r="AZ532" s="33"/>
      <c r="BA532" s="33"/>
      <c r="BB532" s="33"/>
      <c r="BC532" s="33"/>
      <c r="BD532" s="33"/>
      <c r="BE532" s="33"/>
      <c r="BF532" s="33"/>
      <c r="BG532" s="33"/>
      <c r="BH532" s="33"/>
      <c r="BI532" s="33"/>
      <c r="BJ532" s="33"/>
      <c r="BK532" s="33"/>
      <c r="BL532" s="33"/>
      <c r="BM532" s="33"/>
      <c r="BN532" s="33"/>
      <c r="BO532" s="33"/>
      <c r="BP532" s="33"/>
      <c r="BQ532" s="33"/>
      <c r="BR532" s="33"/>
      <c r="BS532" s="33"/>
      <c r="BT532" s="33"/>
      <c r="BU532" s="33"/>
      <c r="BV532" s="33"/>
    </row>
    <row r="533" spans="2:74" s="334" customFormat="1" ht="63" customHeight="1" x14ac:dyDescent="0.25">
      <c r="B533" s="27" t="s">
        <v>905</v>
      </c>
      <c r="C533" s="24" t="s">
        <v>2022</v>
      </c>
      <c r="D533" s="25" t="s">
        <v>2110</v>
      </c>
      <c r="E533" s="27" t="s">
        <v>1828</v>
      </c>
      <c r="F533" s="25" t="s">
        <v>1</v>
      </c>
      <c r="G533" s="28">
        <v>100</v>
      </c>
      <c r="H533" s="36">
        <v>600</v>
      </c>
      <c r="I533" s="319">
        <v>50508</v>
      </c>
      <c r="J533" s="352" t="s">
        <v>1845</v>
      </c>
      <c r="K533" s="46" t="s">
        <v>467</v>
      </c>
      <c r="L533" s="32"/>
      <c r="M533" s="32"/>
      <c r="N533" s="33"/>
      <c r="O533" s="33"/>
      <c r="P533" s="33"/>
      <c r="Q533" s="33"/>
      <c r="R533" s="33"/>
      <c r="S533" s="33"/>
      <c r="T533" s="33"/>
      <c r="U533" s="33"/>
      <c r="V533" s="33"/>
      <c r="W533" s="33"/>
      <c r="X533" s="33"/>
      <c r="Y533" s="33"/>
      <c r="Z533" s="33"/>
      <c r="AA533" s="33"/>
      <c r="AB533" s="33"/>
      <c r="AC533" s="33"/>
      <c r="AD533" s="33"/>
      <c r="AE533" s="33"/>
      <c r="AF533" s="33"/>
      <c r="AG533" s="33"/>
      <c r="AH533" s="33"/>
      <c r="AI533" s="33"/>
      <c r="AJ533" s="33"/>
      <c r="AK533" s="33"/>
      <c r="AL533" s="33"/>
      <c r="AM533" s="33"/>
      <c r="AN533" s="33"/>
      <c r="AO533" s="33"/>
      <c r="AP533" s="33"/>
      <c r="AQ533" s="33"/>
      <c r="AR533" s="33"/>
      <c r="AS533" s="33"/>
      <c r="AT533" s="33"/>
      <c r="AU533" s="33"/>
      <c r="AV533" s="33"/>
      <c r="AW533" s="33"/>
      <c r="AX533" s="33"/>
      <c r="AY533" s="33"/>
      <c r="AZ533" s="33"/>
      <c r="BA533" s="33"/>
      <c r="BB533" s="33"/>
      <c r="BC533" s="33"/>
      <c r="BD533" s="33"/>
      <c r="BE533" s="33"/>
      <c r="BF533" s="33"/>
      <c r="BG533" s="33"/>
      <c r="BH533" s="33"/>
      <c r="BI533" s="33"/>
      <c r="BJ533" s="33"/>
      <c r="BK533" s="33"/>
      <c r="BL533" s="33"/>
      <c r="BM533" s="33"/>
      <c r="BN533" s="33"/>
      <c r="BO533" s="33"/>
      <c r="BP533" s="33"/>
      <c r="BQ533" s="33"/>
      <c r="BR533" s="33"/>
      <c r="BS533" s="33"/>
      <c r="BT533" s="33"/>
      <c r="BU533" s="33"/>
      <c r="BV533" s="33"/>
    </row>
    <row r="534" spans="2:74" s="334" customFormat="1" ht="63" customHeight="1" x14ac:dyDescent="0.25">
      <c r="B534" s="27" t="s">
        <v>905</v>
      </c>
      <c r="C534" s="24" t="s">
        <v>2104</v>
      </c>
      <c r="D534" s="25" t="s">
        <v>2105</v>
      </c>
      <c r="E534" s="27" t="s">
        <v>1828</v>
      </c>
      <c r="F534" s="25" t="s">
        <v>1</v>
      </c>
      <c r="G534" s="28">
        <v>100</v>
      </c>
      <c r="H534" s="36">
        <v>600</v>
      </c>
      <c r="I534" s="319">
        <v>50508</v>
      </c>
      <c r="J534" s="352" t="s">
        <v>1845</v>
      </c>
      <c r="K534" s="366" t="s">
        <v>467</v>
      </c>
      <c r="L534" s="32"/>
      <c r="M534" s="32"/>
      <c r="N534" s="33"/>
      <c r="O534" s="33"/>
      <c r="P534" s="33"/>
      <c r="Q534" s="33"/>
      <c r="R534" s="33"/>
      <c r="S534" s="33"/>
      <c r="T534" s="33"/>
      <c r="U534" s="33"/>
      <c r="V534" s="33"/>
      <c r="W534" s="33"/>
      <c r="X534" s="33"/>
      <c r="Y534" s="33"/>
      <c r="Z534" s="33"/>
      <c r="AA534" s="33"/>
      <c r="AB534" s="33"/>
      <c r="AC534" s="33"/>
      <c r="AD534" s="33"/>
      <c r="AE534" s="33"/>
      <c r="AF534" s="33"/>
      <c r="AG534" s="33"/>
      <c r="AH534" s="33"/>
      <c r="AI534" s="33"/>
      <c r="AJ534" s="33"/>
      <c r="AK534" s="33"/>
      <c r="AL534" s="33"/>
      <c r="AM534" s="33"/>
      <c r="AN534" s="33"/>
      <c r="AO534" s="33"/>
      <c r="AP534" s="33"/>
      <c r="AQ534" s="33"/>
      <c r="AR534" s="33"/>
      <c r="AS534" s="33"/>
      <c r="AT534" s="33"/>
      <c r="AU534" s="33"/>
      <c r="AV534" s="33"/>
      <c r="AW534" s="33"/>
      <c r="AX534" s="33"/>
      <c r="AY534" s="33"/>
      <c r="AZ534" s="33"/>
      <c r="BA534" s="33"/>
      <c r="BB534" s="33"/>
      <c r="BC534" s="33"/>
      <c r="BD534" s="33"/>
      <c r="BE534" s="33"/>
      <c r="BF534" s="33"/>
      <c r="BG534" s="33"/>
      <c r="BH534" s="33"/>
      <c r="BI534" s="33"/>
      <c r="BJ534" s="33"/>
      <c r="BK534" s="33"/>
      <c r="BL534" s="33"/>
      <c r="BM534" s="33"/>
      <c r="BN534" s="33"/>
      <c r="BO534" s="33"/>
      <c r="BP534" s="33"/>
      <c r="BQ534" s="33"/>
      <c r="BR534" s="33"/>
      <c r="BS534" s="33"/>
      <c r="BT534" s="33"/>
      <c r="BU534" s="33"/>
      <c r="BV534" s="33"/>
    </row>
    <row r="535" spans="2:74" s="334" customFormat="1" ht="63" customHeight="1" x14ac:dyDescent="0.25">
      <c r="B535" s="27" t="s">
        <v>905</v>
      </c>
      <c r="C535" s="24" t="s">
        <v>2032</v>
      </c>
      <c r="D535" s="25" t="s">
        <v>2033</v>
      </c>
      <c r="E535" s="27" t="s">
        <v>1828</v>
      </c>
      <c r="F535" s="25" t="s">
        <v>1</v>
      </c>
      <c r="G535" s="44">
        <v>100</v>
      </c>
      <c r="H535" s="36">
        <v>600</v>
      </c>
      <c r="I535" s="319">
        <v>50508</v>
      </c>
      <c r="J535" s="53" t="s">
        <v>1845</v>
      </c>
      <c r="K535" s="366" t="s">
        <v>467</v>
      </c>
      <c r="L535" s="32"/>
      <c r="M535" s="32"/>
      <c r="N535" s="33"/>
      <c r="O535" s="33"/>
      <c r="P535" s="33"/>
      <c r="Q535" s="33"/>
      <c r="R535" s="33"/>
      <c r="S535" s="33"/>
      <c r="T535" s="33"/>
      <c r="U535" s="33"/>
      <c r="V535" s="33"/>
      <c r="W535" s="33"/>
      <c r="X535" s="33"/>
      <c r="Y535" s="33"/>
      <c r="Z535" s="33"/>
      <c r="AA535" s="33"/>
      <c r="AB535" s="33"/>
      <c r="AC535" s="33"/>
      <c r="AD535" s="33"/>
      <c r="AE535" s="33"/>
      <c r="AF535" s="33"/>
      <c r="AG535" s="33"/>
      <c r="AH535" s="33"/>
      <c r="AI535" s="33"/>
      <c r="AJ535" s="33"/>
      <c r="AK535" s="33"/>
      <c r="AL535" s="33"/>
      <c r="AM535" s="33"/>
      <c r="AN535" s="33"/>
      <c r="AO535" s="33"/>
      <c r="AP535" s="33"/>
      <c r="AQ535" s="33"/>
      <c r="AR535" s="33"/>
      <c r="AS535" s="33"/>
      <c r="AT535" s="33"/>
      <c r="AU535" s="33"/>
      <c r="AV535" s="33"/>
      <c r="AW535" s="33"/>
      <c r="AX535" s="33"/>
      <c r="AY535" s="33"/>
      <c r="AZ535" s="33"/>
      <c r="BA535" s="33"/>
      <c r="BB535" s="33"/>
      <c r="BC535" s="33"/>
      <c r="BD535" s="33"/>
      <c r="BE535" s="33"/>
      <c r="BF535" s="33"/>
      <c r="BG535" s="33"/>
      <c r="BH535" s="33"/>
      <c r="BI535" s="33"/>
      <c r="BJ535" s="33"/>
      <c r="BK535" s="33"/>
      <c r="BL535" s="33"/>
      <c r="BM535" s="33"/>
      <c r="BN535" s="33"/>
      <c r="BO535" s="33"/>
      <c r="BP535" s="33"/>
      <c r="BQ535" s="33"/>
      <c r="BR535" s="33"/>
      <c r="BS535" s="33"/>
      <c r="BT535" s="33"/>
      <c r="BU535" s="33"/>
      <c r="BV535" s="33"/>
    </row>
    <row r="536" spans="2:74" s="334" customFormat="1" ht="63" customHeight="1" x14ac:dyDescent="0.25">
      <c r="B536" s="27" t="s">
        <v>905</v>
      </c>
      <c r="C536" s="24" t="s">
        <v>2022</v>
      </c>
      <c r="D536" s="25" t="s">
        <v>2023</v>
      </c>
      <c r="E536" s="27" t="s">
        <v>1828</v>
      </c>
      <c r="F536" s="25" t="s">
        <v>1</v>
      </c>
      <c r="G536" s="44">
        <v>100</v>
      </c>
      <c r="H536" s="36">
        <v>600</v>
      </c>
      <c r="I536" s="319">
        <v>50508</v>
      </c>
      <c r="J536" s="53" t="s">
        <v>1845</v>
      </c>
      <c r="K536" s="366" t="s">
        <v>467</v>
      </c>
      <c r="L536" s="32"/>
      <c r="M536" s="32"/>
      <c r="N536" s="33"/>
      <c r="O536" s="33"/>
      <c r="P536" s="33"/>
      <c r="Q536" s="33"/>
      <c r="R536" s="33"/>
      <c r="S536" s="33"/>
      <c r="T536" s="33"/>
      <c r="U536" s="33"/>
      <c r="V536" s="33"/>
      <c r="W536" s="33"/>
      <c r="X536" s="33"/>
      <c r="Y536" s="33"/>
      <c r="Z536" s="33"/>
      <c r="AA536" s="33"/>
      <c r="AB536" s="33"/>
      <c r="AC536" s="33"/>
      <c r="AD536" s="33"/>
      <c r="AE536" s="33"/>
      <c r="AF536" s="33"/>
      <c r="AG536" s="33"/>
      <c r="AH536" s="33"/>
      <c r="AI536" s="33"/>
      <c r="AJ536" s="33"/>
      <c r="AK536" s="33"/>
      <c r="AL536" s="33"/>
      <c r="AM536" s="33"/>
      <c r="AN536" s="33"/>
      <c r="AO536" s="33"/>
      <c r="AP536" s="33"/>
      <c r="AQ536" s="33"/>
      <c r="AR536" s="33"/>
      <c r="AS536" s="33"/>
      <c r="AT536" s="33"/>
      <c r="AU536" s="33"/>
      <c r="AV536" s="33"/>
      <c r="AW536" s="33"/>
      <c r="AX536" s="33"/>
      <c r="AY536" s="33"/>
      <c r="AZ536" s="33"/>
      <c r="BA536" s="33"/>
      <c r="BB536" s="33"/>
      <c r="BC536" s="33"/>
      <c r="BD536" s="33"/>
      <c r="BE536" s="33"/>
      <c r="BF536" s="33"/>
      <c r="BG536" s="33"/>
      <c r="BH536" s="33"/>
      <c r="BI536" s="33"/>
      <c r="BJ536" s="33"/>
      <c r="BK536" s="33"/>
      <c r="BL536" s="33"/>
      <c r="BM536" s="33"/>
      <c r="BN536" s="33"/>
      <c r="BO536" s="33"/>
      <c r="BP536" s="33"/>
      <c r="BQ536" s="33"/>
      <c r="BR536" s="33"/>
      <c r="BS536" s="33"/>
      <c r="BT536" s="33"/>
      <c r="BU536" s="33"/>
      <c r="BV536" s="33"/>
    </row>
    <row r="537" spans="2:74" s="334" customFormat="1" ht="63" customHeight="1" x14ac:dyDescent="0.25">
      <c r="B537" s="27" t="s">
        <v>905</v>
      </c>
      <c r="C537" s="24" t="s">
        <v>1990</v>
      </c>
      <c r="D537" s="25" t="s">
        <v>1992</v>
      </c>
      <c r="E537" s="27" t="s">
        <v>1828</v>
      </c>
      <c r="F537" s="25" t="s">
        <v>1</v>
      </c>
      <c r="G537" s="44">
        <v>100</v>
      </c>
      <c r="H537" s="36">
        <v>600</v>
      </c>
      <c r="I537" s="319">
        <v>50508</v>
      </c>
      <c r="J537" s="53" t="s">
        <v>1845</v>
      </c>
      <c r="K537" s="366" t="s">
        <v>467</v>
      </c>
      <c r="L537" s="32"/>
      <c r="M537" s="32"/>
      <c r="N537" s="33"/>
      <c r="O537" s="33"/>
      <c r="P537" s="33"/>
      <c r="Q537" s="33"/>
      <c r="R537" s="33"/>
      <c r="S537" s="33"/>
      <c r="T537" s="33"/>
      <c r="U537" s="33"/>
      <c r="V537" s="33"/>
      <c r="W537" s="33"/>
      <c r="X537" s="33"/>
      <c r="Y537" s="33"/>
      <c r="Z537" s="33"/>
      <c r="AA537" s="33"/>
      <c r="AB537" s="33"/>
      <c r="AC537" s="33"/>
      <c r="AD537" s="33"/>
      <c r="AE537" s="33"/>
      <c r="AF537" s="33"/>
      <c r="AG537" s="33"/>
      <c r="AH537" s="33"/>
      <c r="AI537" s="33"/>
      <c r="AJ537" s="33"/>
      <c r="AK537" s="33"/>
      <c r="AL537" s="33"/>
      <c r="AM537" s="33"/>
      <c r="AN537" s="33"/>
      <c r="AO537" s="33"/>
      <c r="AP537" s="33"/>
      <c r="AQ537" s="33"/>
      <c r="AR537" s="33"/>
      <c r="AS537" s="33"/>
      <c r="AT537" s="33"/>
      <c r="AU537" s="33"/>
      <c r="AV537" s="33"/>
      <c r="AW537" s="33"/>
      <c r="AX537" s="33"/>
      <c r="AY537" s="33"/>
      <c r="AZ537" s="33"/>
      <c r="BA537" s="33"/>
      <c r="BB537" s="33"/>
      <c r="BC537" s="33"/>
      <c r="BD537" s="33"/>
      <c r="BE537" s="33"/>
      <c r="BF537" s="33"/>
      <c r="BG537" s="33"/>
      <c r="BH537" s="33"/>
      <c r="BI537" s="33"/>
      <c r="BJ537" s="33"/>
      <c r="BK537" s="33"/>
      <c r="BL537" s="33"/>
      <c r="BM537" s="33"/>
      <c r="BN537" s="33"/>
      <c r="BO537" s="33"/>
      <c r="BP537" s="33"/>
      <c r="BQ537" s="33"/>
      <c r="BR537" s="33"/>
      <c r="BS537" s="33"/>
      <c r="BT537" s="33"/>
      <c r="BU537" s="33"/>
      <c r="BV537" s="33"/>
    </row>
    <row r="538" spans="2:74" s="334" customFormat="1" ht="63" customHeight="1" x14ac:dyDescent="0.25">
      <c r="B538" s="27" t="s">
        <v>905</v>
      </c>
      <c r="C538" s="24" t="s">
        <v>1979</v>
      </c>
      <c r="D538" s="25" t="s">
        <v>1980</v>
      </c>
      <c r="E538" s="27" t="s">
        <v>1828</v>
      </c>
      <c r="F538" s="25" t="s">
        <v>1</v>
      </c>
      <c r="G538" s="44">
        <v>100</v>
      </c>
      <c r="H538" s="36">
        <v>600</v>
      </c>
      <c r="I538" s="319">
        <v>50508</v>
      </c>
      <c r="J538" s="53" t="s">
        <v>1845</v>
      </c>
      <c r="K538" s="366" t="s">
        <v>467</v>
      </c>
      <c r="L538" s="32"/>
      <c r="M538" s="32"/>
      <c r="N538" s="33"/>
      <c r="O538" s="33"/>
      <c r="P538" s="33"/>
      <c r="Q538" s="33"/>
      <c r="R538" s="33"/>
      <c r="S538" s="33"/>
      <c r="T538" s="33"/>
      <c r="U538" s="33"/>
      <c r="V538" s="33"/>
      <c r="W538" s="33"/>
      <c r="X538" s="33"/>
      <c r="Y538" s="33"/>
      <c r="Z538" s="33"/>
      <c r="AA538" s="33"/>
      <c r="AB538" s="33"/>
      <c r="AC538" s="33"/>
      <c r="AD538" s="33"/>
      <c r="AE538" s="33"/>
      <c r="AF538" s="33"/>
      <c r="AG538" s="33"/>
      <c r="AH538" s="33"/>
      <c r="AI538" s="33"/>
      <c r="AJ538" s="33"/>
      <c r="AK538" s="33"/>
      <c r="AL538" s="33"/>
      <c r="AM538" s="33"/>
      <c r="AN538" s="33"/>
      <c r="AO538" s="33"/>
      <c r="AP538" s="33"/>
      <c r="AQ538" s="33"/>
      <c r="AR538" s="33"/>
      <c r="AS538" s="33"/>
      <c r="AT538" s="33"/>
      <c r="AU538" s="33"/>
      <c r="AV538" s="33"/>
      <c r="AW538" s="33"/>
      <c r="AX538" s="33"/>
      <c r="AY538" s="33"/>
      <c r="AZ538" s="33"/>
      <c r="BA538" s="33"/>
      <c r="BB538" s="33"/>
      <c r="BC538" s="33"/>
      <c r="BD538" s="33"/>
      <c r="BE538" s="33"/>
      <c r="BF538" s="33"/>
      <c r="BG538" s="33"/>
      <c r="BH538" s="33"/>
      <c r="BI538" s="33"/>
      <c r="BJ538" s="33"/>
      <c r="BK538" s="33"/>
      <c r="BL538" s="33"/>
      <c r="BM538" s="33"/>
      <c r="BN538" s="33"/>
      <c r="BO538" s="33"/>
      <c r="BP538" s="33"/>
      <c r="BQ538" s="33"/>
      <c r="BR538" s="33"/>
      <c r="BS538" s="33"/>
      <c r="BT538" s="33"/>
      <c r="BU538" s="33"/>
      <c r="BV538" s="33"/>
    </row>
    <row r="539" spans="2:74" s="334" customFormat="1" ht="63" customHeight="1" x14ac:dyDescent="0.25">
      <c r="B539" s="27" t="s">
        <v>905</v>
      </c>
      <c r="C539" s="37" t="s">
        <v>1966</v>
      </c>
      <c r="D539" s="25" t="s">
        <v>1967</v>
      </c>
      <c r="E539" s="27" t="s">
        <v>1828</v>
      </c>
      <c r="F539" s="25" t="s">
        <v>1</v>
      </c>
      <c r="G539" s="44">
        <v>100</v>
      </c>
      <c r="H539" s="36">
        <v>600</v>
      </c>
      <c r="I539" s="319">
        <v>50508</v>
      </c>
      <c r="J539" s="53" t="s">
        <v>1845</v>
      </c>
      <c r="K539" s="366" t="s">
        <v>467</v>
      </c>
      <c r="L539" s="32"/>
      <c r="M539" s="32"/>
      <c r="N539" s="33"/>
      <c r="O539" s="33"/>
      <c r="P539" s="33"/>
      <c r="Q539" s="33"/>
      <c r="R539" s="33"/>
      <c r="S539" s="33"/>
      <c r="T539" s="33"/>
      <c r="U539" s="33"/>
      <c r="V539" s="33"/>
      <c r="W539" s="33"/>
      <c r="X539" s="33"/>
      <c r="Y539" s="33"/>
      <c r="Z539" s="33"/>
      <c r="AA539" s="33"/>
      <c r="AB539" s="33"/>
      <c r="AC539" s="33"/>
      <c r="AD539" s="33"/>
      <c r="AE539" s="33"/>
      <c r="AF539" s="33"/>
      <c r="AG539" s="33"/>
      <c r="AH539" s="33"/>
      <c r="AI539" s="33"/>
      <c r="AJ539" s="33"/>
      <c r="AK539" s="33"/>
      <c r="AL539" s="33"/>
      <c r="AM539" s="33"/>
      <c r="AN539" s="33"/>
      <c r="AO539" s="33"/>
      <c r="AP539" s="33"/>
      <c r="AQ539" s="33"/>
      <c r="AR539" s="33"/>
      <c r="AS539" s="33"/>
      <c r="AT539" s="33"/>
      <c r="AU539" s="33"/>
      <c r="AV539" s="33"/>
      <c r="AW539" s="33"/>
      <c r="AX539" s="33"/>
      <c r="AY539" s="33"/>
      <c r="AZ539" s="33"/>
      <c r="BA539" s="33"/>
      <c r="BB539" s="33"/>
      <c r="BC539" s="33"/>
      <c r="BD539" s="33"/>
      <c r="BE539" s="33"/>
      <c r="BF539" s="33"/>
      <c r="BG539" s="33"/>
      <c r="BH539" s="33"/>
      <c r="BI539" s="33"/>
      <c r="BJ539" s="33"/>
      <c r="BK539" s="33"/>
      <c r="BL539" s="33"/>
      <c r="BM539" s="33"/>
      <c r="BN539" s="33"/>
      <c r="BO539" s="33"/>
      <c r="BP539" s="33"/>
      <c r="BQ539" s="33"/>
      <c r="BR539" s="33"/>
      <c r="BS539" s="33"/>
      <c r="BT539" s="33"/>
      <c r="BU539" s="33"/>
      <c r="BV539" s="33"/>
    </row>
    <row r="540" spans="2:74" s="334" customFormat="1" ht="63" customHeight="1" x14ac:dyDescent="0.25">
      <c r="B540" s="27" t="s">
        <v>905</v>
      </c>
      <c r="C540" s="37" t="s">
        <v>1818</v>
      </c>
      <c r="D540" s="28" t="s">
        <v>1819</v>
      </c>
      <c r="E540" s="29" t="s">
        <v>1829</v>
      </c>
      <c r="F540" s="25" t="s">
        <v>1</v>
      </c>
      <c r="G540" s="44">
        <v>100</v>
      </c>
      <c r="H540" s="36">
        <v>600</v>
      </c>
      <c r="I540" s="357">
        <v>50508</v>
      </c>
      <c r="J540" s="53" t="s">
        <v>1845</v>
      </c>
      <c r="K540" s="366" t="s">
        <v>467</v>
      </c>
      <c r="L540" s="32"/>
      <c r="M540" s="32"/>
      <c r="N540" s="33"/>
      <c r="O540" s="33"/>
      <c r="P540" s="33"/>
      <c r="Q540" s="33"/>
      <c r="R540" s="33"/>
      <c r="S540" s="33"/>
      <c r="T540" s="33"/>
      <c r="U540" s="33"/>
      <c r="V540" s="33"/>
      <c r="W540" s="33"/>
      <c r="X540" s="33"/>
      <c r="Y540" s="33"/>
      <c r="Z540" s="33"/>
      <c r="AA540" s="33"/>
      <c r="AB540" s="33"/>
      <c r="AC540" s="33"/>
      <c r="AD540" s="33"/>
      <c r="AE540" s="33"/>
      <c r="AF540" s="33"/>
      <c r="AG540" s="33"/>
      <c r="AH540" s="33"/>
      <c r="AI540" s="33"/>
      <c r="AJ540" s="33"/>
      <c r="AK540" s="33"/>
      <c r="AL540" s="33"/>
      <c r="AM540" s="33"/>
      <c r="AN540" s="33"/>
      <c r="AO540" s="33"/>
      <c r="AP540" s="33"/>
      <c r="AQ540" s="33"/>
      <c r="AR540" s="33"/>
      <c r="AS540" s="33"/>
      <c r="AT540" s="33"/>
      <c r="AU540" s="33"/>
      <c r="AV540" s="33"/>
      <c r="AW540" s="33"/>
      <c r="AX540" s="33"/>
      <c r="AY540" s="33"/>
      <c r="AZ540" s="33"/>
      <c r="BA540" s="33"/>
      <c r="BB540" s="33"/>
      <c r="BC540" s="33"/>
      <c r="BD540" s="33"/>
      <c r="BE540" s="33"/>
      <c r="BF540" s="33"/>
      <c r="BG540" s="33"/>
      <c r="BH540" s="33"/>
      <c r="BI540" s="33"/>
      <c r="BJ540" s="33"/>
      <c r="BK540" s="33"/>
      <c r="BL540" s="33"/>
      <c r="BM540" s="33"/>
      <c r="BN540" s="33"/>
      <c r="BO540" s="33"/>
      <c r="BP540" s="33"/>
      <c r="BQ540" s="33"/>
      <c r="BR540" s="33"/>
      <c r="BS540" s="33"/>
      <c r="BT540" s="33"/>
      <c r="BU540" s="33"/>
      <c r="BV540" s="33"/>
    </row>
    <row r="541" spans="2:74" s="334" customFormat="1" ht="63" customHeight="1" x14ac:dyDescent="0.25">
      <c r="B541" s="27" t="s">
        <v>905</v>
      </c>
      <c r="C541" s="37" t="s">
        <v>1796</v>
      </c>
      <c r="D541" s="28" t="s">
        <v>1797</v>
      </c>
      <c r="E541" s="29" t="s">
        <v>1829</v>
      </c>
      <c r="F541" s="25" t="s">
        <v>1</v>
      </c>
      <c r="G541" s="44">
        <v>100</v>
      </c>
      <c r="H541" s="36">
        <v>600</v>
      </c>
      <c r="I541" s="357">
        <v>50508</v>
      </c>
      <c r="J541" s="53" t="s">
        <v>1845</v>
      </c>
      <c r="K541" s="366" t="s">
        <v>467</v>
      </c>
      <c r="L541" s="32"/>
      <c r="M541" s="32"/>
      <c r="N541" s="33"/>
      <c r="O541" s="33"/>
      <c r="P541" s="33"/>
      <c r="Q541" s="33"/>
      <c r="R541" s="33"/>
      <c r="S541" s="33"/>
      <c r="T541" s="33"/>
      <c r="U541" s="33"/>
      <c r="V541" s="33"/>
      <c r="W541" s="33"/>
      <c r="X541" s="33"/>
      <c r="Y541" s="33"/>
      <c r="Z541" s="33"/>
      <c r="AA541" s="33"/>
      <c r="AB541" s="33"/>
      <c r="AC541" s="33"/>
      <c r="AD541" s="33"/>
      <c r="AE541" s="33"/>
      <c r="AF541" s="33"/>
      <c r="AG541" s="33"/>
      <c r="AH541" s="33"/>
      <c r="AI541" s="33"/>
      <c r="AJ541" s="33"/>
      <c r="AK541" s="33"/>
      <c r="AL541" s="33"/>
      <c r="AM541" s="33"/>
      <c r="AN541" s="33"/>
      <c r="AO541" s="33"/>
      <c r="AP541" s="33"/>
      <c r="AQ541" s="33"/>
      <c r="AR541" s="33"/>
      <c r="AS541" s="33"/>
      <c r="AT541" s="33"/>
      <c r="AU541" s="33"/>
      <c r="AV541" s="33"/>
      <c r="AW541" s="33"/>
      <c r="AX541" s="33"/>
      <c r="AY541" s="33"/>
      <c r="AZ541" s="33"/>
      <c r="BA541" s="33"/>
      <c r="BB541" s="33"/>
      <c r="BC541" s="33"/>
      <c r="BD541" s="33"/>
      <c r="BE541" s="33"/>
      <c r="BF541" s="33"/>
      <c r="BG541" s="33"/>
      <c r="BH541" s="33"/>
      <c r="BI541" s="33"/>
      <c r="BJ541" s="33"/>
      <c r="BK541" s="33"/>
      <c r="BL541" s="33"/>
      <c r="BM541" s="33"/>
      <c r="BN541" s="33"/>
      <c r="BO541" s="33"/>
      <c r="BP541" s="33"/>
      <c r="BQ541" s="33"/>
      <c r="BR541" s="33"/>
      <c r="BS541" s="33"/>
      <c r="BT541" s="33"/>
      <c r="BU541" s="33"/>
      <c r="BV541" s="33"/>
    </row>
    <row r="542" spans="2:74" s="334" customFormat="1" ht="63" customHeight="1" x14ac:dyDescent="0.25">
      <c r="B542" s="27" t="s">
        <v>905</v>
      </c>
      <c r="C542" s="27" t="s">
        <v>1767</v>
      </c>
      <c r="D542" s="25" t="s">
        <v>1768</v>
      </c>
      <c r="E542" s="29" t="s">
        <v>1829</v>
      </c>
      <c r="F542" s="25" t="s">
        <v>1</v>
      </c>
      <c r="G542" s="44">
        <v>100</v>
      </c>
      <c r="H542" s="36">
        <v>600</v>
      </c>
      <c r="I542" s="319">
        <v>50508</v>
      </c>
      <c r="J542" s="53" t="s">
        <v>1845</v>
      </c>
      <c r="K542" s="366" t="s">
        <v>467</v>
      </c>
      <c r="L542" s="32"/>
      <c r="M542" s="32"/>
      <c r="N542" s="33"/>
      <c r="O542" s="33"/>
      <c r="P542" s="33"/>
      <c r="Q542" s="33"/>
      <c r="R542" s="33"/>
      <c r="S542" s="33"/>
      <c r="T542" s="33"/>
      <c r="U542" s="33"/>
      <c r="V542" s="33"/>
      <c r="W542" s="33"/>
      <c r="X542" s="33"/>
      <c r="Y542" s="33"/>
      <c r="Z542" s="33"/>
      <c r="AA542" s="33"/>
      <c r="AB542" s="33"/>
      <c r="AC542" s="33"/>
      <c r="AD542" s="33"/>
      <c r="AE542" s="33"/>
      <c r="AF542" s="33"/>
      <c r="AG542" s="33"/>
      <c r="AH542" s="33"/>
      <c r="AI542" s="33"/>
      <c r="AJ542" s="33"/>
      <c r="AK542" s="33"/>
      <c r="AL542" s="33"/>
      <c r="AM542" s="33"/>
      <c r="AN542" s="33"/>
      <c r="AO542" s="33"/>
      <c r="AP542" s="33"/>
      <c r="AQ542" s="33"/>
      <c r="AR542" s="33"/>
      <c r="AS542" s="33"/>
      <c r="AT542" s="33"/>
      <c r="AU542" s="33"/>
      <c r="AV542" s="33"/>
      <c r="AW542" s="33"/>
      <c r="AX542" s="33"/>
      <c r="AY542" s="33"/>
      <c r="AZ542" s="33"/>
      <c r="BA542" s="33"/>
      <c r="BB542" s="33"/>
      <c r="BC542" s="33"/>
      <c r="BD542" s="33"/>
      <c r="BE542" s="33"/>
      <c r="BF542" s="33"/>
      <c r="BG542" s="33"/>
      <c r="BH542" s="33"/>
      <c r="BI542" s="33"/>
      <c r="BJ542" s="33"/>
      <c r="BK542" s="33"/>
      <c r="BL542" s="33"/>
      <c r="BM542" s="33"/>
      <c r="BN542" s="33"/>
      <c r="BO542" s="33"/>
      <c r="BP542" s="33"/>
      <c r="BQ542" s="33"/>
      <c r="BR542" s="33"/>
      <c r="BS542" s="33"/>
      <c r="BT542" s="33"/>
      <c r="BU542" s="33"/>
      <c r="BV542" s="33"/>
    </row>
    <row r="543" spans="2:74" s="334" customFormat="1" ht="63" customHeight="1" x14ac:dyDescent="0.25">
      <c r="B543" s="27" t="s">
        <v>905</v>
      </c>
      <c r="C543" s="27" t="s">
        <v>1664</v>
      </c>
      <c r="D543" s="25" t="s">
        <v>1665</v>
      </c>
      <c r="E543" s="29" t="s">
        <v>1829</v>
      </c>
      <c r="F543" s="25" t="s">
        <v>1</v>
      </c>
      <c r="G543" s="44">
        <v>100</v>
      </c>
      <c r="H543" s="36">
        <v>600</v>
      </c>
      <c r="I543" s="319">
        <v>50508</v>
      </c>
      <c r="J543" s="53" t="s">
        <v>1845</v>
      </c>
      <c r="K543" s="366" t="s">
        <v>467</v>
      </c>
      <c r="L543" s="32"/>
      <c r="M543" s="32"/>
      <c r="N543" s="33"/>
      <c r="O543" s="33"/>
      <c r="P543" s="33"/>
      <c r="Q543" s="33"/>
      <c r="R543" s="33"/>
      <c r="S543" s="33"/>
      <c r="T543" s="33"/>
      <c r="U543" s="33"/>
      <c r="V543" s="33"/>
      <c r="W543" s="33"/>
      <c r="X543" s="33"/>
      <c r="Y543" s="33"/>
      <c r="Z543" s="33"/>
      <c r="AA543" s="33"/>
      <c r="AB543" s="33"/>
      <c r="AC543" s="33"/>
      <c r="AD543" s="33"/>
      <c r="AE543" s="33"/>
      <c r="AF543" s="33"/>
      <c r="AG543" s="33"/>
      <c r="AH543" s="33"/>
      <c r="AI543" s="33"/>
      <c r="AJ543" s="33"/>
      <c r="AK543" s="33"/>
      <c r="AL543" s="33"/>
      <c r="AM543" s="33"/>
      <c r="AN543" s="33"/>
      <c r="AO543" s="33"/>
      <c r="AP543" s="33"/>
      <c r="AQ543" s="33"/>
      <c r="AR543" s="33"/>
      <c r="AS543" s="33"/>
      <c r="AT543" s="33"/>
      <c r="AU543" s="33"/>
      <c r="AV543" s="33"/>
      <c r="AW543" s="33"/>
      <c r="AX543" s="33"/>
      <c r="AY543" s="33"/>
      <c r="AZ543" s="33"/>
      <c r="BA543" s="33"/>
      <c r="BB543" s="33"/>
      <c r="BC543" s="33"/>
      <c r="BD543" s="33"/>
      <c r="BE543" s="33"/>
      <c r="BF543" s="33"/>
      <c r="BG543" s="33"/>
      <c r="BH543" s="33"/>
      <c r="BI543" s="33"/>
      <c r="BJ543" s="33"/>
      <c r="BK543" s="33"/>
      <c r="BL543" s="33"/>
      <c r="BM543" s="33"/>
      <c r="BN543" s="33"/>
      <c r="BO543" s="33"/>
      <c r="BP543" s="33"/>
      <c r="BQ543" s="33"/>
      <c r="BR543" s="33"/>
      <c r="BS543" s="33"/>
      <c r="BT543" s="33"/>
      <c r="BU543" s="33"/>
      <c r="BV543" s="33"/>
    </row>
    <row r="544" spans="2:74" s="334" customFormat="1" ht="63" customHeight="1" x14ac:dyDescent="0.25">
      <c r="B544" s="27" t="s">
        <v>905</v>
      </c>
      <c r="C544" s="27" t="s">
        <v>1660</v>
      </c>
      <c r="D544" s="25" t="s">
        <v>1661</v>
      </c>
      <c r="E544" s="29" t="s">
        <v>1829</v>
      </c>
      <c r="F544" s="25" t="s">
        <v>1</v>
      </c>
      <c r="G544" s="44">
        <v>100</v>
      </c>
      <c r="H544" s="36">
        <v>600</v>
      </c>
      <c r="I544" s="319">
        <v>50508</v>
      </c>
      <c r="J544" s="53" t="s">
        <v>1845</v>
      </c>
      <c r="K544" s="366" t="s">
        <v>467</v>
      </c>
      <c r="L544" s="32"/>
      <c r="M544" s="32"/>
      <c r="N544" s="33"/>
      <c r="O544" s="33"/>
      <c r="P544" s="33"/>
      <c r="Q544" s="33"/>
      <c r="R544" s="33"/>
      <c r="S544" s="33"/>
      <c r="T544" s="33"/>
      <c r="U544" s="33"/>
      <c r="V544" s="33"/>
      <c r="W544" s="33"/>
      <c r="X544" s="33"/>
      <c r="Y544" s="33"/>
      <c r="Z544" s="33"/>
      <c r="AA544" s="33"/>
      <c r="AB544" s="33"/>
      <c r="AC544" s="33"/>
      <c r="AD544" s="33"/>
      <c r="AE544" s="33"/>
      <c r="AF544" s="33"/>
      <c r="AG544" s="33"/>
      <c r="AH544" s="33"/>
      <c r="AI544" s="33"/>
      <c r="AJ544" s="33"/>
      <c r="AK544" s="33"/>
      <c r="AL544" s="33"/>
      <c r="AM544" s="33"/>
      <c r="AN544" s="33"/>
      <c r="AO544" s="33"/>
      <c r="AP544" s="33"/>
      <c r="AQ544" s="33"/>
      <c r="AR544" s="33"/>
      <c r="AS544" s="33"/>
      <c r="AT544" s="33"/>
      <c r="AU544" s="33"/>
      <c r="AV544" s="33"/>
      <c r="AW544" s="33"/>
      <c r="AX544" s="33"/>
      <c r="AY544" s="33"/>
      <c r="AZ544" s="33"/>
      <c r="BA544" s="33"/>
      <c r="BB544" s="33"/>
      <c r="BC544" s="33"/>
      <c r="BD544" s="33"/>
      <c r="BE544" s="33"/>
      <c r="BF544" s="33"/>
      <c r="BG544" s="33"/>
      <c r="BH544" s="33"/>
      <c r="BI544" s="33"/>
      <c r="BJ544" s="33"/>
      <c r="BK544" s="33"/>
      <c r="BL544" s="33"/>
      <c r="BM544" s="33"/>
      <c r="BN544" s="33"/>
      <c r="BO544" s="33"/>
      <c r="BP544" s="33"/>
      <c r="BQ544" s="33"/>
      <c r="BR544" s="33"/>
      <c r="BS544" s="33"/>
      <c r="BT544" s="33"/>
      <c r="BU544" s="33"/>
      <c r="BV544" s="33"/>
    </row>
    <row r="545" spans="2:74" s="334" customFormat="1" ht="63" customHeight="1" x14ac:dyDescent="0.25">
      <c r="B545" s="27" t="s">
        <v>905</v>
      </c>
      <c r="C545" s="27" t="s">
        <v>1582</v>
      </c>
      <c r="D545" s="28" t="s">
        <v>1586</v>
      </c>
      <c r="E545" s="29" t="s">
        <v>1829</v>
      </c>
      <c r="F545" s="30" t="s">
        <v>1</v>
      </c>
      <c r="G545" s="31">
        <v>100</v>
      </c>
      <c r="H545" s="36">
        <v>600</v>
      </c>
      <c r="I545" s="319">
        <v>50508</v>
      </c>
      <c r="J545" s="53" t="s">
        <v>1845</v>
      </c>
      <c r="K545" s="366" t="s">
        <v>467</v>
      </c>
      <c r="L545" s="32"/>
      <c r="M545" s="32"/>
      <c r="N545" s="33"/>
      <c r="O545" s="33"/>
      <c r="P545" s="33"/>
      <c r="Q545" s="33"/>
      <c r="R545" s="33"/>
      <c r="S545" s="33"/>
      <c r="T545" s="33"/>
      <c r="U545" s="33"/>
      <c r="V545" s="33"/>
      <c r="W545" s="33"/>
      <c r="X545" s="33"/>
      <c r="Y545" s="33"/>
      <c r="Z545" s="33"/>
      <c r="AA545" s="33"/>
      <c r="AB545" s="33"/>
      <c r="AC545" s="33"/>
      <c r="AD545" s="33"/>
      <c r="AE545" s="33"/>
      <c r="AF545" s="33"/>
      <c r="AG545" s="33"/>
      <c r="AH545" s="33"/>
      <c r="AI545" s="33"/>
      <c r="AJ545" s="33"/>
      <c r="AK545" s="33"/>
      <c r="AL545" s="33"/>
      <c r="AM545" s="33"/>
      <c r="AN545" s="33"/>
      <c r="AO545" s="33"/>
      <c r="AP545" s="33"/>
      <c r="AQ545" s="33"/>
      <c r="AR545" s="33"/>
      <c r="AS545" s="33"/>
      <c r="AT545" s="33"/>
      <c r="AU545" s="33"/>
      <c r="AV545" s="33"/>
      <c r="AW545" s="33"/>
      <c r="AX545" s="33"/>
      <c r="AY545" s="33"/>
      <c r="AZ545" s="33"/>
      <c r="BA545" s="33"/>
      <c r="BB545" s="33"/>
      <c r="BC545" s="33"/>
      <c r="BD545" s="33"/>
      <c r="BE545" s="33"/>
      <c r="BF545" s="33"/>
      <c r="BG545" s="33"/>
      <c r="BH545" s="33"/>
      <c r="BI545" s="33"/>
      <c r="BJ545" s="33"/>
      <c r="BK545" s="33"/>
      <c r="BL545" s="33"/>
      <c r="BM545" s="33"/>
      <c r="BN545" s="33"/>
      <c r="BO545" s="33"/>
      <c r="BP545" s="33"/>
      <c r="BQ545" s="33"/>
      <c r="BR545" s="33"/>
      <c r="BS545" s="33"/>
      <c r="BT545" s="33"/>
      <c r="BU545" s="33"/>
      <c r="BV545" s="33"/>
    </row>
    <row r="546" spans="2:74" s="334" customFormat="1" ht="63" customHeight="1" x14ac:dyDescent="0.25">
      <c r="B546" s="27" t="s">
        <v>905</v>
      </c>
      <c r="C546" s="27" t="s">
        <v>1574</v>
      </c>
      <c r="D546" s="28" t="s">
        <v>1575</v>
      </c>
      <c r="E546" s="29" t="s">
        <v>1829</v>
      </c>
      <c r="F546" s="30" t="s">
        <v>1</v>
      </c>
      <c r="G546" s="31">
        <v>100</v>
      </c>
      <c r="H546" s="36">
        <v>600</v>
      </c>
      <c r="I546" s="319">
        <v>50508</v>
      </c>
      <c r="J546" s="53" t="s">
        <v>1845</v>
      </c>
      <c r="K546" s="366" t="s">
        <v>467</v>
      </c>
      <c r="L546" s="32"/>
      <c r="M546" s="32"/>
      <c r="N546" s="33"/>
      <c r="O546" s="33"/>
      <c r="P546" s="33"/>
      <c r="Q546" s="33"/>
      <c r="R546" s="33"/>
      <c r="S546" s="33"/>
      <c r="T546" s="33"/>
      <c r="U546" s="33"/>
      <c r="V546" s="33"/>
      <c r="W546" s="33"/>
      <c r="X546" s="33"/>
      <c r="Y546" s="33"/>
      <c r="Z546" s="33"/>
      <c r="AA546" s="33"/>
      <c r="AB546" s="33"/>
      <c r="AC546" s="33"/>
      <c r="AD546" s="33"/>
      <c r="AE546" s="33"/>
      <c r="AF546" s="33"/>
      <c r="AG546" s="33"/>
      <c r="AH546" s="33"/>
      <c r="AI546" s="33"/>
      <c r="AJ546" s="33"/>
      <c r="AK546" s="33"/>
      <c r="AL546" s="33"/>
      <c r="AM546" s="33"/>
      <c r="AN546" s="33"/>
      <c r="AO546" s="33"/>
      <c r="AP546" s="33"/>
      <c r="AQ546" s="33"/>
      <c r="AR546" s="33"/>
      <c r="AS546" s="33"/>
      <c r="AT546" s="33"/>
      <c r="AU546" s="33"/>
      <c r="AV546" s="33"/>
      <c r="AW546" s="33"/>
      <c r="AX546" s="33"/>
      <c r="AY546" s="33"/>
      <c r="AZ546" s="33"/>
      <c r="BA546" s="33"/>
      <c r="BB546" s="33"/>
      <c r="BC546" s="33"/>
      <c r="BD546" s="33"/>
      <c r="BE546" s="33"/>
      <c r="BF546" s="33"/>
      <c r="BG546" s="33"/>
      <c r="BH546" s="33"/>
      <c r="BI546" s="33"/>
      <c r="BJ546" s="33"/>
      <c r="BK546" s="33"/>
      <c r="BL546" s="33"/>
      <c r="BM546" s="33"/>
      <c r="BN546" s="33"/>
      <c r="BO546" s="33"/>
      <c r="BP546" s="33"/>
      <c r="BQ546" s="33"/>
      <c r="BR546" s="33"/>
      <c r="BS546" s="33"/>
      <c r="BT546" s="33"/>
      <c r="BU546" s="33"/>
      <c r="BV546" s="33"/>
    </row>
    <row r="547" spans="2:74" s="334" customFormat="1" ht="63" customHeight="1" x14ac:dyDescent="0.25">
      <c r="B547" s="27" t="s">
        <v>905</v>
      </c>
      <c r="C547" s="27" t="s">
        <v>1567</v>
      </c>
      <c r="D547" s="28" t="s">
        <v>1573</v>
      </c>
      <c r="E547" s="29" t="s">
        <v>1829</v>
      </c>
      <c r="F547" s="30" t="s">
        <v>1</v>
      </c>
      <c r="G547" s="31">
        <v>100</v>
      </c>
      <c r="H547" s="36">
        <v>600</v>
      </c>
      <c r="I547" s="319">
        <v>50508</v>
      </c>
      <c r="J547" s="53" t="s">
        <v>1845</v>
      </c>
      <c r="K547" s="366" t="s">
        <v>467</v>
      </c>
      <c r="L547" s="32"/>
      <c r="M547" s="32"/>
      <c r="N547" s="33"/>
      <c r="O547" s="33"/>
      <c r="P547" s="33"/>
      <c r="Q547" s="33"/>
      <c r="R547" s="33"/>
      <c r="S547" s="33"/>
      <c r="T547" s="33"/>
      <c r="U547" s="33"/>
      <c r="V547" s="33"/>
      <c r="W547" s="33"/>
      <c r="X547" s="33"/>
      <c r="Y547" s="33"/>
      <c r="Z547" s="33"/>
      <c r="AA547" s="33"/>
      <c r="AB547" s="33"/>
      <c r="AC547" s="33"/>
      <c r="AD547" s="33"/>
      <c r="AE547" s="33"/>
      <c r="AF547" s="33"/>
      <c r="AG547" s="33"/>
      <c r="AH547" s="33"/>
      <c r="AI547" s="33"/>
      <c r="AJ547" s="33"/>
      <c r="AK547" s="33"/>
      <c r="AL547" s="33"/>
      <c r="AM547" s="33"/>
      <c r="AN547" s="33"/>
      <c r="AO547" s="33"/>
      <c r="AP547" s="33"/>
      <c r="AQ547" s="33"/>
      <c r="AR547" s="33"/>
      <c r="AS547" s="33"/>
      <c r="AT547" s="33"/>
      <c r="AU547" s="33"/>
      <c r="AV547" s="33"/>
      <c r="AW547" s="33"/>
      <c r="AX547" s="33"/>
      <c r="AY547" s="33"/>
      <c r="AZ547" s="33"/>
      <c r="BA547" s="33"/>
      <c r="BB547" s="33"/>
      <c r="BC547" s="33"/>
      <c r="BD547" s="33"/>
      <c r="BE547" s="33"/>
      <c r="BF547" s="33"/>
      <c r="BG547" s="33"/>
      <c r="BH547" s="33"/>
      <c r="BI547" s="33"/>
      <c r="BJ547" s="33"/>
      <c r="BK547" s="33"/>
      <c r="BL547" s="33"/>
      <c r="BM547" s="33"/>
      <c r="BN547" s="33"/>
      <c r="BO547" s="33"/>
      <c r="BP547" s="33"/>
      <c r="BQ547" s="33"/>
      <c r="BR547" s="33"/>
      <c r="BS547" s="33"/>
      <c r="BT547" s="33"/>
      <c r="BU547" s="33"/>
      <c r="BV547" s="33"/>
    </row>
    <row r="548" spans="2:74" s="334" customFormat="1" ht="63" customHeight="1" x14ac:dyDescent="0.25">
      <c r="B548" s="27" t="s">
        <v>905</v>
      </c>
      <c r="C548" s="27" t="s">
        <v>1567</v>
      </c>
      <c r="D548" s="28" t="s">
        <v>1568</v>
      </c>
      <c r="E548" s="29" t="s">
        <v>1829</v>
      </c>
      <c r="F548" s="30" t="s">
        <v>1</v>
      </c>
      <c r="G548" s="31">
        <v>100</v>
      </c>
      <c r="H548" s="36">
        <v>600</v>
      </c>
      <c r="I548" s="319">
        <v>50508</v>
      </c>
      <c r="J548" s="53" t="s">
        <v>1845</v>
      </c>
      <c r="K548" s="46" t="s">
        <v>467</v>
      </c>
      <c r="L548" s="32"/>
      <c r="M548" s="32"/>
      <c r="N548" s="33"/>
      <c r="O548" s="33"/>
      <c r="P548" s="33"/>
      <c r="Q548" s="33"/>
      <c r="R548" s="33"/>
      <c r="S548" s="33"/>
      <c r="T548" s="33"/>
      <c r="U548" s="33"/>
      <c r="V548" s="33"/>
      <c r="W548" s="33"/>
      <c r="X548" s="33"/>
      <c r="Y548" s="33"/>
      <c r="Z548" s="33"/>
      <c r="AA548" s="33"/>
      <c r="AB548" s="33"/>
      <c r="AC548" s="33"/>
      <c r="AD548" s="33"/>
      <c r="AE548" s="33"/>
      <c r="AF548" s="33"/>
      <c r="AG548" s="33"/>
      <c r="AH548" s="33"/>
      <c r="AI548" s="33"/>
      <c r="AJ548" s="33"/>
      <c r="AK548" s="33"/>
      <c r="AL548" s="33"/>
      <c r="AM548" s="33"/>
      <c r="AN548" s="33"/>
      <c r="AO548" s="33"/>
      <c r="AP548" s="33"/>
      <c r="AQ548" s="33"/>
      <c r="AR548" s="33"/>
      <c r="AS548" s="33"/>
      <c r="AT548" s="33"/>
      <c r="AU548" s="33"/>
      <c r="AV548" s="33"/>
      <c r="AW548" s="33"/>
      <c r="AX548" s="33"/>
      <c r="AY548" s="33"/>
      <c r="AZ548" s="33"/>
      <c r="BA548" s="33"/>
      <c r="BB548" s="33"/>
      <c r="BC548" s="33"/>
      <c r="BD548" s="33"/>
      <c r="BE548" s="33"/>
      <c r="BF548" s="33"/>
      <c r="BG548" s="33"/>
      <c r="BH548" s="33"/>
      <c r="BI548" s="33"/>
      <c r="BJ548" s="33"/>
      <c r="BK548" s="33"/>
      <c r="BL548" s="33"/>
      <c r="BM548" s="33"/>
      <c r="BN548" s="33"/>
      <c r="BO548" s="33"/>
      <c r="BP548" s="33"/>
      <c r="BQ548" s="33"/>
      <c r="BR548" s="33"/>
      <c r="BS548" s="33"/>
      <c r="BT548" s="33"/>
      <c r="BU548" s="33"/>
      <c r="BV548" s="33"/>
    </row>
    <row r="549" spans="2:74" s="334" customFormat="1" ht="63" customHeight="1" x14ac:dyDescent="0.25">
      <c r="B549" s="27" t="s">
        <v>905</v>
      </c>
      <c r="C549" s="27" t="s">
        <v>5396</v>
      </c>
      <c r="D549" s="28" t="s">
        <v>5397</v>
      </c>
      <c r="E549" s="29"/>
      <c r="F549" s="30" t="s">
        <v>1</v>
      </c>
      <c r="G549" s="31">
        <v>100</v>
      </c>
      <c r="H549" s="36">
        <v>600</v>
      </c>
      <c r="I549" s="319">
        <v>50508</v>
      </c>
      <c r="J549" s="53" t="s">
        <v>5875</v>
      </c>
      <c r="K549" s="46"/>
      <c r="L549" s="32"/>
      <c r="M549" s="32"/>
      <c r="N549" s="33"/>
      <c r="O549" s="33"/>
      <c r="P549" s="33"/>
      <c r="Q549" s="33"/>
      <c r="R549" s="33"/>
      <c r="S549" s="33"/>
      <c r="T549" s="33"/>
      <c r="U549" s="33"/>
      <c r="V549" s="33"/>
      <c r="W549" s="33"/>
      <c r="X549" s="33"/>
      <c r="Y549" s="33"/>
      <c r="Z549" s="33"/>
      <c r="AA549" s="33"/>
      <c r="AB549" s="33"/>
      <c r="AC549" s="33"/>
      <c r="AD549" s="33"/>
      <c r="AE549" s="33"/>
      <c r="AF549" s="33"/>
      <c r="AG549" s="33"/>
      <c r="AH549" s="33"/>
      <c r="AI549" s="33"/>
      <c r="AJ549" s="33"/>
      <c r="AK549" s="33"/>
      <c r="AL549" s="33"/>
      <c r="AM549" s="33"/>
      <c r="AN549" s="33"/>
      <c r="AO549" s="33"/>
      <c r="AP549" s="33"/>
      <c r="AQ549" s="33"/>
      <c r="AR549" s="33"/>
      <c r="AS549" s="33"/>
      <c r="AT549" s="33"/>
      <c r="AU549" s="33"/>
      <c r="AV549" s="33"/>
      <c r="AW549" s="33"/>
      <c r="AX549" s="33"/>
      <c r="AY549" s="33"/>
      <c r="AZ549" s="33"/>
      <c r="BA549" s="33"/>
      <c r="BB549" s="33"/>
      <c r="BC549" s="33"/>
      <c r="BD549" s="33"/>
      <c r="BE549" s="33"/>
      <c r="BF549" s="33"/>
      <c r="BG549" s="33"/>
      <c r="BH549" s="33"/>
      <c r="BI549" s="33"/>
      <c r="BJ549" s="33"/>
      <c r="BK549" s="33"/>
      <c r="BL549" s="33"/>
      <c r="BM549" s="33"/>
      <c r="BN549" s="33"/>
      <c r="BO549" s="33"/>
      <c r="BP549" s="33"/>
      <c r="BQ549" s="33"/>
      <c r="BR549" s="33"/>
      <c r="BS549" s="33"/>
      <c r="BT549" s="33"/>
      <c r="BU549" s="33"/>
      <c r="BV549" s="33"/>
    </row>
    <row r="550" spans="2:74" s="334" customFormat="1" ht="63" customHeight="1" x14ac:dyDescent="0.25">
      <c r="B550" s="27" t="s">
        <v>905</v>
      </c>
      <c r="C550" s="27" t="s">
        <v>900</v>
      </c>
      <c r="D550" s="28" t="s">
        <v>1622</v>
      </c>
      <c r="E550" s="29" t="s">
        <v>1829</v>
      </c>
      <c r="F550" s="30" t="s">
        <v>1</v>
      </c>
      <c r="G550" s="31">
        <v>100</v>
      </c>
      <c r="H550" s="36">
        <v>600</v>
      </c>
      <c r="I550" s="319">
        <v>50508</v>
      </c>
      <c r="J550" s="53" t="s">
        <v>1845</v>
      </c>
      <c r="K550" s="46" t="s">
        <v>467</v>
      </c>
      <c r="L550" s="32"/>
      <c r="M550" s="32"/>
      <c r="N550" s="33"/>
      <c r="O550" s="33"/>
      <c r="P550" s="33"/>
      <c r="Q550" s="33"/>
      <c r="R550" s="33"/>
      <c r="S550" s="33"/>
      <c r="T550" s="33"/>
      <c r="U550" s="33"/>
      <c r="V550" s="33"/>
      <c r="W550" s="33"/>
      <c r="X550" s="33"/>
      <c r="Y550" s="33"/>
      <c r="Z550" s="33"/>
      <c r="AA550" s="33"/>
      <c r="AB550" s="33"/>
      <c r="AC550" s="33"/>
      <c r="AD550" s="33"/>
      <c r="AE550" s="33"/>
      <c r="AF550" s="33"/>
      <c r="AG550" s="33"/>
      <c r="AH550" s="33"/>
      <c r="AI550" s="33"/>
      <c r="AJ550" s="33"/>
      <c r="AK550" s="33"/>
      <c r="AL550" s="33"/>
      <c r="AM550" s="33"/>
      <c r="AN550" s="33"/>
      <c r="AO550" s="33"/>
      <c r="AP550" s="33"/>
      <c r="AQ550" s="33"/>
      <c r="AR550" s="33"/>
      <c r="AS550" s="33"/>
      <c r="AT550" s="33"/>
      <c r="AU550" s="33"/>
      <c r="AV550" s="33"/>
      <c r="AW550" s="33"/>
      <c r="AX550" s="33"/>
      <c r="AY550" s="33"/>
      <c r="AZ550" s="33"/>
      <c r="BA550" s="33"/>
      <c r="BB550" s="33"/>
      <c r="BC550" s="33"/>
      <c r="BD550" s="33"/>
      <c r="BE550" s="33"/>
      <c r="BF550" s="33"/>
      <c r="BG550" s="33"/>
      <c r="BH550" s="33"/>
      <c r="BI550" s="33"/>
      <c r="BJ550" s="33"/>
      <c r="BK550" s="33"/>
      <c r="BL550" s="33"/>
      <c r="BM550" s="33"/>
      <c r="BN550" s="33"/>
      <c r="BO550" s="33"/>
      <c r="BP550" s="33"/>
      <c r="BQ550" s="33"/>
      <c r="BR550" s="33"/>
      <c r="BS550" s="33"/>
      <c r="BT550" s="33"/>
      <c r="BU550" s="33"/>
      <c r="BV550" s="33"/>
    </row>
    <row r="551" spans="2:74" s="334" customFormat="1" ht="63" customHeight="1" x14ac:dyDescent="0.25">
      <c r="B551" s="27" t="s">
        <v>905</v>
      </c>
      <c r="C551" s="27" t="s">
        <v>1480</v>
      </c>
      <c r="D551" s="28" t="s">
        <v>1479</v>
      </c>
      <c r="E551" s="29" t="s">
        <v>1829</v>
      </c>
      <c r="F551" s="30" t="s">
        <v>1</v>
      </c>
      <c r="G551" s="31">
        <v>100</v>
      </c>
      <c r="H551" s="36">
        <v>600</v>
      </c>
      <c r="I551" s="319">
        <v>50508</v>
      </c>
      <c r="J551" s="53" t="s">
        <v>1845</v>
      </c>
      <c r="K551" s="46" t="s">
        <v>467</v>
      </c>
      <c r="L551" s="32"/>
      <c r="M551" s="32"/>
      <c r="N551" s="33"/>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3"/>
      <c r="AL551" s="33"/>
      <c r="AM551" s="33"/>
      <c r="AN551" s="33"/>
      <c r="AO551" s="33"/>
      <c r="AP551" s="33"/>
      <c r="AQ551" s="33"/>
      <c r="AR551" s="33"/>
      <c r="AS551" s="33"/>
      <c r="AT551" s="33"/>
      <c r="AU551" s="33"/>
      <c r="AV551" s="33"/>
      <c r="AW551" s="33"/>
      <c r="AX551" s="33"/>
      <c r="AY551" s="33"/>
      <c r="AZ551" s="33"/>
      <c r="BA551" s="33"/>
      <c r="BB551" s="33"/>
      <c r="BC551" s="33"/>
      <c r="BD551" s="33"/>
      <c r="BE551" s="33"/>
      <c r="BF551" s="33"/>
      <c r="BG551" s="33"/>
      <c r="BH551" s="33"/>
      <c r="BI551" s="33"/>
      <c r="BJ551" s="33"/>
      <c r="BK551" s="33"/>
      <c r="BL551" s="33"/>
      <c r="BM551" s="33"/>
      <c r="BN551" s="33"/>
      <c r="BO551" s="33"/>
      <c r="BP551" s="33"/>
      <c r="BQ551" s="33"/>
      <c r="BR551" s="33"/>
      <c r="BS551" s="33"/>
      <c r="BT551" s="33"/>
      <c r="BU551" s="33"/>
      <c r="BV551" s="33"/>
    </row>
    <row r="552" spans="2:74" s="334" customFormat="1" ht="63" customHeight="1" x14ac:dyDescent="0.25">
      <c r="B552" s="27" t="s">
        <v>905</v>
      </c>
      <c r="C552" s="27" t="s">
        <v>1478</v>
      </c>
      <c r="D552" s="28" t="s">
        <v>1477</v>
      </c>
      <c r="E552" s="29" t="s">
        <v>1829</v>
      </c>
      <c r="F552" s="30" t="s">
        <v>1</v>
      </c>
      <c r="G552" s="31">
        <v>100</v>
      </c>
      <c r="H552" s="36">
        <v>600</v>
      </c>
      <c r="I552" s="319">
        <v>50508</v>
      </c>
      <c r="J552" s="400" t="s">
        <v>1845</v>
      </c>
      <c r="K552" s="46" t="s">
        <v>467</v>
      </c>
      <c r="L552" s="32"/>
      <c r="M552" s="32"/>
      <c r="N552" s="33"/>
      <c r="O552" s="33"/>
      <c r="P552" s="33"/>
      <c r="Q552" s="33"/>
      <c r="R552" s="33"/>
      <c r="S552" s="33"/>
      <c r="T552" s="33"/>
      <c r="U552" s="33"/>
      <c r="V552" s="33"/>
      <c r="W552" s="33"/>
      <c r="X552" s="33"/>
      <c r="Y552" s="33"/>
      <c r="Z552" s="33"/>
      <c r="AA552" s="33"/>
      <c r="AB552" s="33"/>
      <c r="AC552" s="33"/>
      <c r="AD552" s="33"/>
      <c r="AE552" s="33"/>
      <c r="AF552" s="33"/>
      <c r="AG552" s="33"/>
      <c r="AH552" s="33"/>
      <c r="AI552" s="33"/>
      <c r="AJ552" s="33"/>
      <c r="AK552" s="33"/>
      <c r="AL552" s="33"/>
      <c r="AM552" s="33"/>
      <c r="AN552" s="33"/>
      <c r="AO552" s="33"/>
      <c r="AP552" s="33"/>
      <c r="AQ552" s="33"/>
      <c r="AR552" s="33"/>
      <c r="AS552" s="33"/>
      <c r="AT552" s="33"/>
      <c r="AU552" s="33"/>
      <c r="AV552" s="33"/>
      <c r="AW552" s="33"/>
      <c r="AX552" s="33"/>
      <c r="AY552" s="33"/>
      <c r="AZ552" s="33"/>
      <c r="BA552" s="33"/>
      <c r="BB552" s="33"/>
      <c r="BC552" s="33"/>
      <c r="BD552" s="33"/>
      <c r="BE552" s="33"/>
      <c r="BF552" s="33"/>
      <c r="BG552" s="33"/>
      <c r="BH552" s="33"/>
      <c r="BI552" s="33"/>
      <c r="BJ552" s="33"/>
      <c r="BK552" s="33"/>
      <c r="BL552" s="33"/>
      <c r="BM552" s="33"/>
      <c r="BN552" s="33"/>
      <c r="BO552" s="33"/>
      <c r="BP552" s="33"/>
      <c r="BQ552" s="33"/>
      <c r="BR552" s="33"/>
      <c r="BS552" s="33"/>
      <c r="BT552" s="33"/>
      <c r="BU552" s="33"/>
      <c r="BV552" s="33"/>
    </row>
    <row r="553" spans="2:74" s="334" customFormat="1" ht="63" customHeight="1" x14ac:dyDescent="0.25">
      <c r="B553" s="27" t="s">
        <v>905</v>
      </c>
      <c r="C553" s="27" t="s">
        <v>1440</v>
      </c>
      <c r="D553" s="28" t="s">
        <v>1439</v>
      </c>
      <c r="E553" s="29" t="s">
        <v>1829</v>
      </c>
      <c r="F553" s="30" t="s">
        <v>1</v>
      </c>
      <c r="G553" s="31">
        <v>100</v>
      </c>
      <c r="H553" s="36">
        <v>600</v>
      </c>
      <c r="I553" s="319">
        <v>50508</v>
      </c>
      <c r="J553" s="53" t="s">
        <v>1845</v>
      </c>
      <c r="K553" s="46" t="s">
        <v>467</v>
      </c>
      <c r="L553" s="32"/>
      <c r="M553" s="32"/>
      <c r="N553" s="33"/>
      <c r="O553" s="33"/>
      <c r="P553" s="33"/>
      <c r="Q553" s="33"/>
      <c r="R553" s="33"/>
      <c r="S553" s="33"/>
      <c r="T553" s="33"/>
      <c r="U553" s="33"/>
      <c r="V553" s="33"/>
      <c r="W553" s="33"/>
      <c r="X553" s="33"/>
      <c r="Y553" s="33"/>
      <c r="Z553" s="33"/>
      <c r="AA553" s="33"/>
      <c r="AB553" s="33"/>
      <c r="AC553" s="33"/>
      <c r="AD553" s="33"/>
      <c r="AE553" s="33"/>
      <c r="AF553" s="33"/>
      <c r="AG553" s="33"/>
      <c r="AH553" s="33"/>
      <c r="AI553" s="33"/>
      <c r="AJ553" s="33"/>
      <c r="AK553" s="33"/>
      <c r="AL553" s="33"/>
      <c r="AM553" s="33"/>
      <c r="AN553" s="33"/>
      <c r="AO553" s="33"/>
      <c r="AP553" s="33"/>
      <c r="AQ553" s="33"/>
      <c r="AR553" s="33"/>
      <c r="AS553" s="33"/>
      <c r="AT553" s="33"/>
      <c r="AU553" s="33"/>
      <c r="AV553" s="33"/>
      <c r="AW553" s="33"/>
      <c r="AX553" s="33"/>
      <c r="AY553" s="33"/>
      <c r="AZ553" s="33"/>
      <c r="BA553" s="33"/>
      <c r="BB553" s="33"/>
      <c r="BC553" s="33"/>
      <c r="BD553" s="33"/>
      <c r="BE553" s="33"/>
      <c r="BF553" s="33"/>
      <c r="BG553" s="33"/>
      <c r="BH553" s="33"/>
      <c r="BI553" s="33"/>
      <c r="BJ553" s="33"/>
      <c r="BK553" s="33"/>
      <c r="BL553" s="33"/>
      <c r="BM553" s="33"/>
      <c r="BN553" s="33"/>
      <c r="BO553" s="33"/>
      <c r="BP553" s="33"/>
      <c r="BQ553" s="33"/>
      <c r="BR553" s="33"/>
      <c r="BS553" s="33"/>
      <c r="BT553" s="33"/>
      <c r="BU553" s="33"/>
      <c r="BV553" s="33"/>
    </row>
    <row r="554" spans="2:74" s="334" customFormat="1" ht="63" customHeight="1" x14ac:dyDescent="0.25">
      <c r="B554" s="27" t="s">
        <v>905</v>
      </c>
      <c r="C554" s="344" t="s">
        <v>5825</v>
      </c>
      <c r="D554" s="28" t="s">
        <v>5826</v>
      </c>
      <c r="E554" s="29" t="s">
        <v>1829</v>
      </c>
      <c r="F554" s="30" t="s">
        <v>1</v>
      </c>
      <c r="G554" s="31">
        <v>100</v>
      </c>
      <c r="H554" s="36">
        <v>600</v>
      </c>
      <c r="I554" s="319">
        <v>50508</v>
      </c>
      <c r="J554" s="53" t="s">
        <v>5824</v>
      </c>
      <c r="K554" s="46"/>
      <c r="L554" s="32"/>
      <c r="M554" s="32"/>
      <c r="N554" s="33"/>
      <c r="O554" s="33"/>
      <c r="P554" s="33"/>
      <c r="Q554" s="33"/>
      <c r="R554" s="33"/>
      <c r="S554" s="33"/>
      <c r="T554" s="33"/>
      <c r="U554" s="33"/>
      <c r="V554" s="33"/>
      <c r="W554" s="33"/>
      <c r="X554" s="33"/>
      <c r="Y554" s="33"/>
      <c r="Z554" s="33"/>
      <c r="AA554" s="33"/>
      <c r="AB554" s="33"/>
      <c r="AC554" s="33"/>
      <c r="AD554" s="33"/>
      <c r="AE554" s="33"/>
      <c r="AF554" s="33"/>
      <c r="AG554" s="33"/>
      <c r="AH554" s="33"/>
      <c r="AI554" s="33"/>
      <c r="AJ554" s="33"/>
      <c r="AK554" s="33"/>
      <c r="AL554" s="33"/>
      <c r="AM554" s="33"/>
      <c r="AN554" s="33"/>
      <c r="AO554" s="33"/>
      <c r="AP554" s="33"/>
      <c r="AQ554" s="33"/>
      <c r="AR554" s="33"/>
      <c r="AS554" s="33"/>
      <c r="AT554" s="33"/>
      <c r="AU554" s="33"/>
      <c r="AV554" s="33"/>
      <c r="AW554" s="33"/>
      <c r="AX554" s="33"/>
      <c r="AY554" s="33"/>
      <c r="AZ554" s="33"/>
      <c r="BA554" s="33"/>
      <c r="BB554" s="33"/>
      <c r="BC554" s="33"/>
      <c r="BD554" s="33"/>
      <c r="BE554" s="33"/>
      <c r="BF554" s="33"/>
      <c r="BG554" s="33"/>
      <c r="BH554" s="33"/>
      <c r="BI554" s="33"/>
      <c r="BJ554" s="33"/>
      <c r="BK554" s="33"/>
      <c r="BL554" s="33"/>
      <c r="BM554" s="33"/>
      <c r="BN554" s="33"/>
      <c r="BO554" s="33"/>
      <c r="BP554" s="33"/>
      <c r="BQ554" s="33"/>
      <c r="BR554" s="33"/>
      <c r="BS554" s="33"/>
      <c r="BT554" s="33"/>
      <c r="BU554" s="33"/>
      <c r="BV554" s="33"/>
    </row>
    <row r="555" spans="2:74" s="334" customFormat="1" ht="63" customHeight="1" x14ac:dyDescent="0.25">
      <c r="B555" s="27" t="s">
        <v>905</v>
      </c>
      <c r="C555" s="27" t="s">
        <v>1222</v>
      </c>
      <c r="D555" s="35" t="s">
        <v>1493</v>
      </c>
      <c r="E555" s="29" t="s">
        <v>1829</v>
      </c>
      <c r="F555" s="30" t="s">
        <v>1</v>
      </c>
      <c r="G555" s="31">
        <v>100</v>
      </c>
      <c r="H555" s="36">
        <v>600</v>
      </c>
      <c r="I555" s="319">
        <v>50508</v>
      </c>
      <c r="J555" s="53" t="s">
        <v>1845</v>
      </c>
      <c r="K555" s="46" t="s">
        <v>467</v>
      </c>
      <c r="L555" s="32"/>
      <c r="M555" s="32"/>
      <c r="N555" s="33"/>
      <c r="O555" s="33"/>
      <c r="P555" s="33"/>
      <c r="Q555" s="33"/>
      <c r="R555" s="33"/>
      <c r="S555" s="33"/>
      <c r="T555" s="33"/>
      <c r="U555" s="33"/>
      <c r="V555" s="33"/>
      <c r="W555" s="33"/>
      <c r="X555" s="33"/>
      <c r="Y555" s="33"/>
      <c r="Z555" s="33"/>
      <c r="AA555" s="33"/>
      <c r="AB555" s="33"/>
      <c r="AC555" s="33"/>
      <c r="AD555" s="33"/>
      <c r="AE555" s="33"/>
      <c r="AF555" s="33"/>
      <c r="AG555" s="33"/>
      <c r="AH555" s="33"/>
      <c r="AI555" s="33"/>
      <c r="AJ555" s="33"/>
      <c r="AK555" s="33"/>
      <c r="AL555" s="33"/>
      <c r="AM555" s="33"/>
      <c r="AN555" s="33"/>
      <c r="AO555" s="33"/>
      <c r="AP555" s="33"/>
      <c r="AQ555" s="33"/>
      <c r="AR555" s="33"/>
      <c r="AS555" s="33"/>
      <c r="AT555" s="33"/>
      <c r="AU555" s="33"/>
      <c r="AV555" s="33"/>
      <c r="AW555" s="33"/>
      <c r="AX555" s="33"/>
      <c r="AY555" s="33"/>
      <c r="AZ555" s="33"/>
      <c r="BA555" s="33"/>
      <c r="BB555" s="33"/>
      <c r="BC555" s="33"/>
      <c r="BD555" s="33"/>
      <c r="BE555" s="33"/>
      <c r="BF555" s="33"/>
      <c r="BG555" s="33"/>
      <c r="BH555" s="33"/>
      <c r="BI555" s="33"/>
      <c r="BJ555" s="33"/>
      <c r="BK555" s="33"/>
      <c r="BL555" s="33"/>
      <c r="BM555" s="33"/>
      <c r="BN555" s="33"/>
      <c r="BO555" s="33"/>
      <c r="BP555" s="33"/>
      <c r="BQ555" s="33"/>
      <c r="BR555" s="33"/>
      <c r="BS555" s="33"/>
      <c r="BT555" s="33"/>
      <c r="BU555" s="33"/>
      <c r="BV555" s="33"/>
    </row>
    <row r="556" spans="2:74" s="334" customFormat="1" ht="63" customHeight="1" x14ac:dyDescent="0.25">
      <c r="B556" s="27" t="s">
        <v>905</v>
      </c>
      <c r="C556" s="27" t="s">
        <v>1215</v>
      </c>
      <c r="D556" s="35" t="s">
        <v>1216</v>
      </c>
      <c r="E556" s="29" t="s">
        <v>1829</v>
      </c>
      <c r="F556" s="30" t="s">
        <v>1</v>
      </c>
      <c r="G556" s="31">
        <v>100</v>
      </c>
      <c r="H556" s="36">
        <v>600</v>
      </c>
      <c r="I556" s="319">
        <v>50508</v>
      </c>
      <c r="J556" s="53" t="s">
        <v>1845</v>
      </c>
      <c r="K556" s="46" t="s">
        <v>467</v>
      </c>
      <c r="L556" s="32"/>
      <c r="M556" s="32"/>
      <c r="N556" s="33"/>
      <c r="O556" s="33"/>
      <c r="P556" s="33"/>
      <c r="Q556" s="33"/>
      <c r="R556" s="33"/>
      <c r="S556" s="33"/>
      <c r="T556" s="33"/>
      <c r="U556" s="33"/>
      <c r="V556" s="33"/>
      <c r="W556" s="33"/>
      <c r="X556" s="33"/>
      <c r="Y556" s="33"/>
      <c r="Z556" s="33"/>
      <c r="AA556" s="33"/>
      <c r="AB556" s="33"/>
      <c r="AC556" s="33"/>
      <c r="AD556" s="33"/>
      <c r="AE556" s="33"/>
      <c r="AF556" s="33"/>
      <c r="AG556" s="33"/>
      <c r="AH556" s="33"/>
      <c r="AI556" s="33"/>
      <c r="AJ556" s="33"/>
      <c r="AK556" s="33"/>
      <c r="AL556" s="33"/>
      <c r="AM556" s="33"/>
      <c r="AN556" s="33"/>
      <c r="AO556" s="33"/>
      <c r="AP556" s="33"/>
      <c r="AQ556" s="33"/>
      <c r="AR556" s="33"/>
      <c r="AS556" s="33"/>
      <c r="AT556" s="33"/>
      <c r="AU556" s="33"/>
      <c r="AV556" s="33"/>
      <c r="AW556" s="33"/>
      <c r="AX556" s="33"/>
      <c r="AY556" s="33"/>
      <c r="AZ556" s="33"/>
      <c r="BA556" s="33"/>
      <c r="BB556" s="33"/>
      <c r="BC556" s="33"/>
      <c r="BD556" s="33"/>
      <c r="BE556" s="33"/>
      <c r="BF556" s="33"/>
      <c r="BG556" s="33"/>
      <c r="BH556" s="33"/>
      <c r="BI556" s="33"/>
      <c r="BJ556" s="33"/>
      <c r="BK556" s="33"/>
      <c r="BL556" s="33"/>
      <c r="BM556" s="33"/>
      <c r="BN556" s="33"/>
      <c r="BO556" s="33"/>
      <c r="BP556" s="33"/>
      <c r="BQ556" s="33"/>
      <c r="BR556" s="33"/>
      <c r="BS556" s="33"/>
      <c r="BT556" s="33"/>
      <c r="BU556" s="33"/>
      <c r="BV556" s="33"/>
    </row>
    <row r="557" spans="2:74" s="334" customFormat="1" ht="63" customHeight="1" x14ac:dyDescent="0.25">
      <c r="B557" s="27" t="s">
        <v>905</v>
      </c>
      <c r="C557" s="416" t="s">
        <v>5627</v>
      </c>
      <c r="D557" s="419" t="s">
        <v>985</v>
      </c>
      <c r="E557" s="29" t="s">
        <v>1829</v>
      </c>
      <c r="F557" s="30" t="s">
        <v>1</v>
      </c>
      <c r="G557" s="31">
        <v>100</v>
      </c>
      <c r="H557" s="36">
        <v>600</v>
      </c>
      <c r="I557" s="319">
        <v>50508</v>
      </c>
      <c r="J557" s="54" t="s">
        <v>1845</v>
      </c>
      <c r="K557" s="46" t="s">
        <v>467</v>
      </c>
      <c r="L557" s="32"/>
      <c r="M557" s="32"/>
      <c r="N557" s="33"/>
      <c r="O557" s="33"/>
      <c r="P557" s="33"/>
      <c r="Q557" s="33"/>
      <c r="R557" s="33"/>
      <c r="S557" s="33"/>
      <c r="T557" s="33"/>
      <c r="U557" s="33"/>
      <c r="V557" s="33"/>
      <c r="W557" s="33"/>
      <c r="X557" s="33"/>
      <c r="Y557" s="33"/>
      <c r="Z557" s="33"/>
      <c r="AA557" s="33"/>
      <c r="AB557" s="33"/>
      <c r="AC557" s="33"/>
      <c r="AD557" s="33"/>
      <c r="AE557" s="33"/>
      <c r="AF557" s="33"/>
      <c r="AG557" s="33"/>
      <c r="AH557" s="33"/>
      <c r="AI557" s="33"/>
      <c r="AJ557" s="33"/>
      <c r="AK557" s="33"/>
      <c r="AL557" s="33"/>
      <c r="AM557" s="33"/>
      <c r="AN557" s="33"/>
      <c r="AO557" s="33"/>
      <c r="AP557" s="33"/>
      <c r="AQ557" s="33"/>
      <c r="AR557" s="33"/>
      <c r="AS557" s="33"/>
      <c r="AT557" s="33"/>
      <c r="AU557" s="33"/>
      <c r="AV557" s="33"/>
      <c r="AW557" s="33"/>
      <c r="AX557" s="33"/>
      <c r="AY557" s="33"/>
      <c r="AZ557" s="33"/>
      <c r="BA557" s="33"/>
      <c r="BB557" s="33"/>
      <c r="BC557" s="33"/>
      <c r="BD557" s="33"/>
      <c r="BE557" s="33"/>
      <c r="BF557" s="33"/>
      <c r="BG557" s="33"/>
      <c r="BH557" s="33"/>
      <c r="BI557" s="33"/>
      <c r="BJ557" s="33"/>
      <c r="BK557" s="33"/>
      <c r="BL557" s="33"/>
      <c r="BM557" s="33"/>
      <c r="BN557" s="33"/>
      <c r="BO557" s="33"/>
      <c r="BP557" s="33"/>
      <c r="BQ557" s="33"/>
      <c r="BR557" s="33"/>
      <c r="BS557" s="33"/>
      <c r="BT557" s="33"/>
      <c r="BU557" s="33"/>
      <c r="BV557" s="33"/>
    </row>
    <row r="558" spans="2:74" s="334" customFormat="1" ht="63" customHeight="1" x14ac:dyDescent="0.25">
      <c r="B558" s="27" t="s">
        <v>905</v>
      </c>
      <c r="C558" s="387" t="s">
        <v>976</v>
      </c>
      <c r="D558" s="379" t="s">
        <v>977</v>
      </c>
      <c r="E558" s="29" t="s">
        <v>1829</v>
      </c>
      <c r="F558" s="30" t="s">
        <v>1</v>
      </c>
      <c r="G558" s="31">
        <v>100</v>
      </c>
      <c r="H558" s="36">
        <v>600</v>
      </c>
      <c r="I558" s="319">
        <v>50508</v>
      </c>
      <c r="J558" s="53" t="s">
        <v>1845</v>
      </c>
      <c r="K558" s="46" t="s">
        <v>467</v>
      </c>
      <c r="L558" s="32"/>
      <c r="M558" s="32"/>
      <c r="N558" s="33"/>
      <c r="O558" s="33"/>
      <c r="P558" s="33"/>
      <c r="Q558" s="33"/>
      <c r="R558" s="33"/>
      <c r="S558" s="33"/>
      <c r="T558" s="33"/>
      <c r="U558" s="33"/>
      <c r="V558" s="33"/>
      <c r="W558" s="33"/>
      <c r="X558" s="33"/>
      <c r="Y558" s="33"/>
      <c r="Z558" s="33"/>
      <c r="AA558" s="33"/>
      <c r="AB558" s="33"/>
      <c r="AC558" s="33"/>
      <c r="AD558" s="33"/>
      <c r="AE558" s="33"/>
      <c r="AF558" s="33"/>
      <c r="AG558" s="33"/>
      <c r="AH558" s="33"/>
      <c r="AI558" s="33"/>
      <c r="AJ558" s="33"/>
      <c r="AK558" s="33"/>
      <c r="AL558" s="33"/>
      <c r="AM558" s="33"/>
      <c r="AN558" s="33"/>
      <c r="AO558" s="33"/>
      <c r="AP558" s="33"/>
      <c r="AQ558" s="33"/>
      <c r="AR558" s="33"/>
      <c r="AS558" s="33"/>
      <c r="AT558" s="33"/>
      <c r="AU558" s="33"/>
      <c r="AV558" s="33"/>
      <c r="AW558" s="33"/>
      <c r="AX558" s="33"/>
      <c r="AY558" s="33"/>
      <c r="AZ558" s="33"/>
      <c r="BA558" s="33"/>
      <c r="BB558" s="33"/>
      <c r="BC558" s="33"/>
      <c r="BD558" s="33"/>
      <c r="BE558" s="33"/>
      <c r="BF558" s="33"/>
      <c r="BG558" s="33"/>
      <c r="BH558" s="33"/>
      <c r="BI558" s="33"/>
      <c r="BJ558" s="33"/>
      <c r="BK558" s="33"/>
      <c r="BL558" s="33"/>
      <c r="BM558" s="33"/>
      <c r="BN558" s="33"/>
      <c r="BO558" s="33"/>
      <c r="BP558" s="33"/>
      <c r="BQ558" s="33"/>
      <c r="BR558" s="33"/>
      <c r="BS558" s="33"/>
      <c r="BT558" s="33"/>
      <c r="BU558" s="33"/>
      <c r="BV558" s="33"/>
    </row>
    <row r="559" spans="2:74" s="334" customFormat="1" ht="63" customHeight="1" x14ac:dyDescent="0.25">
      <c r="B559" s="27" t="s">
        <v>905</v>
      </c>
      <c r="C559" s="349" t="s">
        <v>952</v>
      </c>
      <c r="D559" s="350" t="s">
        <v>970</v>
      </c>
      <c r="E559" s="29" t="s">
        <v>1829</v>
      </c>
      <c r="F559" s="30" t="s">
        <v>1</v>
      </c>
      <c r="G559" s="31">
        <v>100</v>
      </c>
      <c r="H559" s="36">
        <v>600</v>
      </c>
      <c r="I559" s="319">
        <v>50508</v>
      </c>
      <c r="J559" s="54" t="s">
        <v>1845</v>
      </c>
      <c r="K559" s="46" t="s">
        <v>467</v>
      </c>
      <c r="L559" s="32"/>
      <c r="M559" s="32"/>
      <c r="N559" s="33"/>
      <c r="O559" s="33"/>
      <c r="P559" s="33"/>
      <c r="Q559" s="33"/>
      <c r="R559" s="33"/>
      <c r="S559" s="33"/>
      <c r="T559" s="33"/>
      <c r="U559" s="33"/>
      <c r="V559" s="33"/>
      <c r="W559" s="33"/>
      <c r="X559" s="33"/>
      <c r="Y559" s="33"/>
      <c r="Z559" s="33"/>
      <c r="AA559" s="33"/>
      <c r="AB559" s="33"/>
      <c r="AC559" s="33"/>
      <c r="AD559" s="33"/>
      <c r="AE559" s="33"/>
      <c r="AF559" s="33"/>
      <c r="AG559" s="33"/>
      <c r="AH559" s="33"/>
      <c r="AI559" s="33"/>
      <c r="AJ559" s="33"/>
      <c r="AK559" s="33"/>
      <c r="AL559" s="33"/>
      <c r="AM559" s="33"/>
      <c r="AN559" s="33"/>
      <c r="AO559" s="33"/>
      <c r="AP559" s="33"/>
      <c r="AQ559" s="33"/>
      <c r="AR559" s="33"/>
      <c r="AS559" s="33"/>
      <c r="AT559" s="33"/>
      <c r="AU559" s="33"/>
      <c r="AV559" s="33"/>
      <c r="AW559" s="33"/>
      <c r="AX559" s="33"/>
      <c r="AY559" s="33"/>
      <c r="AZ559" s="33"/>
      <c r="BA559" s="33"/>
      <c r="BB559" s="33"/>
      <c r="BC559" s="33"/>
      <c r="BD559" s="33"/>
      <c r="BE559" s="33"/>
      <c r="BF559" s="33"/>
      <c r="BG559" s="33"/>
      <c r="BH559" s="33"/>
      <c r="BI559" s="33"/>
      <c r="BJ559" s="33"/>
      <c r="BK559" s="33"/>
      <c r="BL559" s="33"/>
      <c r="BM559" s="33"/>
      <c r="BN559" s="33"/>
      <c r="BO559" s="33"/>
      <c r="BP559" s="33"/>
      <c r="BQ559" s="33"/>
      <c r="BR559" s="33"/>
      <c r="BS559" s="33"/>
      <c r="BT559" s="33"/>
      <c r="BU559" s="33"/>
      <c r="BV559" s="33"/>
    </row>
    <row r="560" spans="2:74" s="334" customFormat="1" ht="63" customHeight="1" x14ac:dyDescent="0.25">
      <c r="B560" s="27" t="s">
        <v>905</v>
      </c>
      <c r="C560" s="349" t="s">
        <v>952</v>
      </c>
      <c r="D560" s="350" t="s">
        <v>969</v>
      </c>
      <c r="E560" s="29" t="s">
        <v>1829</v>
      </c>
      <c r="F560" s="30" t="s">
        <v>1</v>
      </c>
      <c r="G560" s="31">
        <v>100</v>
      </c>
      <c r="H560" s="36">
        <v>600</v>
      </c>
      <c r="I560" s="319">
        <v>50508</v>
      </c>
      <c r="J560" s="54" t="s">
        <v>1845</v>
      </c>
      <c r="K560" s="46" t="s">
        <v>467</v>
      </c>
      <c r="L560" s="32"/>
      <c r="M560" s="32"/>
      <c r="N560" s="33"/>
      <c r="O560" s="33"/>
      <c r="P560" s="33"/>
      <c r="Q560" s="33"/>
      <c r="R560" s="33"/>
      <c r="S560" s="33"/>
      <c r="T560" s="33"/>
      <c r="U560" s="33"/>
      <c r="V560" s="33"/>
      <c r="W560" s="33"/>
      <c r="X560" s="33"/>
      <c r="Y560" s="33"/>
      <c r="Z560" s="33"/>
      <c r="AA560" s="33"/>
      <c r="AB560" s="33"/>
      <c r="AC560" s="33"/>
      <c r="AD560" s="33"/>
      <c r="AE560" s="33"/>
      <c r="AF560" s="33"/>
      <c r="AG560" s="33"/>
      <c r="AH560" s="33"/>
      <c r="AI560" s="33"/>
      <c r="AJ560" s="33"/>
      <c r="AK560" s="33"/>
      <c r="AL560" s="33"/>
      <c r="AM560" s="33"/>
      <c r="AN560" s="33"/>
      <c r="AO560" s="33"/>
      <c r="AP560" s="33"/>
      <c r="AQ560" s="33"/>
      <c r="AR560" s="33"/>
      <c r="AS560" s="33"/>
      <c r="AT560" s="33"/>
      <c r="AU560" s="33"/>
      <c r="AV560" s="33"/>
      <c r="AW560" s="33"/>
      <c r="AX560" s="33"/>
      <c r="AY560" s="33"/>
      <c r="AZ560" s="33"/>
      <c r="BA560" s="33"/>
      <c r="BB560" s="33"/>
      <c r="BC560" s="33"/>
      <c r="BD560" s="33"/>
      <c r="BE560" s="33"/>
      <c r="BF560" s="33"/>
      <c r="BG560" s="33"/>
      <c r="BH560" s="33"/>
      <c r="BI560" s="33"/>
      <c r="BJ560" s="33"/>
      <c r="BK560" s="33"/>
      <c r="BL560" s="33"/>
      <c r="BM560" s="33"/>
      <c r="BN560" s="33"/>
      <c r="BO560" s="33"/>
      <c r="BP560" s="33"/>
      <c r="BQ560" s="33"/>
      <c r="BR560" s="33"/>
      <c r="BS560" s="33"/>
      <c r="BT560" s="33"/>
      <c r="BU560" s="33"/>
      <c r="BV560" s="33"/>
    </row>
    <row r="561" spans="2:74" s="334" customFormat="1" ht="63" customHeight="1" x14ac:dyDescent="0.25">
      <c r="B561" s="27" t="s">
        <v>905</v>
      </c>
      <c r="C561" s="349" t="s">
        <v>952</v>
      </c>
      <c r="D561" s="350" t="s">
        <v>967</v>
      </c>
      <c r="E561" s="29" t="s">
        <v>1829</v>
      </c>
      <c r="F561" s="30" t="s">
        <v>1</v>
      </c>
      <c r="G561" s="31">
        <v>100</v>
      </c>
      <c r="H561" s="36">
        <v>600</v>
      </c>
      <c r="I561" s="319">
        <v>50508</v>
      </c>
      <c r="J561" s="54" t="s">
        <v>1845</v>
      </c>
      <c r="K561" s="46" t="s">
        <v>467</v>
      </c>
      <c r="L561" s="32"/>
      <c r="M561" s="32"/>
      <c r="N561" s="33"/>
      <c r="O561" s="33"/>
      <c r="P561" s="33"/>
      <c r="Q561" s="33"/>
      <c r="R561" s="33"/>
      <c r="S561" s="33"/>
      <c r="T561" s="33"/>
      <c r="U561" s="33"/>
      <c r="V561" s="33"/>
      <c r="W561" s="33"/>
      <c r="X561" s="33"/>
      <c r="Y561" s="33"/>
      <c r="Z561" s="33"/>
      <c r="AA561" s="33"/>
      <c r="AB561" s="33"/>
      <c r="AC561" s="33"/>
      <c r="AD561" s="33"/>
      <c r="AE561" s="33"/>
      <c r="AF561" s="33"/>
      <c r="AG561" s="33"/>
      <c r="AH561" s="33"/>
      <c r="AI561" s="33"/>
      <c r="AJ561" s="33"/>
      <c r="AK561" s="33"/>
      <c r="AL561" s="33"/>
      <c r="AM561" s="33"/>
      <c r="AN561" s="33"/>
      <c r="AO561" s="33"/>
      <c r="AP561" s="33"/>
      <c r="AQ561" s="33"/>
      <c r="AR561" s="33"/>
      <c r="AS561" s="33"/>
      <c r="AT561" s="33"/>
      <c r="AU561" s="33"/>
      <c r="AV561" s="33"/>
      <c r="AW561" s="33"/>
      <c r="AX561" s="33"/>
      <c r="AY561" s="33"/>
      <c r="AZ561" s="33"/>
      <c r="BA561" s="33"/>
      <c r="BB561" s="33"/>
      <c r="BC561" s="33"/>
      <c r="BD561" s="33"/>
      <c r="BE561" s="33"/>
      <c r="BF561" s="33"/>
      <c r="BG561" s="33"/>
      <c r="BH561" s="33"/>
      <c r="BI561" s="33"/>
      <c r="BJ561" s="33"/>
      <c r="BK561" s="33"/>
      <c r="BL561" s="33"/>
      <c r="BM561" s="33"/>
      <c r="BN561" s="33"/>
      <c r="BO561" s="33"/>
      <c r="BP561" s="33"/>
      <c r="BQ561" s="33"/>
      <c r="BR561" s="33"/>
      <c r="BS561" s="33"/>
      <c r="BT561" s="33"/>
      <c r="BU561" s="33"/>
      <c r="BV561" s="33"/>
    </row>
    <row r="562" spans="2:74" s="334" customFormat="1" ht="63" customHeight="1" x14ac:dyDescent="0.25">
      <c r="B562" s="27" t="s">
        <v>905</v>
      </c>
      <c r="C562" s="383" t="s">
        <v>5688</v>
      </c>
      <c r="D562" s="379" t="s">
        <v>5399</v>
      </c>
      <c r="E562" s="29" t="s">
        <v>1829</v>
      </c>
      <c r="F562" s="30" t="s">
        <v>1</v>
      </c>
      <c r="G562" s="31">
        <v>100</v>
      </c>
      <c r="H562" s="36"/>
      <c r="I562" s="319">
        <v>50508</v>
      </c>
      <c r="J562" s="53" t="s">
        <v>5875</v>
      </c>
      <c r="K562" s="46"/>
      <c r="L562" s="32"/>
      <c r="M562" s="32"/>
      <c r="N562" s="33"/>
      <c r="O562" s="33"/>
      <c r="P562" s="33"/>
      <c r="Q562" s="33"/>
      <c r="R562" s="33"/>
      <c r="S562" s="33"/>
      <c r="T562" s="33"/>
      <c r="U562" s="33"/>
      <c r="V562" s="33"/>
      <c r="W562" s="33"/>
      <c r="X562" s="33"/>
      <c r="Y562" s="33"/>
      <c r="Z562" s="33"/>
      <c r="AA562" s="33"/>
      <c r="AB562" s="33"/>
      <c r="AC562" s="33"/>
      <c r="AD562" s="33"/>
      <c r="AE562" s="33"/>
      <c r="AF562" s="33"/>
      <c r="AG562" s="33"/>
      <c r="AH562" s="33"/>
      <c r="AI562" s="33"/>
      <c r="AJ562" s="33"/>
      <c r="AK562" s="33"/>
      <c r="AL562" s="33"/>
      <c r="AM562" s="33"/>
      <c r="AN562" s="33"/>
      <c r="AO562" s="33"/>
      <c r="AP562" s="33"/>
      <c r="AQ562" s="33"/>
      <c r="AR562" s="33"/>
      <c r="AS562" s="33"/>
      <c r="AT562" s="33"/>
      <c r="AU562" s="33"/>
      <c r="AV562" s="33"/>
      <c r="AW562" s="33"/>
      <c r="AX562" s="33"/>
      <c r="AY562" s="33"/>
      <c r="AZ562" s="33"/>
      <c r="BA562" s="33"/>
      <c r="BB562" s="33"/>
      <c r="BC562" s="33"/>
      <c r="BD562" s="33"/>
      <c r="BE562" s="33"/>
      <c r="BF562" s="33"/>
      <c r="BG562" s="33"/>
      <c r="BH562" s="33"/>
      <c r="BI562" s="33"/>
      <c r="BJ562" s="33"/>
      <c r="BK562" s="33"/>
      <c r="BL562" s="33"/>
      <c r="BM562" s="33"/>
      <c r="BN562" s="33"/>
      <c r="BO562" s="33"/>
      <c r="BP562" s="33"/>
      <c r="BQ562" s="33"/>
      <c r="BR562" s="33"/>
      <c r="BS562" s="33"/>
      <c r="BT562" s="33"/>
      <c r="BU562" s="33"/>
      <c r="BV562" s="33"/>
    </row>
    <row r="563" spans="2:74" s="334" customFormat="1" ht="63" customHeight="1" x14ac:dyDescent="0.25">
      <c r="B563" s="27" t="s">
        <v>905</v>
      </c>
      <c r="C563" s="349" t="s">
        <v>952</v>
      </c>
      <c r="D563" s="350" t="s">
        <v>958</v>
      </c>
      <c r="E563" s="29" t="s">
        <v>1829</v>
      </c>
      <c r="F563" s="30" t="s">
        <v>1</v>
      </c>
      <c r="G563" s="31">
        <v>100</v>
      </c>
      <c r="H563" s="36">
        <v>600</v>
      </c>
      <c r="I563" s="319">
        <v>50508</v>
      </c>
      <c r="J563" s="54" t="s">
        <v>1845</v>
      </c>
      <c r="K563" s="46" t="s">
        <v>467</v>
      </c>
      <c r="L563" s="32"/>
      <c r="M563" s="32"/>
      <c r="N563" s="33"/>
      <c r="O563" s="33"/>
      <c r="P563" s="33"/>
      <c r="Q563" s="33"/>
      <c r="R563" s="33"/>
      <c r="S563" s="33"/>
      <c r="T563" s="33"/>
      <c r="U563" s="33"/>
      <c r="V563" s="33"/>
      <c r="W563" s="33"/>
      <c r="X563" s="33"/>
      <c r="Y563" s="33"/>
      <c r="Z563" s="33"/>
      <c r="AA563" s="33"/>
      <c r="AB563" s="33"/>
      <c r="AC563" s="33"/>
      <c r="AD563" s="33"/>
      <c r="AE563" s="33"/>
      <c r="AF563" s="33"/>
      <c r="AG563" s="33"/>
      <c r="AH563" s="33"/>
      <c r="AI563" s="33"/>
      <c r="AJ563" s="33"/>
      <c r="AK563" s="33"/>
      <c r="AL563" s="33"/>
      <c r="AM563" s="33"/>
      <c r="AN563" s="33"/>
      <c r="AO563" s="33"/>
      <c r="AP563" s="33"/>
      <c r="AQ563" s="33"/>
      <c r="AR563" s="33"/>
      <c r="AS563" s="33"/>
      <c r="AT563" s="33"/>
      <c r="AU563" s="33"/>
      <c r="AV563" s="33"/>
      <c r="AW563" s="33"/>
      <c r="AX563" s="33"/>
      <c r="AY563" s="33"/>
      <c r="AZ563" s="33"/>
      <c r="BA563" s="33"/>
      <c r="BB563" s="33"/>
      <c r="BC563" s="33"/>
      <c r="BD563" s="33"/>
      <c r="BE563" s="33"/>
      <c r="BF563" s="33"/>
      <c r="BG563" s="33"/>
      <c r="BH563" s="33"/>
      <c r="BI563" s="33"/>
      <c r="BJ563" s="33"/>
      <c r="BK563" s="33"/>
      <c r="BL563" s="33"/>
      <c r="BM563" s="33"/>
      <c r="BN563" s="33"/>
      <c r="BO563" s="33"/>
      <c r="BP563" s="33"/>
      <c r="BQ563" s="33"/>
      <c r="BR563" s="33"/>
      <c r="BS563" s="33"/>
      <c r="BT563" s="33"/>
      <c r="BU563" s="33"/>
      <c r="BV563" s="33"/>
    </row>
    <row r="564" spans="2:74" s="334" customFormat="1" ht="63" customHeight="1" x14ac:dyDescent="0.25">
      <c r="B564" s="27" t="s">
        <v>905</v>
      </c>
      <c r="C564" s="349" t="s">
        <v>952</v>
      </c>
      <c r="D564" s="350" t="s">
        <v>957</v>
      </c>
      <c r="E564" s="29" t="s">
        <v>1829</v>
      </c>
      <c r="F564" s="30" t="s">
        <v>1</v>
      </c>
      <c r="G564" s="31">
        <v>100</v>
      </c>
      <c r="H564" s="36">
        <v>600</v>
      </c>
      <c r="I564" s="319">
        <v>50508</v>
      </c>
      <c r="J564" s="401" t="s">
        <v>1845</v>
      </c>
      <c r="K564" s="420" t="s">
        <v>467</v>
      </c>
      <c r="L564" s="32"/>
      <c r="M564" s="32"/>
      <c r="N564" s="33"/>
      <c r="O564" s="33"/>
      <c r="P564" s="33"/>
      <c r="Q564" s="33"/>
      <c r="R564" s="33"/>
      <c r="S564" s="33"/>
      <c r="T564" s="33"/>
      <c r="U564" s="33"/>
      <c r="V564" s="33"/>
      <c r="W564" s="33"/>
      <c r="X564" s="33"/>
      <c r="Y564" s="33"/>
      <c r="Z564" s="33"/>
      <c r="AA564" s="33"/>
      <c r="AB564" s="33"/>
      <c r="AC564" s="33"/>
      <c r="AD564" s="33"/>
      <c r="AE564" s="33"/>
      <c r="AF564" s="33"/>
      <c r="AG564" s="33"/>
      <c r="AH564" s="33"/>
      <c r="AI564" s="33"/>
      <c r="AJ564" s="33"/>
      <c r="AK564" s="33"/>
      <c r="AL564" s="33"/>
      <c r="AM564" s="33"/>
      <c r="AN564" s="33"/>
      <c r="AO564" s="33"/>
      <c r="AP564" s="33"/>
      <c r="AQ564" s="33"/>
      <c r="AR564" s="33"/>
      <c r="AS564" s="33"/>
      <c r="AT564" s="33"/>
      <c r="AU564" s="33"/>
      <c r="AV564" s="33"/>
      <c r="AW564" s="33"/>
      <c r="AX564" s="33"/>
      <c r="AY564" s="33"/>
      <c r="AZ564" s="33"/>
      <c r="BA564" s="33"/>
      <c r="BB564" s="33"/>
      <c r="BC564" s="33"/>
      <c r="BD564" s="33"/>
      <c r="BE564" s="33"/>
      <c r="BF564" s="33"/>
      <c r="BG564" s="33"/>
      <c r="BH564" s="33"/>
      <c r="BI564" s="33"/>
      <c r="BJ564" s="33"/>
      <c r="BK564" s="33"/>
      <c r="BL564" s="33"/>
      <c r="BM564" s="33"/>
      <c r="BN564" s="33"/>
      <c r="BO564" s="33"/>
      <c r="BP564" s="33"/>
      <c r="BQ564" s="33"/>
      <c r="BR564" s="33"/>
      <c r="BS564" s="33"/>
      <c r="BT564" s="33"/>
      <c r="BU564" s="33"/>
      <c r="BV564" s="33"/>
    </row>
    <row r="565" spans="2:74" s="334" customFormat="1" ht="63" customHeight="1" x14ac:dyDescent="0.25">
      <c r="B565" s="27" t="s">
        <v>905</v>
      </c>
      <c r="C565" s="349" t="s">
        <v>3043</v>
      </c>
      <c r="D565" s="350" t="s">
        <v>956</v>
      </c>
      <c r="E565" s="29" t="s">
        <v>1829</v>
      </c>
      <c r="F565" s="30" t="s">
        <v>1</v>
      </c>
      <c r="G565" s="31">
        <v>100</v>
      </c>
      <c r="H565" s="36">
        <v>600</v>
      </c>
      <c r="I565" s="319">
        <v>50508</v>
      </c>
      <c r="J565" s="401" t="s">
        <v>1845</v>
      </c>
      <c r="K565" s="420" t="s">
        <v>467</v>
      </c>
      <c r="L565" s="32"/>
      <c r="M565" s="32"/>
      <c r="N565" s="33"/>
      <c r="O565" s="33"/>
      <c r="P565" s="33"/>
      <c r="Q565" s="33"/>
      <c r="R565" s="33"/>
      <c r="S565" s="33"/>
      <c r="T565" s="33"/>
      <c r="U565" s="33"/>
      <c r="V565" s="33"/>
      <c r="W565" s="33"/>
      <c r="X565" s="33"/>
      <c r="Y565" s="33"/>
      <c r="Z565" s="33"/>
      <c r="AA565" s="33"/>
      <c r="AB565" s="33"/>
      <c r="AC565" s="33"/>
      <c r="AD565" s="33"/>
      <c r="AE565" s="33"/>
      <c r="AF565" s="33"/>
      <c r="AG565" s="33"/>
      <c r="AH565" s="33"/>
      <c r="AI565" s="33"/>
      <c r="AJ565" s="33"/>
      <c r="AK565" s="33"/>
      <c r="AL565" s="33"/>
      <c r="AM565" s="33"/>
      <c r="AN565" s="33"/>
      <c r="AO565" s="33"/>
      <c r="AP565" s="33"/>
      <c r="AQ565" s="33"/>
      <c r="AR565" s="33"/>
      <c r="AS565" s="33"/>
      <c r="AT565" s="33"/>
      <c r="AU565" s="33"/>
      <c r="AV565" s="33"/>
      <c r="AW565" s="33"/>
      <c r="AX565" s="33"/>
      <c r="AY565" s="33"/>
      <c r="AZ565" s="33"/>
      <c r="BA565" s="33"/>
      <c r="BB565" s="33"/>
      <c r="BC565" s="33"/>
      <c r="BD565" s="33"/>
      <c r="BE565" s="33"/>
      <c r="BF565" s="33"/>
      <c r="BG565" s="33"/>
      <c r="BH565" s="33"/>
      <c r="BI565" s="33"/>
      <c r="BJ565" s="33"/>
      <c r="BK565" s="33"/>
      <c r="BL565" s="33"/>
      <c r="BM565" s="33"/>
      <c r="BN565" s="33"/>
      <c r="BO565" s="33"/>
      <c r="BP565" s="33"/>
      <c r="BQ565" s="33"/>
      <c r="BR565" s="33"/>
      <c r="BS565" s="33"/>
      <c r="BT565" s="33"/>
      <c r="BU565" s="33"/>
      <c r="BV565" s="33"/>
    </row>
    <row r="566" spans="2:74" s="334" customFormat="1" ht="97.5" customHeight="1" x14ac:dyDescent="0.25">
      <c r="B566" s="27" t="s">
        <v>905</v>
      </c>
      <c r="C566" s="415" t="s">
        <v>952</v>
      </c>
      <c r="D566" s="350" t="s">
        <v>955</v>
      </c>
      <c r="E566" s="29" t="s">
        <v>1829</v>
      </c>
      <c r="F566" s="30" t="s">
        <v>1</v>
      </c>
      <c r="G566" s="31">
        <v>100</v>
      </c>
      <c r="H566" s="36">
        <v>600</v>
      </c>
      <c r="I566" s="319">
        <v>50508</v>
      </c>
      <c r="J566" s="400" t="s">
        <v>1845</v>
      </c>
      <c r="K566" s="420" t="s">
        <v>467</v>
      </c>
      <c r="L566" s="32"/>
      <c r="M566" s="32"/>
      <c r="N566" s="33"/>
      <c r="O566" s="33"/>
      <c r="P566" s="33"/>
      <c r="Q566" s="33"/>
      <c r="R566" s="33"/>
      <c r="S566" s="33"/>
      <c r="T566" s="33"/>
      <c r="U566" s="33"/>
      <c r="V566" s="33"/>
      <c r="W566" s="33"/>
      <c r="X566" s="33"/>
      <c r="Y566" s="33"/>
      <c r="Z566" s="33"/>
      <c r="AA566" s="33"/>
      <c r="AB566" s="33"/>
      <c r="AC566" s="33"/>
      <c r="AD566" s="33"/>
      <c r="AE566" s="33"/>
      <c r="AF566" s="33"/>
      <c r="AG566" s="33"/>
      <c r="AH566" s="33"/>
      <c r="AI566" s="33"/>
      <c r="AJ566" s="33"/>
      <c r="AK566" s="33"/>
      <c r="AL566" s="33"/>
      <c r="AM566" s="33"/>
      <c r="AN566" s="33"/>
      <c r="AO566" s="33"/>
      <c r="AP566" s="33"/>
      <c r="AQ566" s="33"/>
      <c r="AR566" s="33"/>
      <c r="AS566" s="33"/>
      <c r="AT566" s="33"/>
      <c r="AU566" s="33"/>
      <c r="AV566" s="33"/>
      <c r="AW566" s="33"/>
      <c r="AX566" s="33"/>
      <c r="AY566" s="33"/>
      <c r="AZ566" s="33"/>
      <c r="BA566" s="33"/>
      <c r="BB566" s="33"/>
      <c r="BC566" s="33"/>
      <c r="BD566" s="33"/>
      <c r="BE566" s="33"/>
      <c r="BF566" s="33"/>
      <c r="BG566" s="33"/>
      <c r="BH566" s="33"/>
      <c r="BI566" s="33"/>
      <c r="BJ566" s="33"/>
      <c r="BK566" s="33"/>
      <c r="BL566" s="33"/>
      <c r="BM566" s="33"/>
      <c r="BN566" s="33"/>
      <c r="BO566" s="33"/>
      <c r="BP566" s="33"/>
      <c r="BQ566" s="33"/>
      <c r="BR566" s="33"/>
      <c r="BS566" s="33"/>
      <c r="BT566" s="33"/>
      <c r="BU566" s="33"/>
      <c r="BV566" s="33"/>
    </row>
    <row r="567" spans="2:74" s="334" customFormat="1" ht="63" customHeight="1" x14ac:dyDescent="0.25">
      <c r="B567" s="27" t="s">
        <v>905</v>
      </c>
      <c r="C567" s="349" t="s">
        <v>952</v>
      </c>
      <c r="D567" s="350" t="s">
        <v>954</v>
      </c>
      <c r="E567" s="29" t="s">
        <v>1829</v>
      </c>
      <c r="F567" s="30" t="s">
        <v>1</v>
      </c>
      <c r="G567" s="31">
        <v>100</v>
      </c>
      <c r="H567" s="36">
        <v>600</v>
      </c>
      <c r="I567" s="319">
        <v>50508</v>
      </c>
      <c r="J567" s="400" t="s">
        <v>1845</v>
      </c>
      <c r="K567" s="420" t="s">
        <v>467</v>
      </c>
      <c r="L567" s="32"/>
      <c r="M567" s="32"/>
      <c r="N567" s="33"/>
      <c r="O567" s="33"/>
      <c r="P567" s="33"/>
      <c r="Q567" s="33"/>
      <c r="R567" s="33"/>
      <c r="S567" s="33"/>
      <c r="T567" s="33"/>
      <c r="U567" s="33"/>
      <c r="V567" s="33"/>
      <c r="W567" s="33"/>
      <c r="X567" s="33"/>
      <c r="Y567" s="33"/>
      <c r="Z567" s="33"/>
      <c r="AA567" s="33"/>
      <c r="AB567" s="33"/>
      <c r="AC567" s="33"/>
      <c r="AD567" s="33"/>
      <c r="AE567" s="33"/>
      <c r="AF567" s="33"/>
      <c r="AG567" s="33"/>
      <c r="AH567" s="33"/>
      <c r="AI567" s="33"/>
      <c r="AJ567" s="33"/>
      <c r="AK567" s="33"/>
      <c r="AL567" s="33"/>
      <c r="AM567" s="33"/>
      <c r="AN567" s="33"/>
      <c r="AO567" s="33"/>
      <c r="AP567" s="33"/>
      <c r="AQ567" s="33"/>
      <c r="AR567" s="33"/>
      <c r="AS567" s="33"/>
      <c r="AT567" s="33"/>
      <c r="AU567" s="33"/>
      <c r="AV567" s="33"/>
      <c r="AW567" s="33"/>
      <c r="AX567" s="33"/>
      <c r="AY567" s="33"/>
      <c r="AZ567" s="33"/>
      <c r="BA567" s="33"/>
      <c r="BB567" s="33"/>
      <c r="BC567" s="33"/>
      <c r="BD567" s="33"/>
      <c r="BE567" s="33"/>
      <c r="BF567" s="33"/>
      <c r="BG567" s="33"/>
      <c r="BH567" s="33"/>
      <c r="BI567" s="33"/>
      <c r="BJ567" s="33"/>
      <c r="BK567" s="33"/>
      <c r="BL567" s="33"/>
      <c r="BM567" s="33"/>
      <c r="BN567" s="33"/>
      <c r="BO567" s="33"/>
      <c r="BP567" s="33"/>
      <c r="BQ567" s="33"/>
      <c r="BR567" s="33"/>
      <c r="BS567" s="33"/>
      <c r="BT567" s="33"/>
      <c r="BU567" s="33"/>
      <c r="BV567" s="33"/>
    </row>
    <row r="568" spans="2:74" s="334" customFormat="1" ht="63" customHeight="1" x14ac:dyDescent="0.25">
      <c r="B568" s="27" t="s">
        <v>905</v>
      </c>
      <c r="C568" s="387" t="s">
        <v>1495</v>
      </c>
      <c r="D568" s="379" t="s">
        <v>1494</v>
      </c>
      <c r="E568" s="29" t="s">
        <v>1829</v>
      </c>
      <c r="F568" s="30" t="s">
        <v>1</v>
      </c>
      <c r="G568" s="31">
        <v>100</v>
      </c>
      <c r="H568" s="299">
        <v>600</v>
      </c>
      <c r="I568" s="319">
        <v>50508</v>
      </c>
      <c r="J568" s="400" t="s">
        <v>1845</v>
      </c>
      <c r="K568" s="420" t="s">
        <v>467</v>
      </c>
      <c r="L568" s="32"/>
      <c r="M568" s="32"/>
      <c r="N568" s="33"/>
      <c r="O568" s="33"/>
      <c r="P568" s="33"/>
      <c r="Q568" s="33"/>
      <c r="R568" s="33"/>
      <c r="S568" s="33"/>
      <c r="T568" s="33"/>
      <c r="U568" s="33"/>
      <c r="V568" s="33"/>
      <c r="W568" s="33"/>
      <c r="X568" s="33"/>
      <c r="Y568" s="33"/>
      <c r="Z568" s="33"/>
      <c r="AA568" s="33"/>
      <c r="AB568" s="33"/>
      <c r="AC568" s="33"/>
      <c r="AD568" s="33"/>
      <c r="AE568" s="33"/>
      <c r="AF568" s="33"/>
      <c r="AG568" s="33"/>
      <c r="AH568" s="33"/>
      <c r="AI568" s="33"/>
      <c r="AJ568" s="33"/>
      <c r="AK568" s="33"/>
      <c r="AL568" s="33"/>
      <c r="AM568" s="33"/>
      <c r="AN568" s="33"/>
      <c r="AO568" s="33"/>
      <c r="AP568" s="33"/>
      <c r="AQ568" s="33"/>
      <c r="AR568" s="33"/>
      <c r="AS568" s="33"/>
      <c r="AT568" s="33"/>
      <c r="AU568" s="33"/>
      <c r="AV568" s="33"/>
      <c r="AW568" s="33"/>
      <c r="AX568" s="33"/>
      <c r="AY568" s="33"/>
      <c r="AZ568" s="33"/>
      <c r="BA568" s="33"/>
      <c r="BB568" s="33"/>
      <c r="BC568" s="33"/>
      <c r="BD568" s="33"/>
      <c r="BE568" s="33"/>
      <c r="BF568" s="33"/>
      <c r="BG568" s="33"/>
      <c r="BH568" s="33"/>
      <c r="BI568" s="33"/>
      <c r="BJ568" s="33"/>
      <c r="BK568" s="33"/>
      <c r="BL568" s="33"/>
      <c r="BM568" s="33"/>
      <c r="BN568" s="33"/>
      <c r="BO568" s="33"/>
      <c r="BP568" s="33"/>
      <c r="BQ568" s="33"/>
      <c r="BR568" s="33"/>
      <c r="BS568" s="33"/>
      <c r="BT568" s="33"/>
      <c r="BU568" s="33"/>
      <c r="BV568" s="33"/>
    </row>
    <row r="569" spans="2:74" s="334" customFormat="1" ht="63" customHeight="1" x14ac:dyDescent="0.25">
      <c r="B569" s="27" t="s">
        <v>905</v>
      </c>
      <c r="C569" s="349" t="s">
        <v>952</v>
      </c>
      <c r="D569" s="350" t="s">
        <v>953</v>
      </c>
      <c r="E569" s="29" t="s">
        <v>1829</v>
      </c>
      <c r="F569" s="30" t="s">
        <v>1</v>
      </c>
      <c r="G569" s="31">
        <v>100</v>
      </c>
      <c r="H569" s="36">
        <v>600</v>
      </c>
      <c r="I569" s="319">
        <v>50508</v>
      </c>
      <c r="J569" s="400" t="s">
        <v>1845</v>
      </c>
      <c r="K569" s="420" t="s">
        <v>467</v>
      </c>
      <c r="L569" s="32"/>
      <c r="M569" s="32"/>
      <c r="O569" s="33"/>
      <c r="P569" s="33"/>
      <c r="Q569" s="33"/>
      <c r="R569" s="33"/>
      <c r="S569" s="33"/>
      <c r="T569" s="33"/>
      <c r="U569" s="33"/>
      <c r="V569" s="33"/>
      <c r="W569" s="33"/>
      <c r="X569" s="33"/>
      <c r="Y569" s="33"/>
      <c r="Z569" s="33"/>
      <c r="AA569" s="33"/>
      <c r="AB569" s="33"/>
      <c r="AC569" s="33"/>
      <c r="AD569" s="33"/>
      <c r="AE569" s="33"/>
      <c r="AF569" s="33"/>
      <c r="AG569" s="33"/>
      <c r="AH569" s="33"/>
      <c r="AI569" s="33"/>
      <c r="AJ569" s="33"/>
      <c r="AK569" s="33"/>
      <c r="AL569" s="33"/>
      <c r="AM569" s="33"/>
      <c r="AN569" s="33"/>
      <c r="AO569" s="33"/>
      <c r="AP569" s="33"/>
      <c r="AQ569" s="33"/>
      <c r="AR569" s="33"/>
      <c r="AS569" s="33"/>
      <c r="AT569" s="33"/>
      <c r="AU569" s="33"/>
      <c r="AV569" s="33"/>
      <c r="AW569" s="33"/>
      <c r="AX569" s="33"/>
      <c r="AY569" s="33"/>
      <c r="AZ569" s="33"/>
      <c r="BA569" s="33"/>
      <c r="BB569" s="33"/>
      <c r="BC569" s="33"/>
      <c r="BD569" s="33"/>
      <c r="BE569" s="33"/>
      <c r="BF569" s="33"/>
      <c r="BG569" s="33"/>
      <c r="BH569" s="33"/>
      <c r="BI569" s="33"/>
      <c r="BJ569" s="33"/>
      <c r="BK569" s="33"/>
      <c r="BL569" s="33"/>
      <c r="BM569" s="33"/>
      <c r="BN569" s="33"/>
      <c r="BO569" s="33"/>
      <c r="BP569" s="33"/>
      <c r="BQ569" s="33"/>
      <c r="BR569" s="33"/>
      <c r="BS569" s="33"/>
      <c r="BT569" s="33"/>
      <c r="BU569" s="33"/>
      <c r="BV569" s="33"/>
    </row>
    <row r="570" spans="2:74" s="334" customFormat="1" ht="63" customHeight="1" x14ac:dyDescent="0.25">
      <c r="B570" s="27" t="s">
        <v>905</v>
      </c>
      <c r="C570" s="24" t="s">
        <v>3046</v>
      </c>
      <c r="D570" s="25" t="s">
        <v>968</v>
      </c>
      <c r="E570" s="26" t="s">
        <v>1828</v>
      </c>
      <c r="F570" s="26" t="s">
        <v>1</v>
      </c>
      <c r="G570" s="34">
        <v>100</v>
      </c>
      <c r="H570" s="55">
        <v>600</v>
      </c>
      <c r="I570" s="319">
        <v>50508</v>
      </c>
      <c r="J570" s="404" t="s">
        <v>1845</v>
      </c>
      <c r="K570" s="420" t="s">
        <v>467</v>
      </c>
      <c r="L570" s="32"/>
      <c r="M570" s="32"/>
      <c r="O570" s="33"/>
      <c r="P570" s="33"/>
      <c r="Q570" s="33"/>
      <c r="R570" s="33"/>
      <c r="S570" s="33"/>
      <c r="T570" s="33"/>
      <c r="U570" s="33"/>
      <c r="V570" s="33"/>
      <c r="W570" s="33"/>
      <c r="X570" s="33"/>
      <c r="Y570" s="33"/>
      <c r="Z570" s="33"/>
      <c r="AA570" s="33"/>
      <c r="AB570" s="33"/>
      <c r="AC570" s="33"/>
      <c r="AD570" s="33"/>
      <c r="AE570" s="33"/>
      <c r="AF570" s="33"/>
      <c r="AG570" s="33"/>
      <c r="AH570" s="33"/>
      <c r="AI570" s="33"/>
      <c r="AJ570" s="33"/>
      <c r="AK570" s="33"/>
      <c r="AL570" s="33"/>
      <c r="AM570" s="33"/>
      <c r="AN570" s="33"/>
      <c r="AO570" s="33"/>
      <c r="AP570" s="33"/>
      <c r="AQ570" s="33"/>
      <c r="AR570" s="33"/>
      <c r="AS570" s="33"/>
      <c r="AT570" s="33"/>
      <c r="AU570" s="33"/>
      <c r="AV570" s="33"/>
      <c r="AW570" s="33"/>
      <c r="AX570" s="33"/>
      <c r="AY570" s="33"/>
      <c r="AZ570" s="33"/>
      <c r="BA570" s="33"/>
      <c r="BB570" s="33"/>
      <c r="BC570" s="33"/>
      <c r="BD570" s="33"/>
      <c r="BE570" s="33"/>
      <c r="BF570" s="33"/>
      <c r="BG570" s="33"/>
      <c r="BH570" s="33"/>
      <c r="BI570" s="33"/>
      <c r="BJ570" s="33"/>
      <c r="BK570" s="33"/>
      <c r="BL570" s="33"/>
      <c r="BM570" s="33"/>
      <c r="BN570" s="33"/>
      <c r="BO570" s="33"/>
      <c r="BP570" s="33"/>
      <c r="BQ570" s="33"/>
      <c r="BR570" s="33"/>
      <c r="BS570" s="33"/>
      <c r="BT570" s="33"/>
      <c r="BU570" s="33"/>
      <c r="BV570" s="33"/>
    </row>
    <row r="571" spans="2:74" s="334" customFormat="1" ht="63" customHeight="1" x14ac:dyDescent="0.25">
      <c r="B571" s="27" t="s">
        <v>905</v>
      </c>
      <c r="C571" s="24" t="s">
        <v>1985</v>
      </c>
      <c r="D571" s="25" t="s">
        <v>1986</v>
      </c>
      <c r="E571" s="27" t="s">
        <v>1828</v>
      </c>
      <c r="F571" s="25" t="s">
        <v>1</v>
      </c>
      <c r="G571" s="44">
        <v>100</v>
      </c>
      <c r="H571" s="36">
        <v>600</v>
      </c>
      <c r="I571" s="319">
        <v>50508</v>
      </c>
      <c r="J571" s="400" t="s">
        <v>1845</v>
      </c>
      <c r="K571" s="420" t="s">
        <v>467</v>
      </c>
      <c r="L571" s="32"/>
      <c r="M571" s="32"/>
      <c r="N571" s="33"/>
      <c r="O571" s="33"/>
      <c r="P571" s="33"/>
      <c r="Q571" s="33"/>
      <c r="R571" s="33"/>
      <c r="S571" s="33"/>
      <c r="T571" s="33"/>
      <c r="U571" s="33"/>
      <c r="V571" s="33"/>
      <c r="W571" s="33"/>
      <c r="X571" s="33"/>
      <c r="Y571" s="33"/>
      <c r="Z571" s="33"/>
      <c r="AA571" s="33"/>
      <c r="AB571" s="33"/>
      <c r="AC571" s="33"/>
      <c r="AD571" s="33"/>
      <c r="AE571" s="33"/>
      <c r="AF571" s="33"/>
      <c r="AG571" s="33"/>
      <c r="AH571" s="33"/>
      <c r="AI571" s="33"/>
      <c r="AJ571" s="33"/>
      <c r="AK571" s="33"/>
      <c r="AL571" s="33"/>
      <c r="AM571" s="33"/>
      <c r="AN571" s="33"/>
      <c r="AO571" s="33"/>
      <c r="AP571" s="33"/>
      <c r="AQ571" s="33"/>
      <c r="AR571" s="33"/>
      <c r="AS571" s="33"/>
      <c r="AT571" s="33"/>
      <c r="AU571" s="33"/>
      <c r="AV571" s="33"/>
      <c r="AW571" s="33"/>
      <c r="AX571" s="33"/>
      <c r="AY571" s="33"/>
      <c r="AZ571" s="33"/>
      <c r="BA571" s="33"/>
      <c r="BB571" s="33"/>
      <c r="BC571" s="33"/>
      <c r="BD571" s="33"/>
      <c r="BE571" s="33"/>
      <c r="BF571" s="33"/>
      <c r="BG571" s="33"/>
      <c r="BH571" s="33"/>
      <c r="BI571" s="33"/>
      <c r="BJ571" s="33"/>
      <c r="BK571" s="33"/>
      <c r="BL571" s="33"/>
      <c r="BM571" s="33"/>
      <c r="BN571" s="33"/>
      <c r="BO571" s="33"/>
      <c r="BP571" s="33"/>
      <c r="BQ571" s="33"/>
      <c r="BR571" s="33"/>
      <c r="BS571" s="33"/>
      <c r="BT571" s="33"/>
      <c r="BU571" s="33"/>
      <c r="BV571" s="33"/>
    </row>
    <row r="572" spans="2:74" s="334" customFormat="1" ht="63" customHeight="1" x14ac:dyDescent="0.25">
      <c r="B572" s="27" t="s">
        <v>905</v>
      </c>
      <c r="C572" s="24" t="s">
        <v>982</v>
      </c>
      <c r="D572" s="25" t="s">
        <v>5419</v>
      </c>
      <c r="E572" s="26" t="s">
        <v>1828</v>
      </c>
      <c r="F572" s="25" t="s">
        <v>1</v>
      </c>
      <c r="G572" s="31">
        <v>100</v>
      </c>
      <c r="H572" s="55">
        <v>600</v>
      </c>
      <c r="I572" s="319">
        <v>50508</v>
      </c>
      <c r="J572" s="52" t="s">
        <v>5875</v>
      </c>
      <c r="K572" s="420" t="s">
        <v>467</v>
      </c>
      <c r="L572" s="32"/>
      <c r="M572" s="32"/>
      <c r="N572" s="421"/>
      <c r="O572" s="33"/>
      <c r="P572" s="33"/>
      <c r="Q572" s="33"/>
      <c r="R572" s="33"/>
      <c r="S572" s="33"/>
      <c r="T572" s="33"/>
      <c r="U572" s="33"/>
      <c r="V572" s="33"/>
      <c r="W572" s="33"/>
      <c r="X572" s="33"/>
      <c r="Y572" s="33"/>
      <c r="Z572" s="33"/>
      <c r="AA572" s="33"/>
      <c r="AB572" s="33"/>
      <c r="AC572" s="33"/>
      <c r="AD572" s="33"/>
      <c r="AE572" s="33"/>
      <c r="AF572" s="33"/>
      <c r="AG572" s="33"/>
      <c r="AH572" s="33"/>
      <c r="AI572" s="33"/>
      <c r="AJ572" s="33"/>
      <c r="AK572" s="33"/>
      <c r="AL572" s="33"/>
      <c r="AM572" s="33"/>
      <c r="AN572" s="33"/>
      <c r="AO572" s="33"/>
      <c r="AP572" s="33"/>
      <c r="AQ572" s="33"/>
      <c r="AR572" s="33"/>
      <c r="AS572" s="33"/>
      <c r="AT572" s="33"/>
      <c r="AU572" s="33"/>
      <c r="AV572" s="33"/>
      <c r="AW572" s="33"/>
      <c r="AX572" s="33"/>
      <c r="AY572" s="33"/>
      <c r="AZ572" s="33"/>
      <c r="BA572" s="33"/>
      <c r="BB572" s="33"/>
      <c r="BC572" s="33"/>
      <c r="BD572" s="33"/>
      <c r="BE572" s="33"/>
      <c r="BF572" s="33"/>
      <c r="BG572" s="33"/>
      <c r="BH572" s="33"/>
      <c r="BI572" s="33"/>
      <c r="BJ572" s="33"/>
      <c r="BK572" s="33"/>
      <c r="BL572" s="33"/>
      <c r="BM572" s="33"/>
      <c r="BN572" s="33"/>
      <c r="BO572" s="33"/>
      <c r="BP572" s="33"/>
      <c r="BQ572" s="33"/>
      <c r="BR572" s="33"/>
      <c r="BS572" s="33"/>
      <c r="BT572" s="33"/>
      <c r="BU572" s="33"/>
      <c r="BV572" s="33"/>
    </row>
    <row r="573" spans="2:74" s="334" customFormat="1" ht="63" customHeight="1" x14ac:dyDescent="0.25">
      <c r="B573" s="27" t="s">
        <v>905</v>
      </c>
      <c r="C573" s="387" t="s">
        <v>975</v>
      </c>
      <c r="D573" s="379" t="s">
        <v>974</v>
      </c>
      <c r="E573" s="29" t="s">
        <v>1829</v>
      </c>
      <c r="F573" s="30" t="s">
        <v>1</v>
      </c>
      <c r="G573" s="31">
        <v>100</v>
      </c>
      <c r="H573" s="36">
        <v>600</v>
      </c>
      <c r="I573" s="319">
        <v>50508</v>
      </c>
      <c r="J573" s="53" t="s">
        <v>1845</v>
      </c>
      <c r="K573" s="420" t="s">
        <v>467</v>
      </c>
      <c r="L573" s="32"/>
      <c r="M573" s="32"/>
      <c r="O573" s="33"/>
      <c r="P573" s="33"/>
      <c r="Q573" s="33"/>
      <c r="R573" s="33"/>
      <c r="S573" s="33"/>
      <c r="T573" s="33"/>
      <c r="U573" s="33"/>
      <c r="V573" s="33"/>
      <c r="W573" s="33"/>
      <c r="X573" s="33"/>
      <c r="Y573" s="33"/>
      <c r="Z573" s="33"/>
      <c r="AA573" s="33"/>
      <c r="AB573" s="33"/>
      <c r="AC573" s="33"/>
      <c r="AD573" s="33"/>
      <c r="AE573" s="33"/>
      <c r="AF573" s="33"/>
      <c r="AG573" s="33"/>
      <c r="AH573" s="33"/>
      <c r="AI573" s="33"/>
      <c r="AJ573" s="33"/>
      <c r="AK573" s="33"/>
      <c r="AL573" s="33"/>
      <c r="AM573" s="33"/>
      <c r="AN573" s="33"/>
      <c r="AO573" s="33"/>
      <c r="AP573" s="33"/>
      <c r="AQ573" s="33"/>
      <c r="AR573" s="33"/>
      <c r="AS573" s="33"/>
      <c r="AT573" s="33"/>
      <c r="AU573" s="33"/>
      <c r="AV573" s="33"/>
      <c r="AW573" s="33"/>
      <c r="AX573" s="33"/>
      <c r="AY573" s="33"/>
      <c r="AZ573" s="33"/>
      <c r="BA573" s="33"/>
      <c r="BB573" s="33"/>
      <c r="BC573" s="33"/>
      <c r="BD573" s="33"/>
      <c r="BE573" s="33"/>
      <c r="BF573" s="33"/>
      <c r="BG573" s="33"/>
      <c r="BH573" s="33"/>
      <c r="BI573" s="33"/>
      <c r="BJ573" s="33"/>
      <c r="BK573" s="33"/>
      <c r="BL573" s="33"/>
      <c r="BM573" s="33"/>
      <c r="BN573" s="33"/>
      <c r="BO573" s="33"/>
      <c r="BP573" s="33"/>
      <c r="BQ573" s="33"/>
      <c r="BR573" s="33"/>
      <c r="BS573" s="33"/>
      <c r="BT573" s="33"/>
      <c r="BU573" s="33"/>
      <c r="BV573" s="33"/>
    </row>
    <row r="574" spans="2:74" s="334" customFormat="1" ht="63" customHeight="1" x14ac:dyDescent="0.25">
      <c r="B574" s="27" t="s">
        <v>905</v>
      </c>
      <c r="C574" s="27" t="s">
        <v>1576</v>
      </c>
      <c r="D574" s="28" t="s">
        <v>1577</v>
      </c>
      <c r="E574" s="29" t="s">
        <v>1829</v>
      </c>
      <c r="F574" s="30" t="s">
        <v>1</v>
      </c>
      <c r="G574" s="31">
        <v>100</v>
      </c>
      <c r="H574" s="36">
        <v>600</v>
      </c>
      <c r="I574" s="319">
        <v>50508</v>
      </c>
      <c r="J574" s="53" t="s">
        <v>1845</v>
      </c>
      <c r="K574" s="420" t="s">
        <v>467</v>
      </c>
      <c r="L574" s="32"/>
      <c r="M574" s="32"/>
      <c r="N574" s="33"/>
      <c r="O574" s="33"/>
      <c r="P574" s="33"/>
      <c r="Q574" s="33"/>
      <c r="R574" s="33"/>
      <c r="S574" s="33"/>
      <c r="T574" s="33"/>
      <c r="U574" s="33"/>
      <c r="V574" s="33"/>
      <c r="W574" s="33"/>
      <c r="X574" s="33"/>
      <c r="Y574" s="33"/>
      <c r="Z574" s="33"/>
      <c r="AA574" s="33"/>
      <c r="AB574" s="33"/>
      <c r="AC574" s="33"/>
      <c r="AD574" s="33"/>
      <c r="AE574" s="33"/>
      <c r="AF574" s="33"/>
      <c r="AG574" s="33"/>
      <c r="AH574" s="33"/>
      <c r="AI574" s="33"/>
      <c r="AJ574" s="33"/>
      <c r="AK574" s="33"/>
      <c r="AL574" s="33"/>
      <c r="AM574" s="33"/>
      <c r="AN574" s="33"/>
      <c r="AO574" s="33"/>
      <c r="AP574" s="33"/>
      <c r="AQ574" s="33"/>
      <c r="AR574" s="33"/>
      <c r="AS574" s="33"/>
      <c r="AT574" s="33"/>
      <c r="AU574" s="33"/>
      <c r="AV574" s="33"/>
      <c r="AW574" s="33"/>
      <c r="AX574" s="33"/>
      <c r="AY574" s="33"/>
      <c r="AZ574" s="33"/>
      <c r="BA574" s="33"/>
      <c r="BB574" s="33"/>
      <c r="BC574" s="33"/>
      <c r="BD574" s="33"/>
      <c r="BE574" s="33"/>
      <c r="BF574" s="33"/>
      <c r="BG574" s="33"/>
      <c r="BH574" s="33"/>
      <c r="BI574" s="33"/>
      <c r="BJ574" s="33"/>
      <c r="BK574" s="33"/>
      <c r="BL574" s="33"/>
      <c r="BM574" s="33"/>
      <c r="BN574" s="33"/>
      <c r="BO574" s="33"/>
      <c r="BP574" s="33"/>
      <c r="BQ574" s="33"/>
      <c r="BR574" s="33"/>
      <c r="BS574" s="33"/>
      <c r="BT574" s="33"/>
      <c r="BU574" s="33"/>
      <c r="BV574" s="33"/>
    </row>
    <row r="575" spans="2:74" s="334" customFormat="1" ht="63" customHeight="1" x14ac:dyDescent="0.25">
      <c r="B575" s="27" t="s">
        <v>905</v>
      </c>
      <c r="C575" s="24" t="s">
        <v>1995</v>
      </c>
      <c r="D575" s="25" t="s">
        <v>1996</v>
      </c>
      <c r="E575" s="27" t="s">
        <v>1828</v>
      </c>
      <c r="F575" s="25" t="s">
        <v>1</v>
      </c>
      <c r="G575" s="44">
        <v>100</v>
      </c>
      <c r="H575" s="36">
        <v>600</v>
      </c>
      <c r="I575" s="319">
        <v>50508</v>
      </c>
      <c r="J575" s="53" t="s">
        <v>1845</v>
      </c>
      <c r="K575" s="420" t="s">
        <v>467</v>
      </c>
      <c r="L575" s="32"/>
      <c r="M575" s="32"/>
      <c r="N575" s="33"/>
      <c r="O575" s="33"/>
      <c r="P575" s="33"/>
      <c r="Q575" s="33"/>
      <c r="R575" s="33"/>
      <c r="S575" s="33"/>
      <c r="T575" s="33"/>
      <c r="U575" s="33"/>
      <c r="V575" s="33"/>
      <c r="W575" s="33"/>
      <c r="X575" s="33"/>
      <c r="Y575" s="33"/>
      <c r="Z575" s="33"/>
      <c r="AA575" s="33"/>
      <c r="AB575" s="33"/>
      <c r="AC575" s="33"/>
      <c r="AD575" s="33"/>
      <c r="AE575" s="33"/>
      <c r="AF575" s="33"/>
      <c r="AG575" s="33"/>
      <c r="AH575" s="33"/>
      <c r="AI575" s="33"/>
      <c r="AJ575" s="33"/>
      <c r="AK575" s="33"/>
      <c r="AL575" s="33"/>
      <c r="AM575" s="33"/>
      <c r="AN575" s="33"/>
      <c r="AO575" s="33"/>
      <c r="AP575" s="33"/>
      <c r="AQ575" s="33"/>
      <c r="AR575" s="33"/>
      <c r="AS575" s="33"/>
      <c r="AT575" s="33"/>
      <c r="AU575" s="33"/>
      <c r="AV575" s="33"/>
      <c r="AW575" s="33"/>
      <c r="AX575" s="33"/>
      <c r="AY575" s="33"/>
      <c r="AZ575" s="33"/>
      <c r="BA575" s="33"/>
      <c r="BB575" s="33"/>
      <c r="BC575" s="33"/>
      <c r="BD575" s="33"/>
      <c r="BE575" s="33"/>
      <c r="BF575" s="33"/>
      <c r="BG575" s="33"/>
      <c r="BH575" s="33"/>
      <c r="BI575" s="33"/>
      <c r="BJ575" s="33"/>
      <c r="BK575" s="33"/>
      <c r="BL575" s="33"/>
      <c r="BM575" s="33"/>
      <c r="BN575" s="33"/>
      <c r="BO575" s="33"/>
      <c r="BP575" s="33"/>
      <c r="BQ575" s="33"/>
      <c r="BR575" s="33"/>
      <c r="BS575" s="33"/>
      <c r="BT575" s="33"/>
      <c r="BU575" s="33"/>
      <c r="BV575" s="33"/>
    </row>
    <row r="576" spans="2:74" s="334" customFormat="1" ht="63" customHeight="1" x14ac:dyDescent="0.25">
      <c r="B576" s="27" t="s">
        <v>905</v>
      </c>
      <c r="C576" s="24" t="s">
        <v>3047</v>
      </c>
      <c r="D576" s="25" t="s">
        <v>3048</v>
      </c>
      <c r="E576" s="26" t="s">
        <v>1828</v>
      </c>
      <c r="F576" s="26" t="s">
        <v>1</v>
      </c>
      <c r="G576" s="34">
        <v>100</v>
      </c>
      <c r="H576" s="55">
        <v>600</v>
      </c>
      <c r="I576" s="319">
        <v>50508</v>
      </c>
      <c r="J576" s="52" t="s">
        <v>1845</v>
      </c>
      <c r="K576" s="420" t="s">
        <v>467</v>
      </c>
      <c r="L576" s="32"/>
      <c r="M576" s="32"/>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33"/>
      <c r="AM576" s="33"/>
      <c r="AN576" s="33"/>
      <c r="AO576" s="33"/>
      <c r="AP576" s="33"/>
      <c r="AQ576" s="33"/>
      <c r="AR576" s="33"/>
      <c r="AS576" s="33"/>
      <c r="AT576" s="33"/>
      <c r="AU576" s="33"/>
      <c r="AV576" s="33"/>
      <c r="AW576" s="33"/>
      <c r="AX576" s="33"/>
      <c r="AY576" s="33"/>
      <c r="AZ576" s="33"/>
      <c r="BA576" s="33"/>
      <c r="BB576" s="33"/>
      <c r="BC576" s="33"/>
      <c r="BD576" s="33"/>
      <c r="BE576" s="33"/>
      <c r="BF576" s="33"/>
      <c r="BG576" s="33"/>
      <c r="BH576" s="33"/>
      <c r="BI576" s="33"/>
      <c r="BJ576" s="33"/>
      <c r="BK576" s="33"/>
      <c r="BL576" s="33"/>
      <c r="BM576" s="33"/>
      <c r="BN576" s="33"/>
      <c r="BO576" s="33"/>
      <c r="BP576" s="33"/>
      <c r="BQ576" s="33"/>
      <c r="BR576" s="33"/>
      <c r="BS576" s="33"/>
      <c r="BT576" s="33"/>
      <c r="BU576" s="33"/>
      <c r="BV576" s="33"/>
    </row>
    <row r="577" spans="2:74" s="334" customFormat="1" ht="63" customHeight="1" x14ac:dyDescent="0.25">
      <c r="B577" s="27" t="s">
        <v>905</v>
      </c>
      <c r="C577" s="24" t="s">
        <v>5629</v>
      </c>
      <c r="D577" s="25" t="s">
        <v>5630</v>
      </c>
      <c r="E577" s="26" t="s">
        <v>1829</v>
      </c>
      <c r="F577" s="26" t="s">
        <v>1</v>
      </c>
      <c r="G577" s="34">
        <v>100</v>
      </c>
      <c r="H577" s="55">
        <v>600</v>
      </c>
      <c r="I577" s="319">
        <v>50508</v>
      </c>
      <c r="J577" s="52" t="s">
        <v>5875</v>
      </c>
      <c r="K577" s="420" t="s">
        <v>467</v>
      </c>
      <c r="L577" s="32"/>
      <c r="M577" s="32"/>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3"/>
      <c r="AL577" s="33"/>
      <c r="AM577" s="33"/>
      <c r="AN577" s="33"/>
      <c r="AO577" s="33"/>
      <c r="AP577" s="33"/>
      <c r="AQ577" s="33"/>
      <c r="AR577" s="33"/>
      <c r="AS577" s="33"/>
      <c r="AT577" s="33"/>
      <c r="AU577" s="33"/>
      <c r="AV577" s="33"/>
      <c r="AW577" s="33"/>
      <c r="AX577" s="33"/>
      <c r="AY577" s="33"/>
      <c r="AZ577" s="33"/>
      <c r="BA577" s="33"/>
      <c r="BB577" s="33"/>
      <c r="BC577" s="33"/>
      <c r="BD577" s="33"/>
      <c r="BE577" s="33"/>
      <c r="BF577" s="33"/>
      <c r="BG577" s="33"/>
      <c r="BH577" s="33"/>
      <c r="BI577" s="33"/>
      <c r="BJ577" s="33"/>
      <c r="BK577" s="33"/>
      <c r="BL577" s="33"/>
      <c r="BM577" s="33"/>
      <c r="BN577" s="33"/>
      <c r="BO577" s="33"/>
      <c r="BP577" s="33"/>
      <c r="BQ577" s="33"/>
      <c r="BR577" s="33"/>
      <c r="BS577" s="33"/>
      <c r="BT577" s="33"/>
      <c r="BU577" s="33"/>
      <c r="BV577" s="33"/>
    </row>
    <row r="578" spans="2:74" s="334" customFormat="1" ht="63" customHeight="1" x14ac:dyDescent="0.25">
      <c r="B578" s="27" t="s">
        <v>905</v>
      </c>
      <c r="C578" s="24" t="s">
        <v>5632</v>
      </c>
      <c r="D578" s="25" t="s">
        <v>5631</v>
      </c>
      <c r="E578" s="26" t="s">
        <v>1829</v>
      </c>
      <c r="F578" s="26" t="s">
        <v>1</v>
      </c>
      <c r="G578" s="34">
        <v>100</v>
      </c>
      <c r="H578" s="55">
        <v>600</v>
      </c>
      <c r="I578" s="319">
        <v>50508</v>
      </c>
      <c r="J578" s="52" t="s">
        <v>5875</v>
      </c>
      <c r="K578" s="420" t="s">
        <v>467</v>
      </c>
      <c r="L578" s="32"/>
      <c r="M578" s="32"/>
      <c r="O578" s="33"/>
      <c r="P578" s="33"/>
      <c r="Q578" s="33"/>
      <c r="R578" s="33"/>
      <c r="S578" s="33"/>
      <c r="T578" s="33"/>
      <c r="U578" s="33"/>
      <c r="V578" s="33"/>
      <c r="W578" s="33"/>
      <c r="X578" s="33"/>
      <c r="Y578" s="33"/>
      <c r="Z578" s="33"/>
      <c r="AA578" s="33"/>
      <c r="AB578" s="33"/>
      <c r="AC578" s="33"/>
      <c r="AD578" s="33"/>
      <c r="AE578" s="33"/>
      <c r="AF578" s="33"/>
      <c r="AG578" s="33"/>
      <c r="AH578" s="33"/>
      <c r="AI578" s="33"/>
      <c r="AJ578" s="33"/>
      <c r="AK578" s="33"/>
      <c r="AL578" s="33"/>
      <c r="AM578" s="33"/>
      <c r="AN578" s="33"/>
      <c r="AO578" s="33"/>
      <c r="AP578" s="33"/>
      <c r="AQ578" s="33"/>
      <c r="AR578" s="33"/>
      <c r="AS578" s="33"/>
      <c r="AT578" s="33"/>
      <c r="AU578" s="33"/>
      <c r="AV578" s="33"/>
      <c r="AW578" s="33"/>
      <c r="AX578" s="33"/>
      <c r="AY578" s="33"/>
      <c r="AZ578" s="33"/>
      <c r="BA578" s="33"/>
      <c r="BB578" s="33"/>
      <c r="BC578" s="33"/>
      <c r="BD578" s="33"/>
      <c r="BE578" s="33"/>
      <c r="BF578" s="33"/>
      <c r="BG578" s="33"/>
      <c r="BH578" s="33"/>
      <c r="BI578" s="33"/>
      <c r="BJ578" s="33"/>
      <c r="BK578" s="33"/>
      <c r="BL578" s="33"/>
      <c r="BM578" s="33"/>
      <c r="BN578" s="33"/>
      <c r="BO578" s="33"/>
      <c r="BP578" s="33"/>
      <c r="BQ578" s="33"/>
      <c r="BR578" s="33"/>
      <c r="BS578" s="33"/>
      <c r="BT578" s="33"/>
      <c r="BU578" s="33"/>
      <c r="BV578" s="33"/>
    </row>
    <row r="579" spans="2:74" s="334" customFormat="1" ht="63" customHeight="1" x14ac:dyDescent="0.2">
      <c r="B579" s="27" t="s">
        <v>905</v>
      </c>
      <c r="C579" s="24" t="s">
        <v>5633</v>
      </c>
      <c r="D579" s="25" t="s">
        <v>5709</v>
      </c>
      <c r="E579" s="26" t="s">
        <v>1829</v>
      </c>
      <c r="F579" s="26" t="s">
        <v>1</v>
      </c>
      <c r="G579" s="34">
        <v>100</v>
      </c>
      <c r="H579" s="55">
        <v>600</v>
      </c>
      <c r="I579" s="422">
        <v>50508</v>
      </c>
      <c r="J579" s="52" t="s">
        <v>5875</v>
      </c>
      <c r="K579" s="420" t="s">
        <v>467</v>
      </c>
      <c r="L579" s="32"/>
      <c r="M579" s="32"/>
      <c r="O579" s="33"/>
      <c r="P579" s="33"/>
      <c r="Q579" s="33"/>
      <c r="R579" s="33"/>
      <c r="S579" s="33"/>
      <c r="T579" s="33"/>
      <c r="U579" s="33"/>
      <c r="V579" s="33"/>
      <c r="W579" s="33"/>
      <c r="X579" s="33"/>
      <c r="Y579" s="33"/>
      <c r="Z579" s="33"/>
      <c r="AA579" s="33"/>
      <c r="AB579" s="33"/>
      <c r="AC579" s="33"/>
      <c r="AD579" s="33"/>
      <c r="AE579" s="33"/>
      <c r="AF579" s="33"/>
      <c r="AG579" s="33"/>
      <c r="AH579" s="33"/>
      <c r="AI579" s="33"/>
      <c r="AJ579" s="33"/>
      <c r="AK579" s="33"/>
      <c r="AL579" s="33"/>
      <c r="AM579" s="33"/>
      <c r="AN579" s="33"/>
      <c r="AO579" s="33"/>
      <c r="AP579" s="33"/>
      <c r="AQ579" s="33"/>
      <c r="AR579" s="33"/>
      <c r="AS579" s="33"/>
      <c r="AT579" s="33"/>
      <c r="AU579" s="33"/>
      <c r="AV579" s="33"/>
      <c r="AW579" s="33"/>
      <c r="AX579" s="33"/>
      <c r="AY579" s="33"/>
      <c r="AZ579" s="33"/>
      <c r="BA579" s="33"/>
      <c r="BB579" s="33"/>
      <c r="BC579" s="33"/>
      <c r="BD579" s="33"/>
      <c r="BE579" s="33"/>
      <c r="BF579" s="33"/>
      <c r="BG579" s="33"/>
      <c r="BH579" s="33"/>
      <c r="BI579" s="33"/>
      <c r="BJ579" s="33"/>
      <c r="BK579" s="33"/>
      <c r="BL579" s="33"/>
      <c r="BM579" s="33"/>
      <c r="BN579" s="33"/>
      <c r="BO579" s="33"/>
      <c r="BP579" s="33"/>
      <c r="BQ579" s="33"/>
      <c r="BR579" s="33"/>
      <c r="BS579" s="33"/>
      <c r="BT579" s="33"/>
      <c r="BU579" s="33"/>
      <c r="BV579" s="33"/>
    </row>
    <row r="580" spans="2:74" s="334" customFormat="1" ht="63" customHeight="1" x14ac:dyDescent="0.25">
      <c r="B580" s="27" t="s">
        <v>905</v>
      </c>
      <c r="C580" s="344" t="s">
        <v>5868</v>
      </c>
      <c r="D580" s="25" t="s">
        <v>5869</v>
      </c>
      <c r="E580" s="29" t="s">
        <v>1829</v>
      </c>
      <c r="F580" s="26" t="s">
        <v>1</v>
      </c>
      <c r="G580" s="423">
        <v>100</v>
      </c>
      <c r="H580" s="238">
        <v>600</v>
      </c>
      <c r="I580" s="319">
        <v>50508</v>
      </c>
      <c r="J580" s="52" t="s">
        <v>5870</v>
      </c>
      <c r="K580" s="420" t="s">
        <v>467</v>
      </c>
      <c r="L580" s="32"/>
      <c r="M580" s="32"/>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3"/>
      <c r="AL580" s="33"/>
      <c r="AM580" s="33"/>
      <c r="AN580" s="33"/>
      <c r="AO580" s="33"/>
      <c r="AP580" s="33"/>
      <c r="AQ580" s="33"/>
      <c r="AR580" s="33"/>
      <c r="AS580" s="33"/>
      <c r="AT580" s="33"/>
      <c r="AU580" s="33"/>
      <c r="AV580" s="33"/>
      <c r="AW580" s="33"/>
      <c r="AX580" s="33"/>
      <c r="AY580" s="33"/>
      <c r="AZ580" s="33"/>
      <c r="BA580" s="33"/>
      <c r="BB580" s="33"/>
      <c r="BC580" s="33"/>
      <c r="BD580" s="33"/>
      <c r="BE580" s="33"/>
      <c r="BF580" s="33"/>
      <c r="BG580" s="33"/>
      <c r="BH580" s="33"/>
      <c r="BI580" s="33"/>
      <c r="BJ580" s="33"/>
      <c r="BK580" s="33"/>
      <c r="BL580" s="33"/>
      <c r="BM580" s="33"/>
      <c r="BN580" s="33"/>
      <c r="BO580" s="33"/>
      <c r="BP580" s="33"/>
      <c r="BQ580" s="33"/>
      <c r="BR580" s="33"/>
      <c r="BS580" s="33"/>
      <c r="BT580" s="33"/>
      <c r="BU580" s="33"/>
      <c r="BV580" s="33"/>
    </row>
    <row r="581" spans="2:74" s="334" customFormat="1" ht="63" customHeight="1" x14ac:dyDescent="0.25">
      <c r="B581" s="27" t="s">
        <v>905</v>
      </c>
      <c r="C581" s="24" t="s">
        <v>5635</v>
      </c>
      <c r="D581" s="25" t="s">
        <v>5634</v>
      </c>
      <c r="E581" s="26" t="s">
        <v>1829</v>
      </c>
      <c r="F581" s="26" t="s">
        <v>1</v>
      </c>
      <c r="G581" s="34">
        <v>100</v>
      </c>
      <c r="H581" s="55">
        <v>600</v>
      </c>
      <c r="I581" s="319">
        <v>50508</v>
      </c>
      <c r="J581" s="52" t="s">
        <v>5875</v>
      </c>
      <c r="K581" s="420" t="s">
        <v>467</v>
      </c>
      <c r="L581" s="32"/>
      <c r="M581" s="32"/>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3"/>
      <c r="AL581" s="33"/>
      <c r="AM581" s="33"/>
      <c r="AN581" s="33"/>
      <c r="AO581" s="33"/>
      <c r="AP581" s="33"/>
      <c r="AQ581" s="33"/>
      <c r="AR581" s="33"/>
      <c r="AS581" s="33"/>
      <c r="AT581" s="33"/>
      <c r="AU581" s="33"/>
      <c r="AV581" s="33"/>
      <c r="AW581" s="33"/>
      <c r="AX581" s="33"/>
      <c r="AY581" s="33"/>
      <c r="AZ581" s="33"/>
      <c r="BA581" s="33"/>
      <c r="BB581" s="33"/>
      <c r="BC581" s="33"/>
      <c r="BD581" s="33"/>
      <c r="BE581" s="33"/>
      <c r="BF581" s="33"/>
      <c r="BG581" s="33"/>
      <c r="BH581" s="33"/>
      <c r="BI581" s="33"/>
      <c r="BJ581" s="33"/>
      <c r="BK581" s="33"/>
      <c r="BL581" s="33"/>
      <c r="BM581" s="33"/>
      <c r="BN581" s="33"/>
      <c r="BO581" s="33"/>
      <c r="BP581" s="33"/>
      <c r="BQ581" s="33"/>
      <c r="BR581" s="33"/>
      <c r="BS581" s="33"/>
      <c r="BT581" s="33"/>
      <c r="BU581" s="33"/>
      <c r="BV581" s="33"/>
    </row>
    <row r="582" spans="2:74" s="334" customFormat="1" ht="63" customHeight="1" x14ac:dyDescent="0.25">
      <c r="B582" s="27" t="s">
        <v>905</v>
      </c>
      <c r="C582" s="24" t="s">
        <v>5637</v>
      </c>
      <c r="D582" s="25" t="s">
        <v>5636</v>
      </c>
      <c r="E582" s="26" t="s">
        <v>1829</v>
      </c>
      <c r="F582" s="26" t="s">
        <v>1</v>
      </c>
      <c r="G582" s="34">
        <v>100</v>
      </c>
      <c r="H582" s="55">
        <v>600</v>
      </c>
      <c r="I582" s="319">
        <v>50508</v>
      </c>
      <c r="J582" s="52" t="s">
        <v>5875</v>
      </c>
      <c r="K582" s="420" t="s">
        <v>467</v>
      </c>
      <c r="L582" s="32"/>
      <c r="M582" s="32"/>
      <c r="O582" s="33"/>
      <c r="P582" s="33"/>
      <c r="Q582" s="33"/>
      <c r="R582" s="33"/>
      <c r="S582" s="33"/>
      <c r="T582" s="33"/>
      <c r="U582" s="33"/>
      <c r="V582" s="33"/>
      <c r="W582" s="33"/>
      <c r="X582" s="33"/>
      <c r="Y582" s="33"/>
      <c r="Z582" s="33"/>
      <c r="AA582" s="33"/>
      <c r="AB582" s="33"/>
      <c r="AC582" s="33"/>
      <c r="AD582" s="33"/>
      <c r="AE582" s="33"/>
      <c r="AF582" s="33"/>
      <c r="AG582" s="33"/>
      <c r="AH582" s="33"/>
      <c r="AI582" s="33"/>
      <c r="AJ582" s="33"/>
      <c r="AK582" s="33"/>
      <c r="AL582" s="33"/>
      <c r="AM582" s="33"/>
      <c r="AN582" s="33"/>
      <c r="AO582" s="33"/>
      <c r="AP582" s="33"/>
      <c r="AQ582" s="33"/>
      <c r="AR582" s="33"/>
      <c r="AS582" s="33"/>
      <c r="AT582" s="33"/>
      <c r="AU582" s="33"/>
      <c r="AV582" s="33"/>
      <c r="AW582" s="33"/>
      <c r="AX582" s="33"/>
      <c r="AY582" s="33"/>
      <c r="AZ582" s="33"/>
      <c r="BA582" s="33"/>
      <c r="BB582" s="33"/>
      <c r="BC582" s="33"/>
      <c r="BD582" s="33"/>
      <c r="BE582" s="33"/>
      <c r="BF582" s="33"/>
      <c r="BG582" s="33"/>
      <c r="BH582" s="33"/>
      <c r="BI582" s="33"/>
      <c r="BJ582" s="33"/>
      <c r="BK582" s="33"/>
      <c r="BL582" s="33"/>
      <c r="BM582" s="33"/>
      <c r="BN582" s="33"/>
      <c r="BO582" s="33"/>
      <c r="BP582" s="33"/>
      <c r="BQ582" s="33"/>
      <c r="BR582" s="33"/>
      <c r="BS582" s="33"/>
      <c r="BT582" s="33"/>
      <c r="BU582" s="33"/>
      <c r="BV582" s="33"/>
    </row>
    <row r="583" spans="2:74" s="334" customFormat="1" ht="63" customHeight="1" x14ac:dyDescent="0.25">
      <c r="B583" s="27" t="s">
        <v>905</v>
      </c>
      <c r="C583" s="24" t="s">
        <v>5639</v>
      </c>
      <c r="D583" s="25" t="s">
        <v>5638</v>
      </c>
      <c r="E583" s="26" t="s">
        <v>1829</v>
      </c>
      <c r="F583" s="26" t="s">
        <v>1</v>
      </c>
      <c r="G583" s="34">
        <v>100</v>
      </c>
      <c r="H583" s="55">
        <v>600</v>
      </c>
      <c r="I583" s="319">
        <v>50508</v>
      </c>
      <c r="J583" s="52" t="s">
        <v>5875</v>
      </c>
      <c r="K583" s="420" t="s">
        <v>467</v>
      </c>
      <c r="L583" s="32"/>
      <c r="M583" s="32"/>
      <c r="O583" s="33"/>
      <c r="P583" s="33"/>
      <c r="Q583" s="33"/>
      <c r="R583" s="33"/>
      <c r="S583" s="33"/>
      <c r="T583" s="33"/>
      <c r="U583" s="33"/>
      <c r="V583" s="33"/>
      <c r="W583" s="33"/>
      <c r="X583" s="33"/>
      <c r="Y583" s="33"/>
      <c r="Z583" s="33"/>
      <c r="AA583" s="33"/>
      <c r="AB583" s="33"/>
      <c r="AC583" s="33"/>
      <c r="AD583" s="33"/>
      <c r="AE583" s="33"/>
      <c r="AF583" s="33"/>
      <c r="AG583" s="33"/>
      <c r="AH583" s="33"/>
      <c r="AI583" s="33"/>
      <c r="AJ583" s="33"/>
      <c r="AK583" s="33"/>
      <c r="AL583" s="33"/>
      <c r="AM583" s="33"/>
      <c r="AN583" s="33"/>
      <c r="AO583" s="33"/>
      <c r="AP583" s="33"/>
      <c r="AQ583" s="33"/>
      <c r="AR583" s="33"/>
      <c r="AS583" s="33"/>
      <c r="AT583" s="33"/>
      <c r="AU583" s="33"/>
      <c r="AV583" s="33"/>
      <c r="AW583" s="33"/>
      <c r="AX583" s="33"/>
      <c r="AY583" s="33"/>
      <c r="AZ583" s="33"/>
      <c r="BA583" s="33"/>
      <c r="BB583" s="33"/>
      <c r="BC583" s="33"/>
      <c r="BD583" s="33"/>
      <c r="BE583" s="33"/>
      <c r="BF583" s="33"/>
      <c r="BG583" s="33"/>
      <c r="BH583" s="33"/>
      <c r="BI583" s="33"/>
      <c r="BJ583" s="33"/>
      <c r="BK583" s="33"/>
      <c r="BL583" s="33"/>
      <c r="BM583" s="33"/>
      <c r="BN583" s="33"/>
      <c r="BO583" s="33"/>
      <c r="BP583" s="33"/>
      <c r="BQ583" s="33"/>
      <c r="BR583" s="33"/>
      <c r="BS583" s="33"/>
      <c r="BT583" s="33"/>
      <c r="BU583" s="33"/>
      <c r="BV583" s="33"/>
    </row>
    <row r="584" spans="2:74" s="334" customFormat="1" ht="63" customHeight="1" x14ac:dyDescent="0.25">
      <c r="B584" s="27" t="s">
        <v>905</v>
      </c>
      <c r="C584" s="24" t="s">
        <v>5641</v>
      </c>
      <c r="D584" s="25" t="s">
        <v>5640</v>
      </c>
      <c r="E584" s="26" t="s">
        <v>1829</v>
      </c>
      <c r="F584" s="26" t="s">
        <v>1</v>
      </c>
      <c r="G584" s="34">
        <v>100</v>
      </c>
      <c r="H584" s="55">
        <v>600</v>
      </c>
      <c r="I584" s="319">
        <v>50508</v>
      </c>
      <c r="J584" s="52" t="s">
        <v>5875</v>
      </c>
      <c r="K584" s="420" t="s">
        <v>467</v>
      </c>
      <c r="L584" s="32"/>
      <c r="M584" s="32"/>
      <c r="O584" s="33"/>
      <c r="P584" s="33"/>
      <c r="Q584" s="33"/>
      <c r="R584" s="33"/>
      <c r="S584" s="33"/>
      <c r="T584" s="33"/>
      <c r="U584" s="33"/>
      <c r="V584" s="33"/>
      <c r="W584" s="33"/>
      <c r="X584" s="33"/>
      <c r="Y584" s="33"/>
      <c r="Z584" s="33"/>
      <c r="AA584" s="33"/>
      <c r="AB584" s="33"/>
      <c r="AC584" s="33"/>
      <c r="AD584" s="33"/>
      <c r="AE584" s="33"/>
      <c r="AF584" s="33"/>
      <c r="AG584" s="33"/>
      <c r="AH584" s="33"/>
      <c r="AI584" s="33"/>
      <c r="AJ584" s="33"/>
      <c r="AK584" s="33"/>
      <c r="AL584" s="33"/>
      <c r="AM584" s="33"/>
      <c r="AN584" s="33"/>
      <c r="AO584" s="33"/>
      <c r="AP584" s="33"/>
      <c r="AQ584" s="33"/>
      <c r="AR584" s="33"/>
      <c r="AS584" s="33"/>
      <c r="AT584" s="33"/>
      <c r="AU584" s="33"/>
      <c r="AV584" s="33"/>
      <c r="AW584" s="33"/>
      <c r="AX584" s="33"/>
      <c r="AY584" s="33"/>
      <c r="AZ584" s="33"/>
      <c r="BA584" s="33"/>
      <c r="BB584" s="33"/>
      <c r="BC584" s="33"/>
      <c r="BD584" s="33"/>
      <c r="BE584" s="33"/>
      <c r="BF584" s="33"/>
      <c r="BG584" s="33"/>
      <c r="BH584" s="33"/>
      <c r="BI584" s="33"/>
      <c r="BJ584" s="33"/>
      <c r="BK584" s="33"/>
      <c r="BL584" s="33"/>
      <c r="BM584" s="33"/>
      <c r="BN584" s="33"/>
      <c r="BO584" s="33"/>
      <c r="BP584" s="33"/>
      <c r="BQ584" s="33"/>
      <c r="BR584" s="33"/>
      <c r="BS584" s="33"/>
      <c r="BT584" s="33"/>
      <c r="BU584" s="33"/>
      <c r="BV584" s="33"/>
    </row>
    <row r="585" spans="2:74" s="334" customFormat="1" ht="63" customHeight="1" x14ac:dyDescent="0.25">
      <c r="B585" s="27" t="s">
        <v>905</v>
      </c>
      <c r="C585" s="24" t="s">
        <v>5643</v>
      </c>
      <c r="D585" s="25" t="s">
        <v>5642</v>
      </c>
      <c r="E585" s="26" t="s">
        <v>1829</v>
      </c>
      <c r="F585" s="26" t="s">
        <v>1</v>
      </c>
      <c r="G585" s="34">
        <v>100</v>
      </c>
      <c r="H585" s="55">
        <v>600</v>
      </c>
      <c r="I585" s="319">
        <v>50508</v>
      </c>
      <c r="J585" s="52" t="s">
        <v>5875</v>
      </c>
      <c r="K585" s="420" t="s">
        <v>467</v>
      </c>
      <c r="L585" s="32"/>
      <c r="M585" s="32"/>
      <c r="O585" s="33"/>
      <c r="P585" s="33"/>
      <c r="Q585" s="33"/>
      <c r="R585" s="33"/>
      <c r="S585" s="33"/>
      <c r="T585" s="33"/>
      <c r="U585" s="33"/>
      <c r="V585" s="33"/>
      <c r="W585" s="33"/>
      <c r="X585" s="33"/>
      <c r="Y585" s="33"/>
      <c r="Z585" s="33"/>
      <c r="AA585" s="33"/>
      <c r="AB585" s="33"/>
      <c r="AC585" s="33"/>
      <c r="AD585" s="33"/>
      <c r="AE585" s="33"/>
      <c r="AF585" s="33"/>
      <c r="AG585" s="33"/>
      <c r="AH585" s="33"/>
      <c r="AI585" s="33"/>
      <c r="AJ585" s="33"/>
      <c r="AK585" s="33"/>
      <c r="AL585" s="33"/>
      <c r="AM585" s="33"/>
      <c r="AN585" s="33"/>
      <c r="AO585" s="33"/>
      <c r="AP585" s="33"/>
      <c r="AQ585" s="33"/>
      <c r="AR585" s="33"/>
      <c r="AS585" s="33"/>
      <c r="AT585" s="33"/>
      <c r="AU585" s="33"/>
      <c r="AV585" s="33"/>
      <c r="AW585" s="33"/>
      <c r="AX585" s="33"/>
      <c r="AY585" s="33"/>
      <c r="AZ585" s="33"/>
      <c r="BA585" s="33"/>
      <c r="BB585" s="33"/>
      <c r="BC585" s="33"/>
      <c r="BD585" s="33"/>
      <c r="BE585" s="33"/>
      <c r="BF585" s="33"/>
      <c r="BG585" s="33"/>
      <c r="BH585" s="33"/>
      <c r="BI585" s="33"/>
      <c r="BJ585" s="33"/>
      <c r="BK585" s="33"/>
      <c r="BL585" s="33"/>
      <c r="BM585" s="33"/>
      <c r="BN585" s="33"/>
      <c r="BO585" s="33"/>
      <c r="BP585" s="33"/>
      <c r="BQ585" s="33"/>
      <c r="BR585" s="33"/>
      <c r="BS585" s="33"/>
      <c r="BT585" s="33"/>
      <c r="BU585" s="33"/>
      <c r="BV585" s="33"/>
    </row>
    <row r="586" spans="2:74" s="334" customFormat="1" ht="63" customHeight="1" x14ac:dyDescent="0.25">
      <c r="B586" s="27" t="s">
        <v>905</v>
      </c>
      <c r="C586" s="24" t="s">
        <v>5645</v>
      </c>
      <c r="D586" s="25" t="s">
        <v>5644</v>
      </c>
      <c r="E586" s="26" t="s">
        <v>1829</v>
      </c>
      <c r="F586" s="26" t="s">
        <v>1</v>
      </c>
      <c r="G586" s="34">
        <v>100</v>
      </c>
      <c r="H586" s="55">
        <v>600</v>
      </c>
      <c r="I586" s="319">
        <v>50508</v>
      </c>
      <c r="J586" s="52" t="s">
        <v>5875</v>
      </c>
      <c r="K586" s="420" t="s">
        <v>467</v>
      </c>
      <c r="L586" s="32"/>
      <c r="M586" s="32"/>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3"/>
      <c r="AL586" s="33"/>
      <c r="AM586" s="33"/>
      <c r="AN586" s="33"/>
      <c r="AO586" s="33"/>
      <c r="AP586" s="33"/>
      <c r="AQ586" s="33"/>
      <c r="AR586" s="33"/>
      <c r="AS586" s="33"/>
      <c r="AT586" s="33"/>
      <c r="AU586" s="33"/>
      <c r="AV586" s="33"/>
      <c r="AW586" s="33"/>
      <c r="AX586" s="33"/>
      <c r="AY586" s="33"/>
      <c r="AZ586" s="33"/>
      <c r="BA586" s="33"/>
      <c r="BB586" s="33"/>
      <c r="BC586" s="33"/>
      <c r="BD586" s="33"/>
      <c r="BE586" s="33"/>
      <c r="BF586" s="33"/>
      <c r="BG586" s="33"/>
      <c r="BH586" s="33"/>
      <c r="BI586" s="33"/>
      <c r="BJ586" s="33"/>
      <c r="BK586" s="33"/>
      <c r="BL586" s="33"/>
      <c r="BM586" s="33"/>
      <c r="BN586" s="33"/>
      <c r="BO586" s="33"/>
      <c r="BP586" s="33"/>
      <c r="BQ586" s="33"/>
      <c r="BR586" s="33"/>
      <c r="BS586" s="33"/>
      <c r="BT586" s="33"/>
      <c r="BU586" s="33"/>
      <c r="BV586" s="33"/>
    </row>
    <row r="587" spans="2:74" s="334" customFormat="1" ht="63" customHeight="1" x14ac:dyDescent="0.25">
      <c r="B587" s="27" t="s">
        <v>905</v>
      </c>
      <c r="C587" s="24" t="s">
        <v>5647</v>
      </c>
      <c r="D587" s="25" t="s">
        <v>5646</v>
      </c>
      <c r="E587" s="26" t="s">
        <v>1829</v>
      </c>
      <c r="F587" s="26" t="s">
        <v>1</v>
      </c>
      <c r="G587" s="34">
        <v>100</v>
      </c>
      <c r="H587" s="55">
        <v>600</v>
      </c>
      <c r="I587" s="356">
        <v>50508</v>
      </c>
      <c r="J587" s="52" t="s">
        <v>5875</v>
      </c>
      <c r="K587" s="420" t="s">
        <v>467</v>
      </c>
      <c r="L587" s="32"/>
      <c r="M587" s="32"/>
      <c r="O587" s="33"/>
      <c r="P587" s="33"/>
      <c r="Q587" s="33"/>
      <c r="R587" s="33"/>
      <c r="S587" s="33"/>
      <c r="T587" s="33"/>
      <c r="U587" s="33"/>
      <c r="V587" s="33"/>
      <c r="W587" s="33"/>
      <c r="X587" s="33"/>
      <c r="Y587" s="33"/>
      <c r="Z587" s="33"/>
      <c r="AA587" s="33"/>
      <c r="AB587" s="33"/>
      <c r="AC587" s="33"/>
      <c r="AD587" s="33"/>
      <c r="AE587" s="33"/>
      <c r="AF587" s="33"/>
      <c r="AG587" s="33"/>
      <c r="AH587" s="33"/>
      <c r="AI587" s="33"/>
      <c r="AJ587" s="33"/>
      <c r="AK587" s="33"/>
      <c r="AL587" s="33"/>
      <c r="AM587" s="33"/>
      <c r="AN587" s="33"/>
      <c r="AO587" s="33"/>
      <c r="AP587" s="33"/>
      <c r="AQ587" s="33"/>
      <c r="AR587" s="33"/>
      <c r="AS587" s="33"/>
      <c r="AT587" s="33"/>
      <c r="AU587" s="33"/>
      <c r="AV587" s="33"/>
      <c r="AW587" s="33"/>
      <c r="AX587" s="33"/>
      <c r="AY587" s="33"/>
      <c r="AZ587" s="33"/>
      <c r="BA587" s="33"/>
      <c r="BB587" s="33"/>
      <c r="BC587" s="33"/>
      <c r="BD587" s="33"/>
      <c r="BE587" s="33"/>
      <c r="BF587" s="33"/>
      <c r="BG587" s="33"/>
      <c r="BH587" s="33"/>
      <c r="BI587" s="33"/>
      <c r="BJ587" s="33"/>
      <c r="BK587" s="33"/>
      <c r="BL587" s="33"/>
      <c r="BM587" s="33"/>
      <c r="BN587" s="33"/>
      <c r="BO587" s="33"/>
      <c r="BP587" s="33"/>
      <c r="BQ587" s="33"/>
      <c r="BR587" s="33"/>
      <c r="BS587" s="33"/>
      <c r="BT587" s="33"/>
      <c r="BU587" s="33"/>
      <c r="BV587" s="33"/>
    </row>
    <row r="588" spans="2:74" s="334" customFormat="1" ht="63" customHeight="1" x14ac:dyDescent="0.25">
      <c r="B588" s="27" t="s">
        <v>905</v>
      </c>
      <c r="C588" s="24" t="s">
        <v>5648</v>
      </c>
      <c r="D588" s="25" t="s">
        <v>5558</v>
      </c>
      <c r="E588" s="26" t="s">
        <v>1829</v>
      </c>
      <c r="F588" s="26" t="s">
        <v>1</v>
      </c>
      <c r="G588" s="34">
        <v>100</v>
      </c>
      <c r="H588" s="55">
        <v>600</v>
      </c>
      <c r="I588" s="356">
        <v>50508</v>
      </c>
      <c r="J588" s="52" t="s">
        <v>5875</v>
      </c>
      <c r="K588" s="420" t="s">
        <v>467</v>
      </c>
      <c r="L588" s="32"/>
      <c r="M588" s="32"/>
      <c r="O588" s="33"/>
      <c r="P588" s="33"/>
      <c r="Q588" s="33"/>
      <c r="R588" s="33"/>
      <c r="S588" s="33"/>
      <c r="T588" s="33"/>
      <c r="U588" s="33"/>
      <c r="V588" s="33"/>
      <c r="W588" s="33"/>
      <c r="X588" s="33"/>
      <c r="Y588" s="33"/>
      <c r="Z588" s="33"/>
      <c r="AA588" s="33"/>
      <c r="AB588" s="33"/>
      <c r="AC588" s="33"/>
      <c r="AD588" s="33"/>
      <c r="AE588" s="33"/>
      <c r="AF588" s="33"/>
      <c r="AG588" s="33"/>
      <c r="AH588" s="33"/>
      <c r="AI588" s="33"/>
      <c r="AJ588" s="33"/>
      <c r="AK588" s="33"/>
      <c r="AL588" s="33"/>
      <c r="AM588" s="33"/>
      <c r="AN588" s="33"/>
      <c r="AO588" s="33"/>
      <c r="AP588" s="33"/>
      <c r="AQ588" s="33"/>
      <c r="AR588" s="33"/>
      <c r="AS588" s="33"/>
      <c r="AT588" s="33"/>
      <c r="AU588" s="33"/>
      <c r="AV588" s="33"/>
      <c r="AW588" s="33"/>
      <c r="AX588" s="33"/>
      <c r="AY588" s="33"/>
      <c r="AZ588" s="33"/>
      <c r="BA588" s="33"/>
      <c r="BB588" s="33"/>
      <c r="BC588" s="33"/>
      <c r="BD588" s="33"/>
      <c r="BE588" s="33"/>
      <c r="BF588" s="33"/>
      <c r="BG588" s="33"/>
      <c r="BH588" s="33"/>
      <c r="BI588" s="33"/>
      <c r="BJ588" s="33"/>
      <c r="BK588" s="33"/>
      <c r="BL588" s="33"/>
      <c r="BM588" s="33"/>
      <c r="BN588" s="33"/>
      <c r="BO588" s="33"/>
      <c r="BP588" s="33"/>
      <c r="BQ588" s="33"/>
      <c r="BR588" s="33"/>
      <c r="BS588" s="33"/>
      <c r="BT588" s="33"/>
      <c r="BU588" s="33"/>
      <c r="BV588" s="33"/>
    </row>
    <row r="589" spans="2:74" ht="63" customHeight="1" x14ac:dyDescent="0.25">
      <c r="B589" s="117" t="s">
        <v>905</v>
      </c>
      <c r="C589" s="113" t="s">
        <v>5961</v>
      </c>
      <c r="D589" s="538" t="s">
        <v>5960</v>
      </c>
      <c r="E589" s="526" t="s">
        <v>1829</v>
      </c>
      <c r="F589" s="526" t="s">
        <v>1</v>
      </c>
      <c r="G589" s="74">
        <v>100</v>
      </c>
      <c r="H589" s="380">
        <v>600</v>
      </c>
      <c r="I589" s="515">
        <v>50508</v>
      </c>
      <c r="J589" t="s">
        <v>6251</v>
      </c>
      <c r="K589" s="528" t="s">
        <v>467</v>
      </c>
      <c r="L589" s="118"/>
      <c r="M589" s="118"/>
    </row>
    <row r="590" spans="2:74" s="334" customFormat="1" ht="63" customHeight="1" x14ac:dyDescent="0.25">
      <c r="B590" s="27" t="s">
        <v>905</v>
      </c>
      <c r="C590" s="24" t="s">
        <v>5980</v>
      </c>
      <c r="D590" s="25" t="s">
        <v>5981</v>
      </c>
      <c r="E590" s="26" t="s">
        <v>1829</v>
      </c>
      <c r="F590" s="26" t="s">
        <v>1</v>
      </c>
      <c r="G590" s="34">
        <v>100</v>
      </c>
      <c r="H590" s="55">
        <v>600</v>
      </c>
      <c r="I590" s="356">
        <v>50508</v>
      </c>
      <c r="J590" s="52" t="s">
        <v>5982</v>
      </c>
      <c r="K590" s="420" t="s">
        <v>467</v>
      </c>
      <c r="L590" s="32"/>
      <c r="M590" s="32"/>
      <c r="O590" s="33"/>
      <c r="P590" s="33"/>
      <c r="Q590" s="33"/>
      <c r="R590" s="33"/>
      <c r="S590" s="33"/>
      <c r="T590" s="33"/>
      <c r="U590" s="33"/>
      <c r="V590" s="33"/>
      <c r="W590" s="33"/>
      <c r="X590" s="33"/>
      <c r="Y590" s="33"/>
      <c r="Z590" s="33"/>
      <c r="AA590" s="33"/>
      <c r="AB590" s="33"/>
      <c r="AC590" s="33"/>
      <c r="AD590" s="33"/>
      <c r="AE590" s="33"/>
      <c r="AF590" s="33"/>
      <c r="AG590" s="33"/>
      <c r="AH590" s="33"/>
      <c r="AI590" s="33"/>
      <c r="AJ590" s="33"/>
      <c r="AK590" s="33"/>
      <c r="AL590" s="33"/>
      <c r="AM590" s="33"/>
      <c r="AN590" s="33"/>
      <c r="AO590" s="33"/>
      <c r="AP590" s="33"/>
      <c r="AQ590" s="33"/>
      <c r="AR590" s="33"/>
      <c r="AS590" s="33"/>
      <c r="AT590" s="33"/>
      <c r="AU590" s="33"/>
      <c r="AV590" s="33"/>
      <c r="AW590" s="33"/>
      <c r="AX590" s="33"/>
      <c r="AY590" s="33"/>
      <c r="AZ590" s="33"/>
      <c r="BA590" s="33"/>
      <c r="BB590" s="33"/>
      <c r="BC590" s="33"/>
      <c r="BD590" s="33"/>
      <c r="BE590" s="33"/>
      <c r="BF590" s="33"/>
      <c r="BG590" s="33"/>
      <c r="BH590" s="33"/>
      <c r="BI590" s="33"/>
      <c r="BJ590" s="33"/>
      <c r="BK590" s="33"/>
      <c r="BL590" s="33"/>
      <c r="BM590" s="33"/>
      <c r="BN590" s="33"/>
      <c r="BO590" s="33"/>
      <c r="BP590" s="33"/>
      <c r="BQ590" s="33"/>
      <c r="BR590" s="33"/>
      <c r="BS590" s="33"/>
      <c r="BT590" s="33"/>
      <c r="BU590" s="33"/>
      <c r="BV590" s="33"/>
    </row>
    <row r="591" spans="2:74" s="334" customFormat="1" ht="63" customHeight="1" x14ac:dyDescent="0.25">
      <c r="B591" s="27" t="s">
        <v>905</v>
      </c>
      <c r="C591" s="24" t="s">
        <v>5989</v>
      </c>
      <c r="D591" s="25" t="s">
        <v>5990</v>
      </c>
      <c r="E591" s="26" t="s">
        <v>1829</v>
      </c>
      <c r="F591" s="26" t="s">
        <v>1</v>
      </c>
      <c r="G591" s="34">
        <v>100</v>
      </c>
      <c r="H591" s="55">
        <v>600</v>
      </c>
      <c r="I591" s="356">
        <v>50508</v>
      </c>
      <c r="J591" s="52" t="s">
        <v>5988</v>
      </c>
      <c r="K591" s="420" t="s">
        <v>467</v>
      </c>
      <c r="L591" s="32"/>
      <c r="M591" s="32"/>
      <c r="O591" s="33"/>
      <c r="P591" s="33"/>
      <c r="Q591" s="33"/>
      <c r="R591" s="33"/>
      <c r="S591" s="33"/>
      <c r="T591" s="33"/>
      <c r="U591" s="33"/>
      <c r="V591" s="33"/>
      <c r="W591" s="33"/>
      <c r="X591" s="33"/>
      <c r="Y591" s="33"/>
      <c r="Z591" s="33"/>
      <c r="AA591" s="33"/>
      <c r="AB591" s="33"/>
      <c r="AC591" s="33"/>
      <c r="AD591" s="33"/>
      <c r="AE591" s="33"/>
      <c r="AF591" s="33"/>
      <c r="AG591" s="33"/>
      <c r="AH591" s="33"/>
      <c r="AI591" s="33"/>
      <c r="AJ591" s="33"/>
      <c r="AK591" s="33"/>
      <c r="AL591" s="33"/>
      <c r="AM591" s="33"/>
      <c r="AN591" s="33"/>
      <c r="AO591" s="33"/>
      <c r="AP591" s="33"/>
      <c r="AQ591" s="33"/>
      <c r="AR591" s="33"/>
      <c r="AS591" s="33"/>
      <c r="AT591" s="33"/>
      <c r="AU591" s="33"/>
      <c r="AV591" s="33"/>
      <c r="AW591" s="33"/>
      <c r="AX591" s="33"/>
      <c r="AY591" s="33"/>
      <c r="AZ591" s="33"/>
      <c r="BA591" s="33"/>
      <c r="BB591" s="33"/>
      <c r="BC591" s="33"/>
      <c r="BD591" s="33"/>
      <c r="BE591" s="33"/>
      <c r="BF591" s="33"/>
      <c r="BG591" s="33"/>
      <c r="BH591" s="33"/>
      <c r="BI591" s="33"/>
      <c r="BJ591" s="33"/>
      <c r="BK591" s="33"/>
      <c r="BL591" s="33"/>
      <c r="BM591" s="33"/>
      <c r="BN591" s="33"/>
      <c r="BO591" s="33"/>
      <c r="BP591" s="33"/>
      <c r="BQ591" s="33"/>
      <c r="BR591" s="33"/>
      <c r="BS591" s="33"/>
      <c r="BT591" s="33"/>
      <c r="BU591" s="33"/>
      <c r="BV591" s="33"/>
    </row>
    <row r="592" spans="2:74" s="334" customFormat="1" ht="63" customHeight="1" x14ac:dyDescent="0.25">
      <c r="B592" s="27" t="s">
        <v>905</v>
      </c>
      <c r="C592" s="24" t="s">
        <v>5991</v>
      </c>
      <c r="D592" s="25" t="s">
        <v>5992</v>
      </c>
      <c r="E592" s="26" t="s">
        <v>1829</v>
      </c>
      <c r="F592" s="26" t="s">
        <v>1</v>
      </c>
      <c r="G592" s="34">
        <v>100</v>
      </c>
      <c r="H592" s="55">
        <v>600</v>
      </c>
      <c r="I592" s="356">
        <v>50508</v>
      </c>
      <c r="J592" s="52" t="s">
        <v>5988</v>
      </c>
      <c r="K592" s="420" t="s">
        <v>467</v>
      </c>
      <c r="L592" s="32"/>
      <c r="M592" s="32"/>
      <c r="O592" s="33"/>
      <c r="P592" s="33"/>
      <c r="Q592" s="33"/>
      <c r="R592" s="33"/>
      <c r="S592" s="33"/>
      <c r="T592" s="33"/>
      <c r="U592" s="33"/>
      <c r="V592" s="33"/>
      <c r="W592" s="33"/>
      <c r="X592" s="33"/>
      <c r="Y592" s="33"/>
      <c r="Z592" s="33"/>
      <c r="AA592" s="33"/>
      <c r="AB592" s="33"/>
      <c r="AC592" s="33"/>
      <c r="AD592" s="33"/>
      <c r="AE592" s="33"/>
      <c r="AF592" s="33"/>
      <c r="AG592" s="33"/>
      <c r="AH592" s="33"/>
      <c r="AI592" s="33"/>
      <c r="AJ592" s="33"/>
      <c r="AK592" s="33"/>
      <c r="AL592" s="33"/>
      <c r="AM592" s="33"/>
      <c r="AN592" s="33"/>
      <c r="AO592" s="33"/>
      <c r="AP592" s="33"/>
      <c r="AQ592" s="33"/>
      <c r="AR592" s="33"/>
      <c r="AS592" s="33"/>
      <c r="AT592" s="33"/>
      <c r="AU592" s="33"/>
      <c r="AV592" s="33"/>
      <c r="AW592" s="33"/>
      <c r="AX592" s="33"/>
      <c r="AY592" s="33"/>
      <c r="AZ592" s="33"/>
      <c r="BA592" s="33"/>
      <c r="BB592" s="33"/>
      <c r="BC592" s="33"/>
      <c r="BD592" s="33"/>
      <c r="BE592" s="33"/>
      <c r="BF592" s="33"/>
      <c r="BG592" s="33"/>
      <c r="BH592" s="33"/>
      <c r="BI592" s="33"/>
      <c r="BJ592" s="33"/>
      <c r="BK592" s="33"/>
      <c r="BL592" s="33"/>
      <c r="BM592" s="33"/>
      <c r="BN592" s="33"/>
      <c r="BO592" s="33"/>
      <c r="BP592" s="33"/>
      <c r="BQ592" s="33"/>
      <c r="BR592" s="33"/>
      <c r="BS592" s="33"/>
      <c r="BT592" s="33"/>
      <c r="BU592" s="33"/>
      <c r="BV592" s="33"/>
    </row>
    <row r="593" spans="2:74" ht="69" customHeight="1" x14ac:dyDescent="0.25">
      <c r="B593" s="117" t="s">
        <v>905</v>
      </c>
      <c r="C593" s="113"/>
      <c r="D593" s="538" t="s">
        <v>6051</v>
      </c>
      <c r="E593" s="526" t="s">
        <v>1829</v>
      </c>
      <c r="F593" s="526" t="s">
        <v>1</v>
      </c>
      <c r="G593" s="74">
        <v>100</v>
      </c>
      <c r="H593" s="380"/>
      <c r="I593" s="515">
        <v>50508</v>
      </c>
      <c r="J593" t="s">
        <v>6252</v>
      </c>
      <c r="K593" s="528" t="s">
        <v>467</v>
      </c>
      <c r="L593" s="118"/>
      <c r="M593" s="118"/>
    </row>
    <row r="594" spans="2:74" ht="22.5" customHeight="1" x14ac:dyDescent="0.25">
      <c r="B594" s="117" t="s">
        <v>905</v>
      </c>
      <c r="C594" s="113"/>
      <c r="D594" s="538" t="s">
        <v>6055</v>
      </c>
      <c r="E594" s="526" t="s">
        <v>1829</v>
      </c>
      <c r="F594" s="526" t="s">
        <v>1</v>
      </c>
      <c r="G594" s="74">
        <v>100</v>
      </c>
      <c r="H594" s="380">
        <v>600</v>
      </c>
      <c r="I594" s="515">
        <v>50508</v>
      </c>
      <c r="J594" t="s">
        <v>6255</v>
      </c>
      <c r="K594" s="528" t="s">
        <v>467</v>
      </c>
      <c r="L594" s="118"/>
      <c r="M594" s="118"/>
    </row>
    <row r="595" spans="2:74" ht="63" customHeight="1" x14ac:dyDescent="0.25">
      <c r="B595" s="117" t="s">
        <v>905</v>
      </c>
      <c r="C595" s="113"/>
      <c r="D595" s="538" t="s">
        <v>6053</v>
      </c>
      <c r="E595" s="526" t="s">
        <v>1829</v>
      </c>
      <c r="F595" s="526" t="s">
        <v>1</v>
      </c>
      <c r="G595" s="74">
        <v>100</v>
      </c>
      <c r="H595" s="380">
        <v>600</v>
      </c>
      <c r="I595" s="515">
        <v>50508</v>
      </c>
      <c r="J595" t="s">
        <v>6256</v>
      </c>
      <c r="K595" s="528" t="s">
        <v>467</v>
      </c>
      <c r="L595" s="118"/>
      <c r="M595" s="118"/>
    </row>
    <row r="596" spans="2:74" ht="63" customHeight="1" x14ac:dyDescent="0.25">
      <c r="B596" s="117" t="s">
        <v>905</v>
      </c>
      <c r="C596" s="113"/>
      <c r="D596" s="538" t="s">
        <v>6054</v>
      </c>
      <c r="E596" s="526" t="s">
        <v>1829</v>
      </c>
      <c r="F596" s="526" t="s">
        <v>1</v>
      </c>
      <c r="G596" s="74">
        <v>100</v>
      </c>
      <c r="H596" s="380"/>
      <c r="I596" s="515">
        <v>50508</v>
      </c>
      <c r="J596" t="s">
        <v>6249</v>
      </c>
      <c r="K596" s="528" t="s">
        <v>467</v>
      </c>
      <c r="L596" s="118"/>
      <c r="M596" s="118"/>
    </row>
    <row r="597" spans="2:74" s="334" customFormat="1" ht="63" customHeight="1" x14ac:dyDescent="0.25">
      <c r="B597" s="27" t="s">
        <v>905</v>
      </c>
      <c r="C597" s="27" t="s">
        <v>1666</v>
      </c>
      <c r="D597" s="25" t="s">
        <v>1667</v>
      </c>
      <c r="E597" s="29" t="s">
        <v>1829</v>
      </c>
      <c r="F597" s="25" t="s">
        <v>1</v>
      </c>
      <c r="G597" s="44">
        <v>100</v>
      </c>
      <c r="H597" s="36">
        <v>597</v>
      </c>
      <c r="I597" s="319">
        <v>50255.46</v>
      </c>
      <c r="J597" s="53" t="s">
        <v>1845</v>
      </c>
      <c r="K597" s="420" t="s">
        <v>467</v>
      </c>
      <c r="L597" s="32"/>
      <c r="M597" s="32"/>
      <c r="N597" s="33"/>
      <c r="O597" s="33"/>
      <c r="P597" s="33"/>
      <c r="Q597" s="33"/>
      <c r="R597" s="33"/>
      <c r="S597" s="33"/>
      <c r="T597" s="33"/>
      <c r="U597" s="33"/>
      <c r="V597" s="33"/>
      <c r="W597" s="33"/>
      <c r="X597" s="33"/>
      <c r="Y597" s="33"/>
      <c r="Z597" s="33"/>
      <c r="AA597" s="33"/>
      <c r="AB597" s="33"/>
      <c r="AC597" s="33"/>
      <c r="AD597" s="33"/>
      <c r="AE597" s="33"/>
      <c r="AF597" s="33"/>
      <c r="AG597" s="33"/>
      <c r="AH597" s="33"/>
      <c r="AI597" s="33"/>
      <c r="AJ597" s="33"/>
      <c r="AK597" s="33"/>
      <c r="AL597" s="33"/>
      <c r="AM597" s="33"/>
      <c r="AN597" s="33"/>
      <c r="AO597" s="33"/>
      <c r="AP597" s="33"/>
      <c r="AQ597" s="33"/>
      <c r="AR597" s="33"/>
      <c r="AS597" s="33"/>
      <c r="AT597" s="33"/>
      <c r="AU597" s="33"/>
      <c r="AV597" s="33"/>
      <c r="AW597" s="33"/>
      <c r="AX597" s="33"/>
      <c r="AY597" s="33"/>
      <c r="AZ597" s="33"/>
      <c r="BA597" s="33"/>
      <c r="BB597" s="33"/>
      <c r="BC597" s="33"/>
      <c r="BD597" s="33"/>
      <c r="BE597" s="33"/>
      <c r="BF597" s="33"/>
      <c r="BG597" s="33"/>
      <c r="BH597" s="33"/>
      <c r="BI597" s="33"/>
      <c r="BJ597" s="33"/>
      <c r="BK597" s="33"/>
      <c r="BL597" s="33"/>
      <c r="BM597" s="33"/>
      <c r="BN597" s="33"/>
      <c r="BO597" s="33"/>
      <c r="BP597" s="33"/>
      <c r="BQ597" s="33"/>
      <c r="BR597" s="33"/>
      <c r="BS597" s="33"/>
      <c r="BT597" s="33"/>
      <c r="BU597" s="33"/>
      <c r="BV597" s="33"/>
    </row>
    <row r="598" spans="2:74" s="334" customFormat="1" ht="63" customHeight="1" x14ac:dyDescent="0.25">
      <c r="B598" s="27" t="s">
        <v>905</v>
      </c>
      <c r="C598" s="103" t="s">
        <v>5192</v>
      </c>
      <c r="D598" s="28" t="s">
        <v>998</v>
      </c>
      <c r="E598" s="27" t="s">
        <v>1828</v>
      </c>
      <c r="F598" s="26" t="s">
        <v>1</v>
      </c>
      <c r="G598" s="44">
        <v>100</v>
      </c>
      <c r="H598" s="36">
        <v>167043</v>
      </c>
      <c r="I598" s="357">
        <v>50031.360000000001</v>
      </c>
      <c r="J598" s="53" t="s">
        <v>5875</v>
      </c>
      <c r="K598" s="420" t="s">
        <v>467</v>
      </c>
      <c r="L598" s="32"/>
      <c r="M598" s="32"/>
      <c r="N598" s="33"/>
      <c r="O598" s="33"/>
      <c r="P598" s="33"/>
      <c r="Q598" s="33"/>
      <c r="R598" s="33"/>
      <c r="S598" s="33"/>
      <c r="T598" s="33"/>
      <c r="U598" s="33"/>
      <c r="V598" s="33"/>
      <c r="W598" s="33"/>
      <c r="X598" s="33"/>
      <c r="Y598" s="33"/>
      <c r="Z598" s="33"/>
      <c r="AA598" s="33"/>
      <c r="AB598" s="33"/>
      <c r="AC598" s="33"/>
      <c r="AD598" s="33"/>
      <c r="AE598" s="33"/>
      <c r="AF598" s="33"/>
      <c r="AG598" s="33"/>
      <c r="AH598" s="33"/>
      <c r="AI598" s="33"/>
      <c r="AJ598" s="33"/>
      <c r="AK598" s="33"/>
      <c r="AL598" s="33"/>
      <c r="AM598" s="33"/>
      <c r="AN598" s="33"/>
      <c r="AO598" s="33"/>
      <c r="AP598" s="33"/>
      <c r="AQ598" s="33"/>
      <c r="AR598" s="33"/>
      <c r="AS598" s="33"/>
      <c r="AT598" s="33"/>
      <c r="AU598" s="33"/>
      <c r="AV598" s="33"/>
      <c r="AW598" s="33"/>
      <c r="AX598" s="33"/>
      <c r="AY598" s="33"/>
      <c r="AZ598" s="33"/>
      <c r="BA598" s="33"/>
      <c r="BB598" s="33"/>
      <c r="BC598" s="33"/>
      <c r="BD598" s="33"/>
      <c r="BE598" s="33"/>
      <c r="BF598" s="33"/>
      <c r="BG598" s="33"/>
      <c r="BH598" s="33"/>
      <c r="BI598" s="33"/>
      <c r="BJ598" s="33"/>
      <c r="BK598" s="33"/>
      <c r="BL598" s="33"/>
      <c r="BM598" s="33"/>
      <c r="BN598" s="33"/>
      <c r="BO598" s="33"/>
      <c r="BP598" s="33"/>
      <c r="BQ598" s="33"/>
      <c r="BR598" s="33"/>
      <c r="BS598" s="33"/>
      <c r="BT598" s="33"/>
      <c r="BU598" s="33"/>
      <c r="BV598" s="33"/>
    </row>
    <row r="599" spans="2:74" s="334" customFormat="1" ht="63" customHeight="1" x14ac:dyDescent="0.25">
      <c r="B599" s="27" t="s">
        <v>905</v>
      </c>
      <c r="C599" s="378" t="s">
        <v>917</v>
      </c>
      <c r="D599" s="35" t="s">
        <v>999</v>
      </c>
      <c r="E599" s="29" t="s">
        <v>1829</v>
      </c>
      <c r="F599" s="30" t="s">
        <v>1</v>
      </c>
      <c r="G599" s="31">
        <v>100</v>
      </c>
      <c r="H599" s="36">
        <v>25925</v>
      </c>
      <c r="I599" s="319">
        <v>49776</v>
      </c>
      <c r="J599" s="54" t="s">
        <v>1845</v>
      </c>
      <c r="K599" s="420" t="s">
        <v>467</v>
      </c>
      <c r="L599" s="32"/>
      <c r="M599" s="32"/>
      <c r="N599" s="33"/>
      <c r="O599" s="33"/>
      <c r="P599" s="33"/>
      <c r="Q599" s="33"/>
      <c r="R599" s="33"/>
      <c r="S599" s="33"/>
      <c r="T599" s="33"/>
      <c r="U599" s="33"/>
      <c r="V599" s="33"/>
      <c r="W599" s="33"/>
      <c r="X599" s="33"/>
      <c r="Y599" s="33"/>
      <c r="Z599" s="33"/>
      <c r="AA599" s="33"/>
      <c r="AB599" s="33"/>
      <c r="AC599" s="33"/>
      <c r="AD599" s="33"/>
      <c r="AE599" s="33"/>
      <c r="AF599" s="33"/>
      <c r="AG599" s="33"/>
      <c r="AH599" s="33"/>
      <c r="AI599" s="33"/>
      <c r="AJ599" s="33"/>
      <c r="AK599" s="33"/>
      <c r="AL599" s="33"/>
      <c r="AM599" s="33"/>
      <c r="AN599" s="33"/>
      <c r="AO599" s="33"/>
      <c r="AP599" s="33"/>
      <c r="AQ599" s="33"/>
      <c r="AR599" s="33"/>
      <c r="AS599" s="33"/>
      <c r="AT599" s="33"/>
      <c r="AU599" s="33"/>
      <c r="AV599" s="33"/>
      <c r="AW599" s="33"/>
      <c r="AX599" s="33"/>
      <c r="AY599" s="33"/>
      <c r="AZ599" s="33"/>
      <c r="BA599" s="33"/>
      <c r="BB599" s="33"/>
      <c r="BC599" s="33"/>
      <c r="BD599" s="33"/>
      <c r="BE599" s="33"/>
      <c r="BF599" s="33"/>
      <c r="BG599" s="33"/>
      <c r="BH599" s="33"/>
      <c r="BI599" s="33"/>
      <c r="BJ599" s="33"/>
      <c r="BK599" s="33"/>
      <c r="BL599" s="33"/>
      <c r="BM599" s="33"/>
      <c r="BN599" s="33"/>
      <c r="BO599" s="33"/>
      <c r="BP599" s="33"/>
      <c r="BQ599" s="33"/>
      <c r="BR599" s="33"/>
      <c r="BS599" s="33"/>
      <c r="BT599" s="33"/>
      <c r="BU599" s="33"/>
      <c r="BV599" s="33"/>
    </row>
    <row r="600" spans="2:74" s="334" customFormat="1" ht="63" customHeight="1" x14ac:dyDescent="0.25">
      <c r="B600" s="27" t="s">
        <v>905</v>
      </c>
      <c r="C600" s="24" t="s">
        <v>1993</v>
      </c>
      <c r="D600" s="25" t="s">
        <v>1994</v>
      </c>
      <c r="E600" s="27" t="s">
        <v>1828</v>
      </c>
      <c r="F600" s="25" t="s">
        <v>1</v>
      </c>
      <c r="G600" s="44">
        <v>100</v>
      </c>
      <c r="H600" s="36">
        <v>584</v>
      </c>
      <c r="I600" s="333">
        <v>49161.120000000003</v>
      </c>
      <c r="J600" s="53" t="s">
        <v>1845</v>
      </c>
      <c r="K600" s="420" t="s">
        <v>467</v>
      </c>
      <c r="L600" s="32"/>
      <c r="M600" s="32"/>
      <c r="N600" s="33"/>
      <c r="O600" s="33"/>
      <c r="P600" s="33"/>
      <c r="Q600" s="33"/>
      <c r="R600" s="33"/>
      <c r="S600" s="33"/>
      <c r="T600" s="33"/>
      <c r="U600" s="33"/>
      <c r="V600" s="33"/>
      <c r="W600" s="33"/>
      <c r="X600" s="33"/>
      <c r="Y600" s="33"/>
      <c r="Z600" s="33"/>
      <c r="AA600" s="33"/>
      <c r="AB600" s="33"/>
      <c r="AC600" s="33"/>
      <c r="AD600" s="33"/>
      <c r="AE600" s="33"/>
      <c r="AF600" s="33"/>
      <c r="AG600" s="33"/>
      <c r="AH600" s="33"/>
      <c r="AI600" s="33"/>
      <c r="AJ600" s="33"/>
      <c r="AK600" s="33"/>
      <c r="AL600" s="33"/>
      <c r="AM600" s="33"/>
      <c r="AN600" s="33"/>
      <c r="AO600" s="33"/>
      <c r="AP600" s="33"/>
      <c r="AQ600" s="33"/>
      <c r="AR600" s="33"/>
      <c r="AS600" s="33"/>
      <c r="AT600" s="33"/>
      <c r="AU600" s="33"/>
      <c r="AV600" s="33"/>
      <c r="AW600" s="33"/>
      <c r="AX600" s="33"/>
      <c r="AY600" s="33"/>
      <c r="AZ600" s="33"/>
      <c r="BA600" s="33"/>
      <c r="BB600" s="33"/>
      <c r="BC600" s="33"/>
      <c r="BD600" s="33"/>
      <c r="BE600" s="33"/>
      <c r="BF600" s="33"/>
      <c r="BG600" s="33"/>
      <c r="BH600" s="33"/>
      <c r="BI600" s="33"/>
      <c r="BJ600" s="33"/>
      <c r="BK600" s="33"/>
      <c r="BL600" s="33"/>
      <c r="BM600" s="33"/>
      <c r="BN600" s="33"/>
      <c r="BO600" s="33"/>
      <c r="BP600" s="33"/>
      <c r="BQ600" s="33"/>
      <c r="BR600" s="33"/>
      <c r="BS600" s="33"/>
      <c r="BT600" s="33"/>
      <c r="BU600" s="33"/>
      <c r="BV600" s="33"/>
    </row>
    <row r="601" spans="2:74" s="334" customFormat="1" ht="63" customHeight="1" x14ac:dyDescent="0.25">
      <c r="B601" s="27" t="s">
        <v>905</v>
      </c>
      <c r="C601" s="27" t="s">
        <v>1571</v>
      </c>
      <c r="D601" s="28" t="s">
        <v>1572</v>
      </c>
      <c r="E601" s="29" t="s">
        <v>1829</v>
      </c>
      <c r="F601" s="30" t="s">
        <v>1</v>
      </c>
      <c r="G601" s="31">
        <v>100</v>
      </c>
      <c r="H601" s="36">
        <v>300</v>
      </c>
      <c r="I601" s="333">
        <v>47124</v>
      </c>
      <c r="J601" s="53" t="s">
        <v>1845</v>
      </c>
      <c r="K601" s="420" t="s">
        <v>467</v>
      </c>
      <c r="L601" s="32"/>
      <c r="M601" s="32"/>
      <c r="N601" s="33"/>
      <c r="O601" s="33"/>
      <c r="P601" s="33"/>
      <c r="Q601" s="33"/>
      <c r="R601" s="33"/>
      <c r="S601" s="33"/>
      <c r="T601" s="33"/>
      <c r="U601" s="33"/>
      <c r="V601" s="33"/>
      <c r="W601" s="33"/>
      <c r="X601" s="33"/>
      <c r="Y601" s="33"/>
      <c r="Z601" s="33"/>
      <c r="AA601" s="33"/>
      <c r="AB601" s="33"/>
      <c r="AC601" s="33"/>
      <c r="AD601" s="33"/>
      <c r="AE601" s="33"/>
      <c r="AF601" s="33"/>
      <c r="AG601" s="33"/>
      <c r="AH601" s="33"/>
      <c r="AI601" s="33"/>
      <c r="AJ601" s="33"/>
      <c r="AK601" s="33"/>
      <c r="AL601" s="33"/>
      <c r="AM601" s="33"/>
      <c r="AN601" s="33"/>
      <c r="AO601" s="33"/>
      <c r="AP601" s="33"/>
      <c r="AQ601" s="33"/>
      <c r="AR601" s="33"/>
      <c r="AS601" s="33"/>
      <c r="AT601" s="33"/>
      <c r="AU601" s="33"/>
      <c r="AV601" s="33"/>
      <c r="AW601" s="33"/>
      <c r="AX601" s="33"/>
      <c r="AY601" s="33"/>
      <c r="AZ601" s="33"/>
      <c r="BA601" s="33"/>
      <c r="BB601" s="33"/>
      <c r="BC601" s="33"/>
      <c r="BD601" s="33"/>
      <c r="BE601" s="33"/>
      <c r="BF601" s="33"/>
      <c r="BG601" s="33"/>
      <c r="BH601" s="33"/>
      <c r="BI601" s="33"/>
      <c r="BJ601" s="33"/>
      <c r="BK601" s="33"/>
      <c r="BL601" s="33"/>
      <c r="BM601" s="33"/>
      <c r="BN601" s="33"/>
      <c r="BO601" s="33"/>
      <c r="BP601" s="33"/>
      <c r="BQ601" s="33"/>
      <c r="BR601" s="33"/>
      <c r="BS601" s="33"/>
      <c r="BT601" s="33"/>
      <c r="BU601" s="33"/>
      <c r="BV601" s="33"/>
    </row>
    <row r="602" spans="2:74" s="334" customFormat="1" ht="63" customHeight="1" x14ac:dyDescent="0.25">
      <c r="B602" s="27" t="s">
        <v>905</v>
      </c>
      <c r="C602" s="378" t="s">
        <v>912</v>
      </c>
      <c r="D602" s="35" t="s">
        <v>998</v>
      </c>
      <c r="E602" s="29" t="s">
        <v>1829</v>
      </c>
      <c r="F602" s="30" t="s">
        <v>1</v>
      </c>
      <c r="G602" s="31">
        <v>100</v>
      </c>
      <c r="H602" s="36">
        <v>26058</v>
      </c>
      <c r="I602" s="319">
        <v>43207.68</v>
      </c>
      <c r="J602" s="54" t="s">
        <v>1845</v>
      </c>
      <c r="K602" s="420" t="s">
        <v>467</v>
      </c>
      <c r="L602" s="32"/>
      <c r="M602" s="32"/>
      <c r="N602" s="33"/>
      <c r="O602" s="33"/>
      <c r="P602" s="33"/>
      <c r="Q602" s="33"/>
      <c r="R602" s="33"/>
      <c r="S602" s="33"/>
      <c r="T602" s="33"/>
      <c r="U602" s="33"/>
      <c r="V602" s="33"/>
      <c r="W602" s="33"/>
      <c r="X602" s="33"/>
      <c r="Y602" s="33"/>
      <c r="Z602" s="33"/>
      <c r="AA602" s="33"/>
      <c r="AB602" s="33"/>
      <c r="AC602" s="33"/>
      <c r="AD602" s="33"/>
      <c r="AE602" s="33"/>
      <c r="AF602" s="33"/>
      <c r="AG602" s="33"/>
      <c r="AH602" s="33"/>
      <c r="AI602" s="33"/>
      <c r="AJ602" s="33"/>
      <c r="AK602" s="33"/>
      <c r="AL602" s="33"/>
      <c r="AM602" s="33"/>
      <c r="AN602" s="33"/>
      <c r="AO602" s="33"/>
      <c r="AP602" s="33"/>
      <c r="AQ602" s="33"/>
      <c r="AR602" s="33"/>
      <c r="AS602" s="33"/>
      <c r="AT602" s="33"/>
      <c r="AU602" s="33"/>
      <c r="AV602" s="33"/>
      <c r="AW602" s="33"/>
      <c r="AX602" s="33"/>
      <c r="AY602" s="33"/>
      <c r="AZ602" s="33"/>
      <c r="BA602" s="33"/>
      <c r="BB602" s="33"/>
      <c r="BC602" s="33"/>
      <c r="BD602" s="33"/>
      <c r="BE602" s="33"/>
      <c r="BF602" s="33"/>
      <c r="BG602" s="33"/>
      <c r="BH602" s="33"/>
      <c r="BI602" s="33"/>
      <c r="BJ602" s="33"/>
      <c r="BK602" s="33"/>
      <c r="BL602" s="33"/>
      <c r="BM602" s="33"/>
      <c r="BN602" s="33"/>
      <c r="BO602" s="33"/>
      <c r="BP602" s="33"/>
      <c r="BQ602" s="33"/>
      <c r="BR602" s="33"/>
      <c r="BS602" s="33"/>
      <c r="BT602" s="33"/>
      <c r="BU602" s="33"/>
      <c r="BV602" s="33"/>
    </row>
    <row r="603" spans="2:74" s="334" customFormat="1" ht="63" customHeight="1" x14ac:dyDescent="0.25">
      <c r="B603" s="27" t="s">
        <v>905</v>
      </c>
      <c r="C603" s="27" t="s">
        <v>1832</v>
      </c>
      <c r="D603" s="25" t="s">
        <v>1605</v>
      </c>
      <c r="E603" s="29" t="s">
        <v>1829</v>
      </c>
      <c r="F603" s="25" t="s">
        <v>1</v>
      </c>
      <c r="G603" s="44">
        <v>100</v>
      </c>
      <c r="H603" s="36">
        <v>21121</v>
      </c>
      <c r="I603" s="319">
        <v>42453.21</v>
      </c>
      <c r="J603" s="53" t="s">
        <v>1845</v>
      </c>
      <c r="K603" s="420" t="s">
        <v>467</v>
      </c>
      <c r="L603" s="32"/>
      <c r="M603" s="32"/>
      <c r="N603" s="33"/>
      <c r="O603" s="33"/>
      <c r="P603" s="33"/>
      <c r="Q603" s="33"/>
      <c r="R603" s="33"/>
      <c r="S603" s="33"/>
      <c r="T603" s="33"/>
      <c r="U603" s="33"/>
      <c r="V603" s="33"/>
      <c r="W603" s="33"/>
      <c r="X603" s="33"/>
      <c r="Y603" s="33"/>
      <c r="Z603" s="33"/>
      <c r="AA603" s="33"/>
      <c r="AB603" s="33"/>
      <c r="AC603" s="33"/>
      <c r="AD603" s="33"/>
      <c r="AE603" s="33"/>
      <c r="AF603" s="33"/>
      <c r="AG603" s="33"/>
      <c r="AH603" s="33"/>
      <c r="AI603" s="33"/>
      <c r="AJ603" s="33"/>
      <c r="AK603" s="33"/>
      <c r="AL603" s="33"/>
      <c r="AM603" s="33"/>
      <c r="AN603" s="33"/>
      <c r="AO603" s="33"/>
      <c r="AP603" s="33"/>
      <c r="AQ603" s="33"/>
      <c r="AR603" s="33"/>
      <c r="AS603" s="33"/>
      <c r="AT603" s="33"/>
      <c r="AU603" s="33"/>
      <c r="AV603" s="33"/>
      <c r="AW603" s="33"/>
      <c r="AX603" s="33"/>
      <c r="AY603" s="33"/>
      <c r="AZ603" s="33"/>
      <c r="BA603" s="33"/>
      <c r="BB603" s="33"/>
      <c r="BC603" s="33"/>
      <c r="BD603" s="33"/>
      <c r="BE603" s="33"/>
      <c r="BF603" s="33"/>
      <c r="BG603" s="33"/>
      <c r="BH603" s="33"/>
      <c r="BI603" s="33"/>
      <c r="BJ603" s="33"/>
      <c r="BK603" s="33"/>
      <c r="BL603" s="33"/>
      <c r="BM603" s="33"/>
      <c r="BN603" s="33"/>
      <c r="BO603" s="33"/>
      <c r="BP603" s="33"/>
      <c r="BQ603" s="33"/>
      <c r="BR603" s="33"/>
      <c r="BS603" s="33"/>
      <c r="BT603" s="33"/>
      <c r="BU603" s="33"/>
      <c r="BV603" s="33"/>
    </row>
    <row r="604" spans="2:74" s="334" customFormat="1" ht="63" customHeight="1" x14ac:dyDescent="0.25">
      <c r="B604" s="27" t="s">
        <v>905</v>
      </c>
      <c r="C604" s="378" t="s">
        <v>938</v>
      </c>
      <c r="D604" s="35" t="s">
        <v>1003</v>
      </c>
      <c r="E604" s="29" t="s">
        <v>1829</v>
      </c>
      <c r="F604" s="30" t="s">
        <v>1</v>
      </c>
      <c r="G604" s="31">
        <v>100</v>
      </c>
      <c r="H604" s="36">
        <v>22504</v>
      </c>
      <c r="I604" s="319">
        <v>40544.639999999999</v>
      </c>
      <c r="J604" s="54" t="s">
        <v>1845</v>
      </c>
      <c r="K604" s="420" t="s">
        <v>467</v>
      </c>
      <c r="L604" s="32"/>
      <c r="M604" s="32"/>
      <c r="N604" s="33"/>
      <c r="O604" s="33"/>
      <c r="P604" s="33"/>
      <c r="Q604" s="33"/>
      <c r="R604" s="33"/>
      <c r="S604" s="33"/>
      <c r="T604" s="33"/>
      <c r="U604" s="33"/>
      <c r="V604" s="33"/>
      <c r="W604" s="33"/>
      <c r="X604" s="33"/>
      <c r="Y604" s="33"/>
      <c r="Z604" s="33"/>
      <c r="AA604" s="33"/>
      <c r="AB604" s="33"/>
      <c r="AC604" s="33"/>
      <c r="AD604" s="33"/>
      <c r="AE604" s="33"/>
      <c r="AF604" s="33"/>
      <c r="AG604" s="33"/>
      <c r="AH604" s="33"/>
      <c r="AI604" s="33"/>
      <c r="AJ604" s="33"/>
      <c r="AK604" s="33"/>
      <c r="AL604" s="33"/>
      <c r="AM604" s="33"/>
      <c r="AN604" s="33"/>
      <c r="AO604" s="33"/>
      <c r="AP604" s="33"/>
      <c r="AQ604" s="33"/>
      <c r="AR604" s="33"/>
      <c r="AS604" s="33"/>
      <c r="AT604" s="33"/>
      <c r="AU604" s="33"/>
      <c r="AV604" s="33"/>
      <c r="AW604" s="33"/>
      <c r="AX604" s="33"/>
      <c r="AY604" s="33"/>
      <c r="AZ604" s="33"/>
      <c r="BA604" s="33"/>
      <c r="BB604" s="33"/>
      <c r="BC604" s="33"/>
      <c r="BD604" s="33"/>
      <c r="BE604" s="33"/>
      <c r="BF604" s="33"/>
      <c r="BG604" s="33"/>
      <c r="BH604" s="33"/>
      <c r="BI604" s="33"/>
      <c r="BJ604" s="33"/>
      <c r="BK604" s="33"/>
      <c r="BL604" s="33"/>
      <c r="BM604" s="33"/>
      <c r="BN604" s="33"/>
      <c r="BO604" s="33"/>
      <c r="BP604" s="33"/>
      <c r="BQ604" s="33"/>
      <c r="BR604" s="33"/>
      <c r="BS604" s="33"/>
      <c r="BT604" s="33"/>
      <c r="BU604" s="33"/>
      <c r="BV604" s="33"/>
    </row>
    <row r="605" spans="2:74" s="334" customFormat="1" ht="63" customHeight="1" x14ac:dyDescent="0.25">
      <c r="B605" s="27" t="s">
        <v>905</v>
      </c>
      <c r="C605" s="27" t="s">
        <v>2115</v>
      </c>
      <c r="D605" s="35" t="s">
        <v>1014</v>
      </c>
      <c r="E605" s="27" t="s">
        <v>1828</v>
      </c>
      <c r="F605" s="25" t="s">
        <v>1</v>
      </c>
      <c r="G605" s="31">
        <v>100</v>
      </c>
      <c r="H605" s="36">
        <v>21117</v>
      </c>
      <c r="I605" s="319">
        <v>39411.839999999997</v>
      </c>
      <c r="J605" s="53" t="s">
        <v>1845</v>
      </c>
      <c r="K605" s="420" t="s">
        <v>467</v>
      </c>
      <c r="L605" s="32"/>
      <c r="M605" s="32"/>
      <c r="N605" s="33"/>
      <c r="O605" s="33"/>
      <c r="P605" s="33"/>
      <c r="Q605" s="33"/>
      <c r="R605" s="33"/>
      <c r="S605" s="33"/>
      <c r="T605" s="33"/>
      <c r="U605" s="33"/>
      <c r="V605" s="33"/>
      <c r="W605" s="33"/>
      <c r="X605" s="33"/>
      <c r="Y605" s="33"/>
      <c r="Z605" s="33"/>
      <c r="AA605" s="33"/>
      <c r="AB605" s="33"/>
      <c r="AC605" s="33"/>
      <c r="AD605" s="33"/>
      <c r="AE605" s="33"/>
      <c r="AF605" s="33"/>
      <c r="AG605" s="33"/>
      <c r="AH605" s="33"/>
      <c r="AI605" s="33"/>
      <c r="AJ605" s="33"/>
      <c r="AK605" s="33"/>
      <c r="AL605" s="33"/>
      <c r="AM605" s="33"/>
      <c r="AN605" s="33"/>
      <c r="AO605" s="33"/>
      <c r="AP605" s="33"/>
      <c r="AQ605" s="33"/>
      <c r="AR605" s="33"/>
      <c r="AS605" s="33"/>
      <c r="AT605" s="33"/>
      <c r="AU605" s="33"/>
      <c r="AV605" s="33"/>
      <c r="AW605" s="33"/>
      <c r="AX605" s="33"/>
      <c r="AY605" s="33"/>
      <c r="AZ605" s="33"/>
      <c r="BA605" s="33"/>
      <c r="BB605" s="33"/>
      <c r="BC605" s="33"/>
      <c r="BD605" s="33"/>
      <c r="BE605" s="33"/>
      <c r="BF605" s="33"/>
      <c r="BG605" s="33"/>
      <c r="BH605" s="33"/>
      <c r="BI605" s="33"/>
      <c r="BJ605" s="33"/>
      <c r="BK605" s="33"/>
      <c r="BL605" s="33"/>
      <c r="BM605" s="33"/>
      <c r="BN605" s="33"/>
      <c r="BO605" s="33"/>
      <c r="BP605" s="33"/>
      <c r="BQ605" s="33"/>
      <c r="BR605" s="33"/>
      <c r="BS605" s="33"/>
      <c r="BT605" s="33"/>
      <c r="BU605" s="33"/>
      <c r="BV605" s="33"/>
    </row>
    <row r="606" spans="2:74" s="334" customFormat="1" ht="63" customHeight="1" x14ac:dyDescent="0.2">
      <c r="B606" s="27" t="s">
        <v>905</v>
      </c>
      <c r="C606" s="29" t="s">
        <v>2326</v>
      </c>
      <c r="D606" s="379" t="s">
        <v>2327</v>
      </c>
      <c r="E606" s="29" t="s">
        <v>1828</v>
      </c>
      <c r="F606" s="30" t="s">
        <v>1</v>
      </c>
      <c r="G606" s="31">
        <v>100</v>
      </c>
      <c r="H606" s="55">
        <v>250</v>
      </c>
      <c r="I606" s="380">
        <v>39270</v>
      </c>
      <c r="J606" s="54" t="s">
        <v>1845</v>
      </c>
      <c r="K606" s="420" t="s">
        <v>467</v>
      </c>
      <c r="L606" s="32"/>
      <c r="M606" s="32"/>
      <c r="N606" s="33"/>
      <c r="O606" s="33"/>
      <c r="P606" s="33"/>
      <c r="Q606" s="33"/>
      <c r="R606" s="33"/>
      <c r="S606" s="33"/>
      <c r="T606" s="33"/>
      <c r="U606" s="33"/>
      <c r="V606" s="33"/>
      <c r="W606" s="33"/>
      <c r="X606" s="33"/>
      <c r="Y606" s="33"/>
      <c r="Z606" s="33"/>
      <c r="AA606" s="33"/>
      <c r="AB606" s="33"/>
      <c r="AC606" s="33"/>
      <c r="AD606" s="33"/>
      <c r="AE606" s="33"/>
      <c r="AF606" s="33"/>
      <c r="AG606" s="33"/>
      <c r="AH606" s="33"/>
      <c r="AI606" s="33"/>
      <c r="AJ606" s="33"/>
      <c r="AK606" s="33"/>
      <c r="AL606" s="33"/>
      <c r="AM606" s="33"/>
      <c r="AN606" s="33"/>
      <c r="AO606" s="33"/>
      <c r="AP606" s="33"/>
      <c r="AQ606" s="33"/>
      <c r="AR606" s="33"/>
      <c r="AS606" s="33"/>
      <c r="AT606" s="33"/>
      <c r="AU606" s="33"/>
      <c r="AV606" s="33"/>
      <c r="AW606" s="33"/>
      <c r="AX606" s="33"/>
      <c r="AY606" s="33"/>
      <c r="AZ606" s="33"/>
      <c r="BA606" s="33"/>
      <c r="BB606" s="33"/>
      <c r="BC606" s="33"/>
      <c r="BD606" s="33"/>
      <c r="BE606" s="33"/>
      <c r="BF606" s="33"/>
      <c r="BG606" s="33"/>
      <c r="BH606" s="33"/>
      <c r="BI606" s="33"/>
      <c r="BJ606" s="33"/>
      <c r="BK606" s="33"/>
      <c r="BL606" s="33"/>
      <c r="BM606" s="33"/>
      <c r="BN606" s="33"/>
      <c r="BO606" s="33"/>
      <c r="BP606" s="33"/>
      <c r="BQ606" s="33"/>
      <c r="BR606" s="33"/>
      <c r="BS606" s="33"/>
      <c r="BT606" s="33"/>
      <c r="BU606" s="33"/>
      <c r="BV606" s="33"/>
    </row>
    <row r="607" spans="2:74" s="334" customFormat="1" ht="63" customHeight="1" x14ac:dyDescent="0.25">
      <c r="B607" s="27" t="s">
        <v>905</v>
      </c>
      <c r="C607" s="24" t="s">
        <v>2119</v>
      </c>
      <c r="D607" s="25" t="s">
        <v>2120</v>
      </c>
      <c r="E607" s="27" t="s">
        <v>1828</v>
      </c>
      <c r="F607" s="25" t="s">
        <v>1</v>
      </c>
      <c r="G607" s="44">
        <v>100</v>
      </c>
      <c r="H607" s="36">
        <v>250</v>
      </c>
      <c r="I607" s="319">
        <v>39270</v>
      </c>
      <c r="J607" s="53" t="s">
        <v>1845</v>
      </c>
      <c r="K607" s="420" t="s">
        <v>467</v>
      </c>
      <c r="L607" s="32"/>
      <c r="M607" s="32"/>
      <c r="N607" s="33"/>
      <c r="O607" s="33"/>
      <c r="P607" s="33"/>
      <c r="Q607" s="33"/>
      <c r="R607" s="33"/>
      <c r="S607" s="33"/>
      <c r="T607" s="33"/>
      <c r="U607" s="33"/>
      <c r="V607" s="33"/>
      <c r="W607" s="33"/>
      <c r="X607" s="33"/>
      <c r="Y607" s="33"/>
      <c r="Z607" s="33"/>
      <c r="AA607" s="33"/>
      <c r="AB607" s="33"/>
      <c r="AC607" s="33"/>
      <c r="AD607" s="33"/>
      <c r="AE607" s="33"/>
      <c r="AF607" s="33"/>
      <c r="AG607" s="33"/>
      <c r="AH607" s="33"/>
      <c r="AI607" s="33"/>
      <c r="AJ607" s="33"/>
      <c r="AK607" s="33"/>
      <c r="AL607" s="33"/>
      <c r="AM607" s="33"/>
      <c r="AN607" s="33"/>
      <c r="AO607" s="33"/>
      <c r="AP607" s="33"/>
      <c r="AQ607" s="33"/>
      <c r="AR607" s="33"/>
      <c r="AS607" s="33"/>
      <c r="AT607" s="33"/>
      <c r="AU607" s="33"/>
      <c r="AV607" s="33"/>
      <c r="AW607" s="33"/>
      <c r="AX607" s="33"/>
      <c r="AY607" s="33"/>
      <c r="AZ607" s="33"/>
      <c r="BA607" s="33"/>
      <c r="BB607" s="33"/>
      <c r="BC607" s="33"/>
      <c r="BD607" s="33"/>
      <c r="BE607" s="33"/>
      <c r="BF607" s="33"/>
      <c r="BG607" s="33"/>
      <c r="BH607" s="33"/>
      <c r="BI607" s="33"/>
      <c r="BJ607" s="33"/>
      <c r="BK607" s="33"/>
      <c r="BL607" s="33"/>
      <c r="BM607" s="33"/>
      <c r="BN607" s="33"/>
      <c r="BO607" s="33"/>
      <c r="BP607" s="33"/>
      <c r="BQ607" s="33"/>
      <c r="BR607" s="33"/>
      <c r="BS607" s="33"/>
      <c r="BT607" s="33"/>
      <c r="BU607" s="33"/>
      <c r="BV607" s="33"/>
    </row>
    <row r="608" spans="2:74" s="334" customFormat="1" ht="63" customHeight="1" x14ac:dyDescent="0.25">
      <c r="B608" s="27" t="s">
        <v>905</v>
      </c>
      <c r="C608" s="424" t="s">
        <v>5423</v>
      </c>
      <c r="D608" s="25" t="s">
        <v>5425</v>
      </c>
      <c r="E608" s="27" t="s">
        <v>1829</v>
      </c>
      <c r="F608" s="25" t="s">
        <v>1</v>
      </c>
      <c r="G608" s="44">
        <v>100</v>
      </c>
      <c r="H608" s="36">
        <v>250</v>
      </c>
      <c r="I608" s="319">
        <v>39270</v>
      </c>
      <c r="J608" s="53" t="s">
        <v>5875</v>
      </c>
      <c r="K608" s="420" t="s">
        <v>467</v>
      </c>
      <c r="L608" s="32"/>
      <c r="M608" s="32"/>
      <c r="N608" s="33"/>
      <c r="O608" s="33"/>
      <c r="P608" s="33"/>
      <c r="Q608" s="33"/>
      <c r="R608" s="33"/>
      <c r="S608" s="33"/>
      <c r="T608" s="33"/>
      <c r="U608" s="33"/>
      <c r="V608" s="33"/>
      <c r="W608" s="33"/>
      <c r="X608" s="33"/>
      <c r="Y608" s="33"/>
      <c r="Z608" s="33"/>
      <c r="AA608" s="33"/>
      <c r="AB608" s="33"/>
      <c r="AC608" s="33"/>
      <c r="AD608" s="33"/>
      <c r="AE608" s="33"/>
      <c r="AF608" s="33"/>
      <c r="AG608" s="33"/>
      <c r="AH608" s="33"/>
      <c r="AI608" s="33"/>
      <c r="AJ608" s="33"/>
      <c r="AK608" s="33"/>
      <c r="AL608" s="33"/>
      <c r="AM608" s="33"/>
      <c r="AN608" s="33"/>
      <c r="AO608" s="33"/>
      <c r="AP608" s="33"/>
      <c r="AQ608" s="33"/>
      <c r="AR608" s="33"/>
      <c r="AS608" s="33"/>
      <c r="AT608" s="33"/>
      <c r="AU608" s="33"/>
      <c r="AV608" s="33"/>
      <c r="AW608" s="33"/>
      <c r="AX608" s="33"/>
      <c r="AY608" s="33"/>
      <c r="AZ608" s="33"/>
      <c r="BA608" s="33"/>
      <c r="BB608" s="33"/>
      <c r="BC608" s="33"/>
      <c r="BD608" s="33"/>
      <c r="BE608" s="33"/>
      <c r="BF608" s="33"/>
      <c r="BG608" s="33"/>
      <c r="BH608" s="33"/>
      <c r="BI608" s="33"/>
      <c r="BJ608" s="33"/>
      <c r="BK608" s="33"/>
      <c r="BL608" s="33"/>
      <c r="BM608" s="33"/>
      <c r="BN608" s="33"/>
      <c r="BO608" s="33"/>
      <c r="BP608" s="33"/>
      <c r="BQ608" s="33"/>
      <c r="BR608" s="33"/>
      <c r="BS608" s="33"/>
      <c r="BT608" s="33"/>
      <c r="BU608" s="33"/>
      <c r="BV608" s="33"/>
    </row>
    <row r="609" spans="2:74" s="334" customFormat="1" ht="63" customHeight="1" x14ac:dyDescent="0.25">
      <c r="B609" s="27" t="s">
        <v>905</v>
      </c>
      <c r="C609" s="344" t="s">
        <v>5877</v>
      </c>
      <c r="D609" s="345" t="s">
        <v>5876</v>
      </c>
      <c r="E609" s="27" t="s">
        <v>1828</v>
      </c>
      <c r="F609" s="25" t="s">
        <v>1</v>
      </c>
      <c r="G609" s="44">
        <v>100</v>
      </c>
      <c r="H609" s="36">
        <v>250</v>
      </c>
      <c r="I609" s="319">
        <v>39270</v>
      </c>
      <c r="J609" s="53" t="s">
        <v>5878</v>
      </c>
      <c r="K609" s="420" t="s">
        <v>467</v>
      </c>
      <c r="L609" s="32"/>
      <c r="M609" s="32"/>
      <c r="N609" s="33"/>
      <c r="O609" s="33"/>
      <c r="P609" s="33"/>
      <c r="Q609" s="33"/>
      <c r="R609" s="33"/>
      <c r="S609" s="33"/>
      <c r="T609" s="33"/>
      <c r="U609" s="33"/>
      <c r="V609" s="33"/>
      <c r="W609" s="33"/>
      <c r="X609" s="33"/>
      <c r="Y609" s="33"/>
      <c r="Z609" s="33"/>
      <c r="AA609" s="33"/>
      <c r="AB609" s="33"/>
      <c r="AC609" s="33"/>
      <c r="AD609" s="33"/>
      <c r="AE609" s="33"/>
      <c r="AF609" s="33"/>
      <c r="AG609" s="33"/>
      <c r="AH609" s="33"/>
      <c r="AI609" s="33"/>
      <c r="AJ609" s="33"/>
      <c r="AK609" s="33"/>
      <c r="AL609" s="33"/>
      <c r="AM609" s="33"/>
      <c r="AN609" s="33"/>
      <c r="AO609" s="33"/>
      <c r="AP609" s="33"/>
      <c r="AQ609" s="33"/>
      <c r="AR609" s="33"/>
      <c r="AS609" s="33"/>
      <c r="AT609" s="33"/>
      <c r="AU609" s="33"/>
      <c r="AV609" s="33"/>
      <c r="AW609" s="33"/>
      <c r="AX609" s="33"/>
      <c r="AY609" s="33"/>
      <c r="AZ609" s="33"/>
      <c r="BA609" s="33"/>
      <c r="BB609" s="33"/>
      <c r="BC609" s="33"/>
      <c r="BD609" s="33"/>
      <c r="BE609" s="33"/>
      <c r="BF609" s="33"/>
      <c r="BG609" s="33"/>
      <c r="BH609" s="33"/>
      <c r="BI609" s="33"/>
      <c r="BJ609" s="33"/>
      <c r="BK609" s="33"/>
      <c r="BL609" s="33"/>
      <c r="BM609" s="33"/>
      <c r="BN609" s="33"/>
      <c r="BO609" s="33"/>
      <c r="BP609" s="33"/>
      <c r="BQ609" s="33"/>
      <c r="BR609" s="33"/>
      <c r="BS609" s="33"/>
      <c r="BT609" s="33"/>
      <c r="BU609" s="33"/>
      <c r="BV609" s="33"/>
    </row>
    <row r="610" spans="2:74" s="334" customFormat="1" ht="63" customHeight="1" x14ac:dyDescent="0.25">
      <c r="B610" s="27" t="s">
        <v>905</v>
      </c>
      <c r="C610" s="24" t="s">
        <v>5424</v>
      </c>
      <c r="D610" s="25" t="s">
        <v>5663</v>
      </c>
      <c r="E610" s="27" t="s">
        <v>1829</v>
      </c>
      <c r="F610" s="25" t="s">
        <v>1</v>
      </c>
      <c r="G610" s="44">
        <v>100</v>
      </c>
      <c r="H610" s="36">
        <v>250</v>
      </c>
      <c r="I610" s="319">
        <v>39270</v>
      </c>
      <c r="J610" s="53" t="s">
        <v>5875</v>
      </c>
      <c r="K610" s="420" t="s">
        <v>467</v>
      </c>
      <c r="L610" s="32"/>
      <c r="M610" s="32"/>
      <c r="N610" s="33"/>
      <c r="O610" s="33"/>
      <c r="P610" s="33"/>
      <c r="Q610" s="33"/>
      <c r="R610" s="33"/>
      <c r="S610" s="33"/>
      <c r="T610" s="33"/>
      <c r="U610" s="33"/>
      <c r="V610" s="33"/>
      <c r="W610" s="33"/>
      <c r="X610" s="33"/>
      <c r="Y610" s="33"/>
      <c r="Z610" s="33"/>
      <c r="AA610" s="33"/>
      <c r="AB610" s="33"/>
      <c r="AC610" s="33"/>
      <c r="AD610" s="33"/>
      <c r="AE610" s="33"/>
      <c r="AF610" s="33"/>
      <c r="AG610" s="33"/>
      <c r="AH610" s="33"/>
      <c r="AI610" s="33"/>
      <c r="AJ610" s="33"/>
      <c r="AK610" s="33"/>
      <c r="AL610" s="33"/>
      <c r="AM610" s="33"/>
      <c r="AN610" s="33"/>
      <c r="AO610" s="33"/>
      <c r="AP610" s="33"/>
      <c r="AQ610" s="33"/>
      <c r="AR610" s="33"/>
      <c r="AS610" s="33"/>
      <c r="AT610" s="33"/>
      <c r="AU610" s="33"/>
      <c r="AV610" s="33"/>
      <c r="AW610" s="33"/>
      <c r="AX610" s="33"/>
      <c r="AY610" s="33"/>
      <c r="AZ610" s="33"/>
      <c r="BA610" s="33"/>
      <c r="BB610" s="33"/>
      <c r="BC610" s="33"/>
      <c r="BD610" s="33"/>
      <c r="BE610" s="33"/>
      <c r="BF610" s="33"/>
      <c r="BG610" s="33"/>
      <c r="BH610" s="33"/>
      <c r="BI610" s="33"/>
      <c r="BJ610" s="33"/>
      <c r="BK610" s="33"/>
      <c r="BL610" s="33"/>
      <c r="BM610" s="33"/>
      <c r="BN610" s="33"/>
      <c r="BO610" s="33"/>
      <c r="BP610" s="33"/>
      <c r="BQ610" s="33"/>
      <c r="BR610" s="33"/>
      <c r="BS610" s="33"/>
      <c r="BT610" s="33"/>
      <c r="BU610" s="33"/>
      <c r="BV610" s="33"/>
    </row>
    <row r="611" spans="2:74" s="334" customFormat="1" ht="63" customHeight="1" x14ac:dyDescent="0.25">
      <c r="B611" s="27" t="s">
        <v>905</v>
      </c>
      <c r="C611" s="27" t="s">
        <v>1550</v>
      </c>
      <c r="D611" s="28" t="s">
        <v>1551</v>
      </c>
      <c r="E611" s="29" t="s">
        <v>1829</v>
      </c>
      <c r="F611" s="30" t="s">
        <v>1</v>
      </c>
      <c r="G611" s="31">
        <v>100</v>
      </c>
      <c r="H611" s="36">
        <v>250</v>
      </c>
      <c r="I611" s="319">
        <v>39270</v>
      </c>
      <c r="J611" s="53" t="s">
        <v>1845</v>
      </c>
      <c r="K611" s="420" t="s">
        <v>467</v>
      </c>
      <c r="L611" s="32"/>
      <c r="M611" s="32"/>
      <c r="N611" s="33"/>
      <c r="O611" s="33"/>
      <c r="P611" s="33"/>
      <c r="Q611" s="33"/>
      <c r="R611" s="33"/>
      <c r="S611" s="33"/>
      <c r="T611" s="33"/>
      <c r="U611" s="33"/>
      <c r="V611" s="33"/>
      <c r="W611" s="33"/>
      <c r="X611" s="33"/>
      <c r="Y611" s="33"/>
      <c r="Z611" s="33"/>
      <c r="AA611" s="33"/>
      <c r="AB611" s="33"/>
      <c r="AC611" s="33"/>
      <c r="AD611" s="33"/>
      <c r="AE611" s="33"/>
      <c r="AF611" s="33"/>
      <c r="AG611" s="33"/>
      <c r="AH611" s="33"/>
      <c r="AI611" s="33"/>
      <c r="AJ611" s="33"/>
      <c r="AK611" s="33"/>
      <c r="AL611" s="33"/>
      <c r="AM611" s="33"/>
      <c r="AN611" s="33"/>
      <c r="AO611" s="33"/>
      <c r="AP611" s="33"/>
      <c r="AQ611" s="33"/>
      <c r="AR611" s="33"/>
      <c r="AS611" s="33"/>
      <c r="AT611" s="33"/>
      <c r="AU611" s="33"/>
      <c r="AV611" s="33"/>
      <c r="AW611" s="33"/>
      <c r="AX611" s="33"/>
      <c r="AY611" s="33"/>
      <c r="AZ611" s="33"/>
      <c r="BA611" s="33"/>
      <c r="BB611" s="33"/>
      <c r="BC611" s="33"/>
      <c r="BD611" s="33"/>
      <c r="BE611" s="33"/>
      <c r="BF611" s="33"/>
      <c r="BG611" s="33"/>
      <c r="BH611" s="33"/>
      <c r="BI611" s="33"/>
      <c r="BJ611" s="33"/>
      <c r="BK611" s="33"/>
      <c r="BL611" s="33"/>
      <c r="BM611" s="33"/>
      <c r="BN611" s="33"/>
      <c r="BO611" s="33"/>
      <c r="BP611" s="33"/>
      <c r="BQ611" s="33"/>
      <c r="BR611" s="33"/>
      <c r="BS611" s="33"/>
      <c r="BT611" s="33"/>
      <c r="BU611" s="33"/>
      <c r="BV611" s="33"/>
    </row>
    <row r="612" spans="2:74" s="334" customFormat="1" ht="63" customHeight="1" x14ac:dyDescent="0.25">
      <c r="B612" s="27" t="s">
        <v>905</v>
      </c>
      <c r="C612" s="425" t="s">
        <v>5661</v>
      </c>
      <c r="D612" s="28" t="s">
        <v>5662</v>
      </c>
      <c r="E612" s="29" t="s">
        <v>1829</v>
      </c>
      <c r="F612" s="30" t="s">
        <v>1</v>
      </c>
      <c r="G612" s="31">
        <v>100</v>
      </c>
      <c r="H612" s="36">
        <v>250</v>
      </c>
      <c r="I612" s="319">
        <v>39270</v>
      </c>
      <c r="J612" s="53" t="s">
        <v>5875</v>
      </c>
      <c r="K612" s="420" t="s">
        <v>467</v>
      </c>
      <c r="L612" s="32"/>
      <c r="M612" s="32"/>
      <c r="N612" s="33"/>
    </row>
    <row r="613" spans="2:74" s="334" customFormat="1" ht="63" customHeight="1" x14ac:dyDescent="0.25">
      <c r="B613" s="27" t="s">
        <v>905</v>
      </c>
      <c r="C613" s="344" t="s">
        <v>5713</v>
      </c>
      <c r="D613" s="28" t="s">
        <v>5714</v>
      </c>
      <c r="E613" s="29" t="s">
        <v>1829</v>
      </c>
      <c r="F613" s="30" t="s">
        <v>1</v>
      </c>
      <c r="G613" s="31">
        <v>100</v>
      </c>
      <c r="H613" s="36">
        <v>250</v>
      </c>
      <c r="I613" s="319">
        <v>39270</v>
      </c>
      <c r="J613" s="53" t="s">
        <v>5875</v>
      </c>
      <c r="K613" s="420" t="s">
        <v>467</v>
      </c>
      <c r="L613" s="32"/>
      <c r="M613" s="32"/>
      <c r="N613" s="33"/>
    </row>
    <row r="614" spans="2:74" s="334" customFormat="1" ht="63" customHeight="1" x14ac:dyDescent="0.25">
      <c r="B614" s="27" t="s">
        <v>905</v>
      </c>
      <c r="C614" s="344" t="s">
        <v>5716</v>
      </c>
      <c r="D614" s="28" t="s">
        <v>5715</v>
      </c>
      <c r="E614" s="29" t="s">
        <v>1829</v>
      </c>
      <c r="F614" s="30" t="s">
        <v>1</v>
      </c>
      <c r="G614" s="31">
        <v>100</v>
      </c>
      <c r="H614" s="36">
        <v>250</v>
      </c>
      <c r="I614" s="426">
        <v>39270</v>
      </c>
      <c r="J614" s="53" t="s">
        <v>5875</v>
      </c>
      <c r="K614" s="420" t="s">
        <v>467</v>
      </c>
      <c r="L614" s="32"/>
      <c r="M614" s="32"/>
      <c r="N614" s="33"/>
    </row>
    <row r="615" spans="2:74" ht="63" customHeight="1" x14ac:dyDescent="0.25">
      <c r="B615" s="117" t="s">
        <v>905</v>
      </c>
      <c r="C615" s="529" t="s">
        <v>5946</v>
      </c>
      <c r="D615" s="116" t="s">
        <v>5945</v>
      </c>
      <c r="E615" s="546" t="s">
        <v>1829</v>
      </c>
      <c r="F615" s="546" t="s">
        <v>1</v>
      </c>
      <c r="G615" s="539">
        <v>100</v>
      </c>
      <c r="H615" s="319">
        <v>250</v>
      </c>
      <c r="I615" s="517">
        <v>39270</v>
      </c>
      <c r="J615" t="s">
        <v>6250</v>
      </c>
      <c r="K615" s="528" t="s">
        <v>467</v>
      </c>
      <c r="L615" s="118"/>
      <c r="M615" s="118"/>
      <c r="N615" s="33"/>
      <c r="O615" s="355"/>
      <c r="P615" s="355"/>
      <c r="Q615" s="355"/>
      <c r="R615" s="355"/>
      <c r="S615" s="355"/>
      <c r="T615" s="355"/>
      <c r="U615" s="355"/>
      <c r="V615" s="355"/>
      <c r="W615" s="355"/>
      <c r="X615" s="355"/>
      <c r="Y615" s="355"/>
      <c r="Z615" s="355"/>
      <c r="AA615" s="355"/>
      <c r="AB615" s="355"/>
      <c r="AC615" s="355"/>
      <c r="AD615" s="355"/>
      <c r="AE615" s="355"/>
      <c r="AF615" s="355"/>
      <c r="AG615" s="355"/>
      <c r="AH615" s="355"/>
      <c r="AI615" s="355"/>
      <c r="AJ615" s="355"/>
      <c r="AK615" s="355"/>
      <c r="AL615" s="355"/>
      <c r="AM615" s="355"/>
      <c r="AN615" s="355"/>
      <c r="AO615" s="355"/>
      <c r="AP615" s="355"/>
      <c r="AQ615" s="355"/>
      <c r="AR615" s="355"/>
      <c r="AS615" s="355"/>
      <c r="AT615" s="355"/>
      <c r="AU615" s="355"/>
      <c r="AV615" s="355"/>
      <c r="AW615" s="355"/>
      <c r="AX615" s="355"/>
      <c r="AY615" s="355"/>
      <c r="AZ615" s="355"/>
      <c r="BA615" s="355"/>
      <c r="BB615" s="355"/>
      <c r="BC615" s="355"/>
      <c r="BD615" s="355"/>
      <c r="BE615" s="355"/>
      <c r="BF615" s="355"/>
      <c r="BG615" s="355"/>
      <c r="BH615" s="355"/>
      <c r="BI615" s="355"/>
      <c r="BJ615" s="355"/>
      <c r="BK615" s="355"/>
      <c r="BL615" s="355"/>
      <c r="BM615" s="355"/>
      <c r="BN615" s="355"/>
      <c r="BO615" s="355"/>
      <c r="BP615" s="355"/>
      <c r="BQ615" s="355"/>
      <c r="BR615" s="355"/>
      <c r="BS615" s="355"/>
      <c r="BT615" s="355"/>
      <c r="BU615" s="355"/>
      <c r="BV615" s="355"/>
    </row>
    <row r="616" spans="2:74" s="334" customFormat="1" ht="63" customHeight="1" x14ac:dyDescent="0.2">
      <c r="B616" s="27" t="s">
        <v>905</v>
      </c>
      <c r="C616" s="345" t="s">
        <v>6168</v>
      </c>
      <c r="D616" s="28" t="s">
        <v>6167</v>
      </c>
      <c r="E616" s="29" t="s">
        <v>1829</v>
      </c>
      <c r="F616" s="30" t="s">
        <v>1</v>
      </c>
      <c r="G616" s="31">
        <v>100</v>
      </c>
      <c r="H616" s="36">
        <v>250</v>
      </c>
      <c r="I616" s="422">
        <v>39270</v>
      </c>
      <c r="J616" s="53" t="s">
        <v>6174</v>
      </c>
      <c r="K616" s="420" t="s">
        <v>467</v>
      </c>
      <c r="L616" s="32"/>
      <c r="M616" s="32"/>
      <c r="N616" s="33"/>
    </row>
    <row r="617" spans="2:74" s="334" customFormat="1" ht="63" customHeight="1" x14ac:dyDescent="0.25">
      <c r="B617" s="27" t="s">
        <v>905</v>
      </c>
      <c r="C617" s="378" t="s">
        <v>938</v>
      </c>
      <c r="D617" s="35" t="s">
        <v>1005</v>
      </c>
      <c r="E617" s="29" t="s">
        <v>1829</v>
      </c>
      <c r="F617" s="30" t="s">
        <v>1</v>
      </c>
      <c r="G617" s="31">
        <v>100</v>
      </c>
      <c r="H617" s="36">
        <v>20527</v>
      </c>
      <c r="I617" s="319">
        <v>39041.279999999999</v>
      </c>
      <c r="J617" s="54" t="s">
        <v>1845</v>
      </c>
      <c r="K617" s="420" t="s">
        <v>467</v>
      </c>
      <c r="L617" s="32"/>
      <c r="M617" s="32"/>
      <c r="N617" s="33"/>
      <c r="O617" s="33"/>
      <c r="P617" s="33"/>
      <c r="Q617" s="33"/>
      <c r="R617" s="33"/>
      <c r="S617" s="33"/>
      <c r="T617" s="33"/>
      <c r="U617" s="33"/>
      <c r="V617" s="33"/>
      <c r="W617" s="33"/>
      <c r="X617" s="33"/>
      <c r="Y617" s="33"/>
      <c r="Z617" s="33"/>
      <c r="AA617" s="33"/>
      <c r="AB617" s="33"/>
      <c r="AC617" s="33"/>
      <c r="AD617" s="33"/>
      <c r="AE617" s="33"/>
      <c r="AF617" s="33"/>
      <c r="AG617" s="33"/>
      <c r="AH617" s="33"/>
      <c r="AI617" s="33"/>
      <c r="AJ617" s="33"/>
      <c r="AK617" s="33"/>
      <c r="AL617" s="33"/>
      <c r="AM617" s="33"/>
      <c r="AN617" s="33"/>
      <c r="AO617" s="33"/>
      <c r="AP617" s="33"/>
      <c r="AQ617" s="33"/>
      <c r="AR617" s="33"/>
      <c r="AS617" s="33"/>
      <c r="AT617" s="33"/>
      <c r="AU617" s="33"/>
      <c r="AV617" s="33"/>
      <c r="AW617" s="33"/>
      <c r="AX617" s="33"/>
      <c r="AY617" s="33"/>
      <c r="AZ617" s="33"/>
      <c r="BA617" s="33"/>
      <c r="BB617" s="33"/>
      <c r="BC617" s="33"/>
      <c r="BD617" s="33"/>
      <c r="BE617" s="33"/>
      <c r="BF617" s="33"/>
      <c r="BG617" s="33"/>
      <c r="BH617" s="33"/>
      <c r="BI617" s="33"/>
      <c r="BJ617" s="33"/>
      <c r="BK617" s="33"/>
      <c r="BL617" s="33"/>
      <c r="BM617" s="33"/>
      <c r="BN617" s="33"/>
      <c r="BO617" s="33"/>
      <c r="BP617" s="33"/>
      <c r="BQ617" s="33"/>
      <c r="BR617" s="33"/>
      <c r="BS617" s="33"/>
      <c r="BT617" s="33"/>
      <c r="BU617" s="33"/>
      <c r="BV617" s="33"/>
    </row>
    <row r="618" spans="2:74" s="334" customFormat="1" ht="63" customHeight="1" x14ac:dyDescent="0.25">
      <c r="B618" s="27" t="s">
        <v>905</v>
      </c>
      <c r="C618" s="103" t="s">
        <v>5426</v>
      </c>
      <c r="D618" s="235" t="s">
        <v>2021</v>
      </c>
      <c r="E618" s="103" t="s">
        <v>1829</v>
      </c>
      <c r="F618" s="25" t="s">
        <v>1</v>
      </c>
      <c r="G618" s="44">
        <v>100</v>
      </c>
      <c r="H618" s="36"/>
      <c r="I618" s="357">
        <v>35001</v>
      </c>
      <c r="J618" s="53" t="s">
        <v>5875</v>
      </c>
      <c r="K618" s="420" t="s">
        <v>467</v>
      </c>
      <c r="L618" s="32"/>
      <c r="M618" s="32"/>
      <c r="N618" s="33"/>
    </row>
    <row r="619" spans="2:74" s="334" customFormat="1" ht="63" customHeight="1" x14ac:dyDescent="0.25">
      <c r="B619" s="27" t="s">
        <v>905</v>
      </c>
      <c r="C619" s="103" t="s">
        <v>5541</v>
      </c>
      <c r="D619" s="235" t="s">
        <v>5542</v>
      </c>
      <c r="E619" s="103" t="s">
        <v>1829</v>
      </c>
      <c r="F619" s="25" t="s">
        <v>1</v>
      </c>
      <c r="G619" s="44">
        <v>100</v>
      </c>
      <c r="H619" s="36">
        <v>414</v>
      </c>
      <c r="I619" s="357">
        <v>34850.519999999997</v>
      </c>
      <c r="J619" s="53" t="s">
        <v>5543</v>
      </c>
      <c r="K619" s="420" t="s">
        <v>467</v>
      </c>
      <c r="L619" s="32"/>
      <c r="M619" s="32"/>
      <c r="N619" s="33"/>
    </row>
    <row r="620" spans="2:74" ht="63" customHeight="1" x14ac:dyDescent="0.25">
      <c r="B620" s="117" t="s">
        <v>905</v>
      </c>
      <c r="C620" s="343" t="s">
        <v>5544</v>
      </c>
      <c r="D620" s="235" t="s">
        <v>5545</v>
      </c>
      <c r="E620" s="545" t="s">
        <v>1829</v>
      </c>
      <c r="F620" s="538" t="s">
        <v>1</v>
      </c>
      <c r="G620" s="535">
        <v>100</v>
      </c>
      <c r="H620" s="319">
        <v>408</v>
      </c>
      <c r="I620" s="513">
        <v>34345.440000000002</v>
      </c>
      <c r="J620" t="s">
        <v>6253</v>
      </c>
      <c r="K620" s="528" t="s">
        <v>467</v>
      </c>
      <c r="L620" s="118"/>
      <c r="M620" s="118"/>
      <c r="N620" s="33"/>
      <c r="O620" s="355"/>
      <c r="P620" s="355"/>
      <c r="Q620" s="355"/>
      <c r="R620" s="355"/>
      <c r="S620" s="355"/>
      <c r="T620" s="355"/>
      <c r="U620" s="355"/>
      <c r="V620" s="355"/>
      <c r="W620" s="355"/>
      <c r="X620" s="355"/>
      <c r="Y620" s="355"/>
      <c r="Z620" s="355"/>
      <c r="AA620" s="355"/>
      <c r="AB620" s="355"/>
      <c r="AC620" s="355"/>
      <c r="AD620" s="355"/>
      <c r="AE620" s="355"/>
      <c r="AF620" s="355"/>
      <c r="AG620" s="355"/>
      <c r="AH620" s="355"/>
      <c r="AI620" s="355"/>
      <c r="AJ620" s="355"/>
      <c r="AK620" s="355"/>
      <c r="AL620" s="355"/>
      <c r="AM620" s="355"/>
      <c r="AN620" s="355"/>
      <c r="AO620" s="355"/>
      <c r="AP620" s="355"/>
      <c r="AQ620" s="355"/>
      <c r="AR620" s="355"/>
      <c r="AS620" s="355"/>
      <c r="AT620" s="355"/>
      <c r="AU620" s="355"/>
      <c r="AV620" s="355"/>
      <c r="AW620" s="355"/>
      <c r="AX620" s="355"/>
      <c r="AY620" s="355"/>
      <c r="AZ620" s="355"/>
      <c r="BA620" s="355"/>
      <c r="BB620" s="355"/>
      <c r="BC620" s="355"/>
      <c r="BD620" s="355"/>
      <c r="BE620" s="355"/>
      <c r="BF620" s="355"/>
      <c r="BG620" s="355"/>
      <c r="BH620" s="355"/>
      <c r="BI620" s="355"/>
      <c r="BJ620" s="355"/>
      <c r="BK620" s="355"/>
      <c r="BL620" s="355"/>
      <c r="BM620" s="355"/>
      <c r="BN620" s="355"/>
      <c r="BO620" s="355"/>
      <c r="BP620" s="355"/>
      <c r="BQ620" s="355"/>
      <c r="BR620" s="355"/>
      <c r="BS620" s="355"/>
      <c r="BT620" s="355"/>
      <c r="BU620" s="355"/>
      <c r="BV620" s="355"/>
    </row>
    <row r="621" spans="2:74" s="334" customFormat="1" ht="63" customHeight="1" x14ac:dyDescent="0.25">
      <c r="B621" s="27" t="s">
        <v>905</v>
      </c>
      <c r="C621" s="387" t="s">
        <v>989</v>
      </c>
      <c r="D621" s="379" t="s">
        <v>988</v>
      </c>
      <c r="E621" s="29" t="s">
        <v>1829</v>
      </c>
      <c r="F621" s="30" t="s">
        <v>1</v>
      </c>
      <c r="G621" s="31">
        <v>100</v>
      </c>
      <c r="H621" s="36">
        <v>400</v>
      </c>
      <c r="I621" s="319">
        <v>33672</v>
      </c>
      <c r="J621" s="53" t="s">
        <v>1845</v>
      </c>
      <c r="K621" s="420" t="s">
        <v>467</v>
      </c>
      <c r="L621" s="32"/>
      <c r="M621" s="32"/>
      <c r="N621" s="33"/>
    </row>
    <row r="622" spans="2:74" s="334" customFormat="1" ht="63" customHeight="1" x14ac:dyDescent="0.25">
      <c r="B622" s="27" t="s">
        <v>905</v>
      </c>
      <c r="C622" s="24" t="s">
        <v>2034</v>
      </c>
      <c r="D622" s="25" t="s">
        <v>2035</v>
      </c>
      <c r="E622" s="27" t="s">
        <v>1828</v>
      </c>
      <c r="F622" s="25" t="s">
        <v>1</v>
      </c>
      <c r="G622" s="44">
        <v>100</v>
      </c>
      <c r="H622" s="36">
        <v>400</v>
      </c>
      <c r="I622" s="319">
        <v>33672</v>
      </c>
      <c r="J622" s="53" t="s">
        <v>1845</v>
      </c>
      <c r="K622" s="420" t="s">
        <v>467</v>
      </c>
      <c r="L622" s="32"/>
      <c r="M622" s="32"/>
      <c r="N622" s="33"/>
    </row>
    <row r="623" spans="2:74" s="334" customFormat="1" ht="63" customHeight="1" x14ac:dyDescent="0.25">
      <c r="B623" s="27" t="s">
        <v>905</v>
      </c>
      <c r="C623" s="27" t="s">
        <v>1045</v>
      </c>
      <c r="D623" s="28" t="s">
        <v>1036</v>
      </c>
      <c r="E623" s="29" t="s">
        <v>1829</v>
      </c>
      <c r="F623" s="30" t="s">
        <v>1</v>
      </c>
      <c r="G623" s="31">
        <v>100</v>
      </c>
      <c r="H623" s="36">
        <v>20334</v>
      </c>
      <c r="I623" s="319">
        <v>32776.32</v>
      </c>
      <c r="J623" s="54" t="s">
        <v>1845</v>
      </c>
      <c r="K623" s="420" t="s">
        <v>467</v>
      </c>
      <c r="L623" s="32"/>
      <c r="M623" s="32"/>
      <c r="N623" s="33"/>
    </row>
    <row r="624" spans="2:74" s="334" customFormat="1" ht="63" customHeight="1" x14ac:dyDescent="0.25">
      <c r="B624" s="27" t="s">
        <v>905</v>
      </c>
      <c r="C624" s="378" t="s">
        <v>938</v>
      </c>
      <c r="D624" s="35" t="s">
        <v>1010</v>
      </c>
      <c r="E624" s="29" t="s">
        <v>1829</v>
      </c>
      <c r="F624" s="26" t="s">
        <v>1</v>
      </c>
      <c r="G624" s="31">
        <v>100</v>
      </c>
      <c r="H624" s="36">
        <v>32792</v>
      </c>
      <c r="I624" s="319">
        <v>32240.639999999999</v>
      </c>
      <c r="J624" s="54" t="s">
        <v>1845</v>
      </c>
      <c r="K624" s="420" t="s">
        <v>467</v>
      </c>
      <c r="L624" s="32"/>
      <c r="M624" s="32"/>
      <c r="N624" s="33"/>
    </row>
    <row r="625" spans="2:74" s="334" customFormat="1" ht="63" customHeight="1" x14ac:dyDescent="0.25">
      <c r="B625" s="27" t="s">
        <v>905</v>
      </c>
      <c r="C625" s="27" t="s">
        <v>1580</v>
      </c>
      <c r="D625" s="28" t="s">
        <v>1581</v>
      </c>
      <c r="E625" s="29" t="s">
        <v>1829</v>
      </c>
      <c r="F625" s="30" t="s">
        <v>1</v>
      </c>
      <c r="G625" s="31">
        <v>100</v>
      </c>
      <c r="H625" s="36">
        <v>200</v>
      </c>
      <c r="I625" s="319">
        <v>31416</v>
      </c>
      <c r="J625" s="53" t="s">
        <v>1845</v>
      </c>
      <c r="K625" s="420" t="s">
        <v>467</v>
      </c>
      <c r="L625" s="32"/>
      <c r="M625" s="32"/>
      <c r="N625" s="33"/>
    </row>
    <row r="626" spans="2:74" s="334" customFormat="1" ht="63" customHeight="1" x14ac:dyDescent="0.25">
      <c r="B626" s="27" t="s">
        <v>905</v>
      </c>
      <c r="C626" s="24" t="s">
        <v>3159</v>
      </c>
      <c r="D626" s="35" t="s">
        <v>1011</v>
      </c>
      <c r="E626" s="29" t="s">
        <v>1829</v>
      </c>
      <c r="F626" s="30" t="s">
        <v>1</v>
      </c>
      <c r="G626" s="31">
        <v>100</v>
      </c>
      <c r="H626" s="36">
        <v>85011</v>
      </c>
      <c r="I626" s="319">
        <v>29249.279999999999</v>
      </c>
      <c r="J626" s="54" t="s">
        <v>1845</v>
      </c>
      <c r="K626" s="420" t="s">
        <v>467</v>
      </c>
      <c r="L626" s="32"/>
      <c r="M626" s="32"/>
      <c r="N626" s="33"/>
    </row>
    <row r="627" spans="2:74" s="334" customFormat="1" ht="63" customHeight="1" x14ac:dyDescent="0.25">
      <c r="B627" s="27" t="s">
        <v>905</v>
      </c>
      <c r="C627" s="187" t="s">
        <v>5859</v>
      </c>
      <c r="D627" s="35" t="s">
        <v>6239</v>
      </c>
      <c r="E627" s="29" t="s">
        <v>1828</v>
      </c>
      <c r="F627" s="30" t="s">
        <v>1</v>
      </c>
      <c r="G627" s="31">
        <v>100</v>
      </c>
      <c r="H627" s="319">
        <v>41</v>
      </c>
      <c r="I627" s="241">
        <v>27158.400000000001</v>
      </c>
      <c r="J627" s="54" t="s">
        <v>6240</v>
      </c>
      <c r="K627" s="420"/>
      <c r="L627" s="32"/>
      <c r="M627" s="32"/>
      <c r="N627" s="33"/>
    </row>
    <row r="628" spans="2:74" s="334" customFormat="1" ht="63" customHeight="1" x14ac:dyDescent="0.25">
      <c r="B628" s="27" t="s">
        <v>905</v>
      </c>
      <c r="C628" s="103" t="s">
        <v>5197</v>
      </c>
      <c r="D628" s="35" t="s">
        <v>5196</v>
      </c>
      <c r="E628" s="29" t="s">
        <v>1828</v>
      </c>
      <c r="F628" s="30" t="s">
        <v>1</v>
      </c>
      <c r="G628" s="31">
        <v>100</v>
      </c>
      <c r="H628" s="36">
        <v>111</v>
      </c>
      <c r="I628" s="319">
        <v>26837.58</v>
      </c>
      <c r="J628" s="54" t="s">
        <v>1845</v>
      </c>
      <c r="K628" s="420" t="s">
        <v>467</v>
      </c>
      <c r="L628" s="32"/>
      <c r="M628" s="32"/>
      <c r="N628" s="33"/>
    </row>
    <row r="629" spans="2:74" s="334" customFormat="1" ht="63" customHeight="1" x14ac:dyDescent="0.25">
      <c r="B629" s="27" t="s">
        <v>905</v>
      </c>
      <c r="C629" s="27" t="s">
        <v>623</v>
      </c>
      <c r="D629" s="28" t="s">
        <v>624</v>
      </c>
      <c r="E629" s="29" t="s">
        <v>1828</v>
      </c>
      <c r="F629" s="30" t="s">
        <v>1</v>
      </c>
      <c r="G629" s="31">
        <v>100</v>
      </c>
      <c r="H629" s="299">
        <v>40</v>
      </c>
      <c r="I629" s="357">
        <v>26496</v>
      </c>
      <c r="J629" s="53" t="s">
        <v>1845</v>
      </c>
      <c r="K629" s="420" t="s">
        <v>467</v>
      </c>
      <c r="L629" s="32"/>
      <c r="M629" s="32"/>
      <c r="N629" s="33"/>
    </row>
    <row r="630" spans="2:74" s="334" customFormat="1" ht="63" customHeight="1" x14ac:dyDescent="0.25">
      <c r="B630" s="27" t="s">
        <v>905</v>
      </c>
      <c r="C630" s="387" t="s">
        <v>906</v>
      </c>
      <c r="D630" s="379" t="s">
        <v>1013</v>
      </c>
      <c r="E630" s="29" t="s">
        <v>1829</v>
      </c>
      <c r="F630" s="26" t="s">
        <v>1</v>
      </c>
      <c r="G630" s="31">
        <v>100</v>
      </c>
      <c r="H630" s="36">
        <v>13513</v>
      </c>
      <c r="I630" s="319">
        <v>25944.959999999999</v>
      </c>
      <c r="J630" s="54" t="s">
        <v>1841</v>
      </c>
      <c r="K630" s="420" t="s">
        <v>467</v>
      </c>
      <c r="L630" s="32"/>
      <c r="M630" s="32"/>
      <c r="N630" s="33"/>
    </row>
    <row r="631" spans="2:74" ht="63" customHeight="1" x14ac:dyDescent="0.25">
      <c r="B631" s="117" t="s">
        <v>905</v>
      </c>
      <c r="C631" s="554" t="s">
        <v>6246</v>
      </c>
      <c r="D631" s="542" t="s">
        <v>6245</v>
      </c>
      <c r="E631" s="546" t="s">
        <v>1828</v>
      </c>
      <c r="F631" s="526" t="s">
        <v>1</v>
      </c>
      <c r="G631" s="539">
        <v>100</v>
      </c>
      <c r="H631" s="319">
        <v>136</v>
      </c>
      <c r="I631" s="115">
        <v>25713.52</v>
      </c>
      <c r="J631" t="s">
        <v>6248</v>
      </c>
      <c r="K631" s="528" t="s">
        <v>467</v>
      </c>
      <c r="L631" s="118"/>
      <c r="M631" s="118"/>
      <c r="N631" s="33"/>
      <c r="O631" s="355"/>
      <c r="P631" s="355"/>
      <c r="Q631" s="355"/>
      <c r="R631" s="355"/>
      <c r="S631" s="355"/>
      <c r="T631" s="355"/>
      <c r="U631" s="355"/>
      <c r="V631" s="355"/>
      <c r="W631" s="355"/>
      <c r="X631" s="355"/>
      <c r="Y631" s="355"/>
      <c r="Z631" s="355"/>
      <c r="AA631" s="355"/>
      <c r="AB631" s="355"/>
      <c r="AC631" s="355"/>
      <c r="AD631" s="355"/>
      <c r="AE631" s="355"/>
      <c r="AF631" s="355"/>
      <c r="AG631" s="355"/>
      <c r="AH631" s="355"/>
      <c r="AI631" s="355"/>
      <c r="AJ631" s="355"/>
      <c r="AK631" s="355"/>
      <c r="AL631" s="355"/>
      <c r="AM631" s="355"/>
      <c r="AN631" s="355"/>
      <c r="AO631" s="355"/>
      <c r="AP631" s="355"/>
      <c r="AQ631" s="355"/>
      <c r="AR631" s="355"/>
      <c r="AS631" s="355"/>
      <c r="AT631" s="355"/>
      <c r="AU631" s="355"/>
      <c r="AV631" s="355"/>
      <c r="AW631" s="355"/>
      <c r="AX631" s="355"/>
      <c r="AY631" s="355"/>
      <c r="AZ631" s="355"/>
      <c r="BA631" s="355"/>
      <c r="BB631" s="355"/>
      <c r="BC631" s="355"/>
      <c r="BD631" s="355"/>
      <c r="BE631" s="355"/>
      <c r="BF631" s="355"/>
      <c r="BG631" s="355"/>
      <c r="BH631" s="355"/>
      <c r="BI631" s="355"/>
      <c r="BJ631" s="355"/>
      <c r="BK631" s="355"/>
      <c r="BL631" s="355"/>
      <c r="BM631" s="355"/>
      <c r="BN631" s="355"/>
      <c r="BO631" s="355"/>
      <c r="BP631" s="355"/>
      <c r="BQ631" s="355"/>
      <c r="BR631" s="355"/>
      <c r="BS631" s="355"/>
      <c r="BT631" s="355"/>
      <c r="BU631" s="355"/>
      <c r="BV631" s="355"/>
    </row>
    <row r="632" spans="2:74" s="334" customFormat="1" ht="63" customHeight="1" x14ac:dyDescent="0.25">
      <c r="B632" s="27" t="s">
        <v>905</v>
      </c>
      <c r="C632" s="27" t="s">
        <v>1441</v>
      </c>
      <c r="D632" s="25" t="s">
        <v>2106</v>
      </c>
      <c r="E632" s="29" t="s">
        <v>1829</v>
      </c>
      <c r="F632" s="25" t="s">
        <v>1</v>
      </c>
      <c r="G632" s="28">
        <v>100</v>
      </c>
      <c r="H632" s="36">
        <v>13308</v>
      </c>
      <c r="I632" s="319">
        <v>25551.360000000001</v>
      </c>
      <c r="J632" s="53" t="s">
        <v>2126</v>
      </c>
      <c r="K632" s="420" t="s">
        <v>467</v>
      </c>
      <c r="L632" s="32"/>
      <c r="M632" s="32"/>
      <c r="N632" s="33"/>
    </row>
    <row r="633" spans="2:74" s="334" customFormat="1" ht="63" customHeight="1" x14ac:dyDescent="0.25">
      <c r="B633" s="27" t="s">
        <v>905</v>
      </c>
      <c r="C633" s="27" t="s">
        <v>5655</v>
      </c>
      <c r="D633" s="25" t="s">
        <v>5583</v>
      </c>
      <c r="E633" s="29" t="s">
        <v>1829</v>
      </c>
      <c r="F633" s="25" t="s">
        <v>1</v>
      </c>
      <c r="G633" s="28">
        <v>100</v>
      </c>
      <c r="H633" s="235">
        <v>300</v>
      </c>
      <c r="I633" s="403">
        <v>25254</v>
      </c>
      <c r="J633" s="375" t="s">
        <v>5656</v>
      </c>
      <c r="K633" s="420" t="s">
        <v>467</v>
      </c>
      <c r="L633" s="32"/>
      <c r="M633" s="32"/>
      <c r="N633" s="33"/>
    </row>
    <row r="634" spans="2:74" s="334" customFormat="1" ht="63" customHeight="1" x14ac:dyDescent="0.25">
      <c r="B634" s="27" t="s">
        <v>905</v>
      </c>
      <c r="C634" s="27" t="s">
        <v>629</v>
      </c>
      <c r="D634" s="28" t="s">
        <v>630</v>
      </c>
      <c r="E634" s="29" t="s">
        <v>1828</v>
      </c>
      <c r="F634" s="30" t="s">
        <v>1</v>
      </c>
      <c r="G634" s="31">
        <v>100</v>
      </c>
      <c r="H634" s="299">
        <v>38</v>
      </c>
      <c r="I634" s="357">
        <v>25171.200000000001</v>
      </c>
      <c r="J634" s="53" t="s">
        <v>1845</v>
      </c>
      <c r="K634" s="420" t="s">
        <v>467</v>
      </c>
      <c r="L634" s="32"/>
      <c r="M634" s="32"/>
      <c r="N634" s="33"/>
    </row>
    <row r="635" spans="2:74" s="334" customFormat="1" ht="63" customHeight="1" x14ac:dyDescent="0.25">
      <c r="B635" s="27" t="s">
        <v>905</v>
      </c>
      <c r="C635" s="24" t="s">
        <v>4162</v>
      </c>
      <c r="D635" s="25" t="s">
        <v>2584</v>
      </c>
      <c r="E635" s="26" t="s">
        <v>3115</v>
      </c>
      <c r="F635" s="26" t="s">
        <v>1</v>
      </c>
      <c r="G635" s="34">
        <v>100</v>
      </c>
      <c r="H635" s="55">
        <v>650</v>
      </c>
      <c r="I635" s="319">
        <v>25012</v>
      </c>
      <c r="J635" s="52" t="s">
        <v>1845</v>
      </c>
      <c r="K635" s="420" t="s">
        <v>467</v>
      </c>
      <c r="L635" s="32"/>
      <c r="M635" s="32"/>
      <c r="N635" s="33"/>
    </row>
    <row r="636" spans="2:74" s="334" customFormat="1" ht="63" customHeight="1" x14ac:dyDescent="0.25">
      <c r="B636" s="27" t="s">
        <v>905</v>
      </c>
      <c r="C636" s="37" t="s">
        <v>1920</v>
      </c>
      <c r="D636" s="25" t="s">
        <v>5186</v>
      </c>
      <c r="E636" s="27" t="s">
        <v>1828</v>
      </c>
      <c r="F636" s="25" t="s">
        <v>1</v>
      </c>
      <c r="G636" s="44">
        <v>100</v>
      </c>
      <c r="H636" s="36">
        <v>100</v>
      </c>
      <c r="I636" s="319">
        <v>24178</v>
      </c>
      <c r="J636" s="352" t="s">
        <v>1845</v>
      </c>
      <c r="K636" s="420" t="s">
        <v>467</v>
      </c>
      <c r="L636" s="32"/>
      <c r="M636" s="32"/>
      <c r="N636" s="33"/>
    </row>
    <row r="637" spans="2:74" s="334" customFormat="1" ht="63" customHeight="1" x14ac:dyDescent="0.25">
      <c r="B637" s="27" t="s">
        <v>905</v>
      </c>
      <c r="C637" s="416" t="s">
        <v>1209</v>
      </c>
      <c r="D637" s="35" t="s">
        <v>1210</v>
      </c>
      <c r="E637" s="29" t="s">
        <v>1829</v>
      </c>
      <c r="F637" s="30" t="s">
        <v>1</v>
      </c>
      <c r="G637" s="31">
        <v>100</v>
      </c>
      <c r="H637" s="36">
        <v>700</v>
      </c>
      <c r="I637" s="319">
        <v>23991.3</v>
      </c>
      <c r="J637" s="54" t="s">
        <v>1845</v>
      </c>
      <c r="K637" s="420" t="s">
        <v>467</v>
      </c>
      <c r="L637" s="32"/>
      <c r="M637" s="32"/>
      <c r="N637" s="33"/>
    </row>
    <row r="638" spans="2:74" s="334" customFormat="1" ht="63" customHeight="1" x14ac:dyDescent="0.25">
      <c r="B638" s="27" t="s">
        <v>905</v>
      </c>
      <c r="C638" s="24" t="s">
        <v>4796</v>
      </c>
      <c r="D638" s="25" t="s">
        <v>4950</v>
      </c>
      <c r="E638" s="29" t="s">
        <v>1828</v>
      </c>
      <c r="F638" s="34" t="s">
        <v>1</v>
      </c>
      <c r="G638" s="32">
        <v>100</v>
      </c>
      <c r="H638" s="36">
        <v>36</v>
      </c>
      <c r="I638" s="356">
        <v>23846.400000000001</v>
      </c>
      <c r="J638" s="53" t="s">
        <v>1845</v>
      </c>
      <c r="K638" s="420" t="s">
        <v>467</v>
      </c>
      <c r="L638" s="32"/>
      <c r="M638" s="32"/>
      <c r="N638" s="33"/>
    </row>
    <row r="639" spans="2:74" s="334" customFormat="1" ht="63" customHeight="1" x14ac:dyDescent="0.25">
      <c r="B639" s="27" t="s">
        <v>905</v>
      </c>
      <c r="C639" s="27" t="s">
        <v>625</v>
      </c>
      <c r="D639" s="28" t="s">
        <v>626</v>
      </c>
      <c r="E639" s="29" t="s">
        <v>1828</v>
      </c>
      <c r="F639" s="30" t="s">
        <v>1</v>
      </c>
      <c r="G639" s="31">
        <v>100</v>
      </c>
      <c r="H639" s="299">
        <v>35</v>
      </c>
      <c r="I639" s="357">
        <v>23184</v>
      </c>
      <c r="J639" s="53" t="s">
        <v>1845</v>
      </c>
      <c r="K639" s="420" t="s">
        <v>467</v>
      </c>
      <c r="L639" s="32"/>
      <c r="M639" s="32"/>
      <c r="N639" s="33"/>
    </row>
    <row r="640" spans="2:74" s="334" customFormat="1" ht="63" customHeight="1" x14ac:dyDescent="0.25">
      <c r="B640" s="27" t="s">
        <v>905</v>
      </c>
      <c r="C640" s="27" t="s">
        <v>5427</v>
      </c>
      <c r="D640" s="28" t="s">
        <v>1004</v>
      </c>
      <c r="E640" s="29" t="s">
        <v>1828</v>
      </c>
      <c r="F640" s="30" t="s">
        <v>1</v>
      </c>
      <c r="G640" s="31">
        <v>100</v>
      </c>
      <c r="H640" s="299"/>
      <c r="I640" s="357">
        <v>22896.959999999999</v>
      </c>
      <c r="J640" s="53" t="s">
        <v>5875</v>
      </c>
      <c r="K640" s="420" t="s">
        <v>467</v>
      </c>
      <c r="L640" s="32"/>
      <c r="M640" s="32"/>
      <c r="N640" s="33"/>
    </row>
    <row r="641" spans="2:74" s="334" customFormat="1" ht="63" customHeight="1" x14ac:dyDescent="0.25">
      <c r="B641" s="27" t="s">
        <v>905</v>
      </c>
      <c r="C641" s="27" t="s">
        <v>627</v>
      </c>
      <c r="D641" s="28" t="s">
        <v>628</v>
      </c>
      <c r="E641" s="29" t="s">
        <v>1828</v>
      </c>
      <c r="F641" s="30" t="s">
        <v>1</v>
      </c>
      <c r="G641" s="31">
        <v>100</v>
      </c>
      <c r="H641" s="299">
        <v>34</v>
      </c>
      <c r="I641" s="357">
        <v>22521.599999999999</v>
      </c>
      <c r="J641" s="53" t="s">
        <v>1845</v>
      </c>
      <c r="K641" s="420" t="s">
        <v>467</v>
      </c>
      <c r="L641" s="32"/>
      <c r="M641" s="32"/>
      <c r="N641" s="33"/>
    </row>
    <row r="642" spans="2:74" s="334" customFormat="1" ht="63" customHeight="1" x14ac:dyDescent="0.25">
      <c r="B642" s="27" t="s">
        <v>905</v>
      </c>
      <c r="C642" s="349" t="s">
        <v>923</v>
      </c>
      <c r="D642" s="350" t="s">
        <v>1006</v>
      </c>
      <c r="E642" s="29" t="s">
        <v>1829</v>
      </c>
      <c r="F642" s="30" t="s">
        <v>1</v>
      </c>
      <c r="G642" s="31">
        <v>100</v>
      </c>
      <c r="H642" s="36">
        <v>261</v>
      </c>
      <c r="I642" s="319">
        <v>21970.98</v>
      </c>
      <c r="J642" s="54" t="s">
        <v>1845</v>
      </c>
      <c r="K642" s="420" t="s">
        <v>467</v>
      </c>
      <c r="L642" s="32"/>
      <c r="M642" s="32"/>
      <c r="N642" s="33"/>
    </row>
    <row r="643" spans="2:74" s="334" customFormat="1" ht="63" customHeight="1" x14ac:dyDescent="0.25">
      <c r="B643" s="27" t="s">
        <v>905</v>
      </c>
      <c r="C643" s="24" t="s">
        <v>3923</v>
      </c>
      <c r="D643" s="25" t="s">
        <v>3922</v>
      </c>
      <c r="E643" s="29" t="s">
        <v>1828</v>
      </c>
      <c r="F643" s="26" t="s">
        <v>1</v>
      </c>
      <c r="G643" s="34">
        <v>100</v>
      </c>
      <c r="H643" s="55">
        <v>95</v>
      </c>
      <c r="I643" s="319">
        <v>21360.75</v>
      </c>
      <c r="J643" s="52" t="s">
        <v>1845</v>
      </c>
      <c r="K643" s="420" t="s">
        <v>467</v>
      </c>
      <c r="L643" s="32"/>
      <c r="M643" s="32"/>
      <c r="N643" s="33"/>
    </row>
    <row r="644" spans="2:74" s="334" customFormat="1" ht="63" customHeight="1" x14ac:dyDescent="0.25">
      <c r="B644" s="27" t="s">
        <v>905</v>
      </c>
      <c r="C644" s="349" t="s">
        <v>923</v>
      </c>
      <c r="D644" s="350" t="s">
        <v>1008</v>
      </c>
      <c r="E644" s="29" t="s">
        <v>1829</v>
      </c>
      <c r="F644" s="30" t="s">
        <v>1</v>
      </c>
      <c r="G644" s="31">
        <v>100</v>
      </c>
      <c r="H644" s="36">
        <v>253</v>
      </c>
      <c r="I644" s="319">
        <v>21297.54</v>
      </c>
      <c r="J644" s="54" t="s">
        <v>1845</v>
      </c>
      <c r="K644" s="420" t="s">
        <v>467</v>
      </c>
      <c r="L644" s="32"/>
      <c r="M644" s="32"/>
      <c r="N644" s="33"/>
    </row>
    <row r="645" spans="2:74" s="334" customFormat="1" ht="63" customHeight="1" x14ac:dyDescent="0.25">
      <c r="B645" s="27" t="s">
        <v>905</v>
      </c>
      <c r="C645" s="378" t="s">
        <v>938</v>
      </c>
      <c r="D645" s="35" t="s">
        <v>1015</v>
      </c>
      <c r="E645" s="29" t="s">
        <v>1829</v>
      </c>
      <c r="F645" s="30" t="s">
        <v>1</v>
      </c>
      <c r="G645" s="31">
        <v>100</v>
      </c>
      <c r="H645" s="36">
        <v>10779</v>
      </c>
      <c r="I645" s="319">
        <v>20695.68</v>
      </c>
      <c r="J645" s="54" t="s">
        <v>1845</v>
      </c>
      <c r="K645" s="420" t="s">
        <v>467</v>
      </c>
      <c r="L645" s="32"/>
      <c r="M645" s="32"/>
      <c r="N645" s="33"/>
    </row>
    <row r="646" spans="2:74" s="334" customFormat="1" ht="63" customHeight="1" x14ac:dyDescent="0.3">
      <c r="B646" s="27" t="s">
        <v>905</v>
      </c>
      <c r="C646" s="144" t="s">
        <v>5388</v>
      </c>
      <c r="D646" s="44" t="s">
        <v>5387</v>
      </c>
      <c r="E646" s="29" t="s">
        <v>1829</v>
      </c>
      <c r="F646" s="44" t="s">
        <v>1</v>
      </c>
      <c r="G646" s="44">
        <v>100</v>
      </c>
      <c r="H646" s="36"/>
      <c r="I646" s="356">
        <v>20534.400000000001</v>
      </c>
      <c r="J646" s="53" t="s">
        <v>5875</v>
      </c>
      <c r="K646" s="420" t="s">
        <v>467</v>
      </c>
      <c r="L646" s="32"/>
      <c r="M646" s="32"/>
      <c r="N646" s="33"/>
    </row>
    <row r="647" spans="2:74" s="334" customFormat="1" ht="63" customHeight="1" x14ac:dyDescent="0.25">
      <c r="B647" s="27" t="s">
        <v>905</v>
      </c>
      <c r="C647" s="349" t="s">
        <v>5429</v>
      </c>
      <c r="D647" s="350" t="s">
        <v>1023</v>
      </c>
      <c r="E647" s="29" t="s">
        <v>1829</v>
      </c>
      <c r="F647" s="30" t="s">
        <v>1</v>
      </c>
      <c r="G647" s="31">
        <v>100</v>
      </c>
      <c r="H647" s="36">
        <v>240</v>
      </c>
      <c r="I647" s="319">
        <v>20203.2</v>
      </c>
      <c r="J647" s="54" t="s">
        <v>5875</v>
      </c>
      <c r="K647" s="420" t="s">
        <v>467</v>
      </c>
      <c r="L647" s="32"/>
      <c r="M647" s="32"/>
      <c r="N647" s="33"/>
      <c r="O647" s="33"/>
      <c r="P647" s="33"/>
      <c r="Q647" s="33"/>
      <c r="R647" s="33"/>
      <c r="S647" s="33"/>
      <c r="T647" s="33"/>
      <c r="U647" s="33"/>
      <c r="V647" s="33"/>
      <c r="W647" s="33"/>
      <c r="X647" s="33"/>
      <c r="Y647" s="33"/>
      <c r="Z647" s="33"/>
      <c r="AA647" s="33"/>
      <c r="AB647" s="33"/>
      <c r="AC647" s="33"/>
      <c r="AD647" s="33"/>
      <c r="AE647" s="33"/>
      <c r="AF647" s="33"/>
      <c r="AG647" s="33"/>
      <c r="AH647" s="33"/>
      <c r="AI647" s="33"/>
      <c r="AJ647" s="33"/>
      <c r="AK647" s="33"/>
      <c r="AL647" s="33"/>
      <c r="AM647" s="33"/>
      <c r="AN647" s="33"/>
      <c r="AO647" s="33"/>
      <c r="AP647" s="33"/>
      <c r="AQ647" s="33"/>
      <c r="AR647" s="33"/>
      <c r="AS647" s="33"/>
      <c r="AT647" s="33"/>
      <c r="AU647" s="33"/>
      <c r="AV647" s="33"/>
      <c r="AW647" s="33"/>
      <c r="AX647" s="33"/>
      <c r="AY647" s="33"/>
      <c r="AZ647" s="33"/>
      <c r="BA647" s="33"/>
      <c r="BB647" s="33"/>
      <c r="BC647" s="33"/>
      <c r="BD647" s="33"/>
      <c r="BE647" s="33"/>
      <c r="BF647" s="33"/>
      <c r="BG647" s="33"/>
      <c r="BH647" s="33"/>
      <c r="BI647" s="33"/>
      <c r="BJ647" s="33"/>
      <c r="BK647" s="33"/>
      <c r="BL647" s="33"/>
      <c r="BM647" s="33"/>
      <c r="BN647" s="33"/>
      <c r="BO647" s="33"/>
      <c r="BP647" s="33"/>
      <c r="BQ647" s="33"/>
      <c r="BR647" s="33"/>
      <c r="BS647" s="33"/>
      <c r="BT647" s="33"/>
      <c r="BU647" s="33"/>
      <c r="BV647" s="33"/>
    </row>
    <row r="648" spans="2:74" s="334" customFormat="1" ht="63" customHeight="1" x14ac:dyDescent="0.25">
      <c r="B648" s="27" t="s">
        <v>905</v>
      </c>
      <c r="C648" s="27" t="s">
        <v>1761</v>
      </c>
      <c r="D648" s="25" t="s">
        <v>1762</v>
      </c>
      <c r="E648" s="29" t="s">
        <v>1829</v>
      </c>
      <c r="F648" s="25" t="s">
        <v>1</v>
      </c>
      <c r="G648" s="44">
        <v>100</v>
      </c>
      <c r="H648" s="36">
        <v>239</v>
      </c>
      <c r="I648" s="319">
        <v>20119.02</v>
      </c>
      <c r="J648" s="53" t="s">
        <v>1845</v>
      </c>
      <c r="K648" s="420" t="s">
        <v>467</v>
      </c>
      <c r="L648" s="32"/>
      <c r="M648" s="32"/>
      <c r="N648" s="33"/>
      <c r="O648" s="33"/>
      <c r="P648" s="33"/>
      <c r="Q648" s="33"/>
      <c r="R648" s="33"/>
      <c r="S648" s="33"/>
      <c r="T648" s="33"/>
      <c r="U648" s="33"/>
      <c r="V648" s="33"/>
      <c r="W648" s="33"/>
      <c r="X648" s="33"/>
      <c r="Y648" s="33"/>
      <c r="Z648" s="33"/>
      <c r="AA648" s="33"/>
      <c r="AB648" s="33"/>
      <c r="AC648" s="33"/>
      <c r="AD648" s="33"/>
      <c r="AE648" s="33"/>
      <c r="AF648" s="33"/>
      <c r="AG648" s="33"/>
      <c r="AH648" s="33"/>
      <c r="AI648" s="33"/>
      <c r="AJ648" s="33"/>
      <c r="AK648" s="33"/>
      <c r="AL648" s="33"/>
      <c r="AM648" s="33"/>
      <c r="AN648" s="33"/>
      <c r="AO648" s="33"/>
      <c r="AP648" s="33"/>
      <c r="AQ648" s="33"/>
      <c r="AR648" s="33"/>
      <c r="AS648" s="33"/>
      <c r="AT648" s="33"/>
      <c r="AU648" s="33"/>
      <c r="AV648" s="33"/>
      <c r="AW648" s="33"/>
      <c r="AX648" s="33"/>
      <c r="AY648" s="33"/>
      <c r="AZ648" s="33"/>
      <c r="BA648" s="33"/>
      <c r="BB648" s="33"/>
      <c r="BC648" s="33"/>
      <c r="BD648" s="33"/>
      <c r="BE648" s="33"/>
      <c r="BF648" s="33"/>
      <c r="BG648" s="33"/>
      <c r="BH648" s="33"/>
      <c r="BI648" s="33"/>
      <c r="BJ648" s="33"/>
      <c r="BK648" s="33"/>
      <c r="BL648" s="33"/>
      <c r="BM648" s="33"/>
      <c r="BN648" s="33"/>
      <c r="BO648" s="33"/>
      <c r="BP648" s="33"/>
      <c r="BQ648" s="33"/>
      <c r="BR648" s="33"/>
      <c r="BS648" s="33"/>
      <c r="BT648" s="33"/>
      <c r="BU648" s="33"/>
      <c r="BV648" s="33"/>
    </row>
    <row r="649" spans="2:74" s="334" customFormat="1" ht="63" customHeight="1" x14ac:dyDescent="0.25">
      <c r="B649" s="27" t="s">
        <v>905</v>
      </c>
      <c r="C649" s="27" t="s">
        <v>631</v>
      </c>
      <c r="D649" s="28" t="s">
        <v>632</v>
      </c>
      <c r="E649" s="29" t="s">
        <v>1828</v>
      </c>
      <c r="F649" s="30" t="s">
        <v>1</v>
      </c>
      <c r="G649" s="31">
        <v>100</v>
      </c>
      <c r="H649" s="299">
        <v>30</v>
      </c>
      <c r="I649" s="357">
        <v>19872</v>
      </c>
      <c r="J649" s="53" t="s">
        <v>1845</v>
      </c>
      <c r="K649" s="420" t="s">
        <v>467</v>
      </c>
      <c r="L649" s="32"/>
      <c r="M649" s="32"/>
      <c r="N649" s="33"/>
      <c r="O649" s="33"/>
      <c r="P649" s="33"/>
      <c r="Q649" s="33"/>
      <c r="R649" s="33"/>
      <c r="S649" s="33"/>
      <c r="T649" s="33"/>
      <c r="U649" s="33"/>
      <c r="V649" s="33"/>
      <c r="W649" s="33"/>
      <c r="X649" s="33"/>
      <c r="Y649" s="33"/>
      <c r="Z649" s="33"/>
      <c r="AA649" s="33"/>
      <c r="AB649" s="33"/>
      <c r="AC649" s="33"/>
      <c r="AD649" s="33"/>
      <c r="AE649" s="33"/>
      <c r="AF649" s="33"/>
      <c r="AG649" s="33"/>
      <c r="AH649" s="33"/>
      <c r="AI649" s="33"/>
      <c r="AJ649" s="33"/>
      <c r="AK649" s="33"/>
      <c r="AL649" s="33"/>
      <c r="AM649" s="33"/>
      <c r="AN649" s="33"/>
      <c r="AO649" s="33"/>
      <c r="AP649" s="33"/>
      <c r="AQ649" s="33"/>
      <c r="AR649" s="33"/>
      <c r="AS649" s="33"/>
      <c r="AT649" s="33"/>
      <c r="AU649" s="33"/>
      <c r="AV649" s="33"/>
      <c r="AW649" s="33"/>
      <c r="AX649" s="33"/>
      <c r="AY649" s="33"/>
      <c r="AZ649" s="33"/>
      <c r="BA649" s="33"/>
      <c r="BB649" s="33"/>
      <c r="BC649" s="33"/>
      <c r="BD649" s="33"/>
      <c r="BE649" s="33"/>
      <c r="BF649" s="33"/>
      <c r="BG649" s="33"/>
      <c r="BH649" s="33"/>
      <c r="BI649" s="33"/>
      <c r="BJ649" s="33"/>
      <c r="BK649" s="33"/>
      <c r="BL649" s="33"/>
      <c r="BM649" s="33"/>
      <c r="BN649" s="33"/>
      <c r="BO649" s="33"/>
      <c r="BP649" s="33"/>
      <c r="BQ649" s="33"/>
      <c r="BR649" s="33"/>
      <c r="BS649" s="33"/>
      <c r="BT649" s="33"/>
      <c r="BU649" s="33"/>
      <c r="BV649" s="33"/>
    </row>
    <row r="650" spans="2:74" s="334" customFormat="1" ht="63" customHeight="1" x14ac:dyDescent="0.25">
      <c r="B650" s="27" t="s">
        <v>905</v>
      </c>
      <c r="C650" s="235" t="s">
        <v>5653</v>
      </c>
      <c r="D650" s="28" t="s">
        <v>5584</v>
      </c>
      <c r="E650" s="29" t="s">
        <v>1828</v>
      </c>
      <c r="F650" s="30" t="s">
        <v>1</v>
      </c>
      <c r="G650" s="31">
        <v>100</v>
      </c>
      <c r="H650" s="299">
        <v>30</v>
      </c>
      <c r="I650" s="357">
        <v>19872</v>
      </c>
      <c r="J650" s="375" t="s">
        <v>5654</v>
      </c>
      <c r="K650" s="420" t="s">
        <v>467</v>
      </c>
      <c r="L650" s="32"/>
      <c r="M650" s="32"/>
      <c r="N650" s="33"/>
      <c r="O650" s="33"/>
      <c r="P650" s="33"/>
      <c r="Q650" s="33"/>
      <c r="R650" s="33"/>
      <c r="S650" s="33"/>
      <c r="T650" s="33"/>
      <c r="U650" s="33"/>
      <c r="V650" s="33"/>
      <c r="W650" s="33"/>
      <c r="X650" s="33"/>
      <c r="Y650" s="33"/>
      <c r="Z650" s="33"/>
      <c r="AA650" s="33"/>
      <c r="AB650" s="33"/>
      <c r="AC650" s="33"/>
      <c r="AD650" s="33"/>
      <c r="AE650" s="33"/>
      <c r="AF650" s="33"/>
      <c r="AG650" s="33"/>
      <c r="AH650" s="33"/>
      <c r="AI650" s="33"/>
      <c r="AJ650" s="33"/>
      <c r="AK650" s="33"/>
      <c r="AL650" s="33"/>
      <c r="AM650" s="33"/>
      <c r="AN650" s="33"/>
      <c r="AO650" s="33"/>
      <c r="AP650" s="33"/>
      <c r="AQ650" s="33"/>
      <c r="AR650" s="33"/>
      <c r="AS650" s="33"/>
      <c r="AT650" s="33"/>
      <c r="AU650" s="33"/>
      <c r="AV650" s="33"/>
      <c r="AW650" s="33"/>
      <c r="AX650" s="33"/>
      <c r="AY650" s="33"/>
      <c r="AZ650" s="33"/>
      <c r="BA650" s="33"/>
      <c r="BB650" s="33"/>
      <c r="BC650" s="33"/>
      <c r="BD650" s="33"/>
      <c r="BE650" s="33"/>
      <c r="BF650" s="33"/>
      <c r="BG650" s="33"/>
      <c r="BH650" s="33"/>
      <c r="BI650" s="33"/>
      <c r="BJ650" s="33"/>
      <c r="BK650" s="33"/>
      <c r="BL650" s="33"/>
      <c r="BM650" s="33"/>
      <c r="BN650" s="33"/>
      <c r="BO650" s="33"/>
      <c r="BP650" s="33"/>
      <c r="BQ650" s="33"/>
      <c r="BR650" s="33"/>
      <c r="BS650" s="33"/>
      <c r="BT650" s="33"/>
      <c r="BU650" s="33"/>
      <c r="BV650" s="33"/>
    </row>
    <row r="651" spans="2:74" s="334" customFormat="1" ht="63" customHeight="1" x14ac:dyDescent="0.25">
      <c r="B651" s="27" t="s">
        <v>905</v>
      </c>
      <c r="C651" s="103" t="s">
        <v>5207</v>
      </c>
      <c r="D651" s="427" t="s">
        <v>3224</v>
      </c>
      <c r="E651" s="103" t="s">
        <v>5208</v>
      </c>
      <c r="F651" s="25" t="s">
        <v>1</v>
      </c>
      <c r="G651" s="44">
        <v>100</v>
      </c>
      <c r="H651" s="36">
        <v>76</v>
      </c>
      <c r="I651" s="319">
        <v>19084.36</v>
      </c>
      <c r="J651" s="53" t="s">
        <v>1845</v>
      </c>
      <c r="K651" s="420" t="s">
        <v>467</v>
      </c>
      <c r="L651" s="32"/>
      <c r="M651" s="32"/>
      <c r="N651" s="33"/>
      <c r="O651" s="33"/>
      <c r="P651" s="33"/>
      <c r="Q651" s="33"/>
      <c r="R651" s="33"/>
      <c r="S651" s="33"/>
      <c r="T651" s="33"/>
      <c r="U651" s="33"/>
      <c r="V651" s="33"/>
      <c r="W651" s="33"/>
      <c r="X651" s="33"/>
      <c r="Y651" s="33"/>
      <c r="Z651" s="33"/>
      <c r="AA651" s="33"/>
      <c r="AB651" s="33"/>
      <c r="AC651" s="33"/>
      <c r="AD651" s="33"/>
      <c r="AE651" s="33"/>
      <c r="AF651" s="33"/>
      <c r="AG651" s="33"/>
      <c r="AH651" s="33"/>
      <c r="AI651" s="33"/>
      <c r="AJ651" s="33"/>
      <c r="AK651" s="33"/>
      <c r="AL651" s="33"/>
      <c r="AM651" s="33"/>
      <c r="AN651" s="33"/>
      <c r="AO651" s="33"/>
      <c r="AP651" s="33"/>
      <c r="AQ651" s="33"/>
      <c r="AR651" s="33"/>
      <c r="AS651" s="33"/>
      <c r="AT651" s="33"/>
      <c r="AU651" s="33"/>
      <c r="AV651" s="33"/>
      <c r="AW651" s="33"/>
      <c r="AX651" s="33"/>
      <c r="AY651" s="33"/>
      <c r="AZ651" s="33"/>
      <c r="BA651" s="33"/>
      <c r="BB651" s="33"/>
      <c r="BC651" s="33"/>
      <c r="BD651" s="33"/>
      <c r="BE651" s="33"/>
      <c r="BF651" s="33"/>
      <c r="BG651" s="33"/>
      <c r="BH651" s="33"/>
      <c r="BI651" s="33"/>
      <c r="BJ651" s="33"/>
      <c r="BK651" s="33"/>
      <c r="BL651" s="33"/>
      <c r="BM651" s="33"/>
      <c r="BN651" s="33"/>
      <c r="BO651" s="33"/>
      <c r="BP651" s="33"/>
      <c r="BQ651" s="33"/>
      <c r="BR651" s="33"/>
      <c r="BS651" s="33"/>
      <c r="BT651" s="33"/>
      <c r="BU651" s="33"/>
      <c r="BV651" s="33"/>
    </row>
    <row r="652" spans="2:74" s="334" customFormat="1" ht="63" customHeight="1" x14ac:dyDescent="0.25">
      <c r="B652" s="27" t="s">
        <v>905</v>
      </c>
      <c r="C652" s="383" t="s">
        <v>5682</v>
      </c>
      <c r="D652" s="28" t="s">
        <v>5681</v>
      </c>
      <c r="E652" s="29" t="s">
        <v>1828</v>
      </c>
      <c r="F652" s="30" t="s">
        <v>1</v>
      </c>
      <c r="G652" s="31">
        <v>100</v>
      </c>
      <c r="H652" s="36">
        <v>18877.439999999999</v>
      </c>
      <c r="I652" s="319">
        <v>18877.439999999999</v>
      </c>
      <c r="J652" s="53" t="s">
        <v>5875</v>
      </c>
      <c r="K652" s="420" t="s">
        <v>467</v>
      </c>
      <c r="L652" s="32"/>
      <c r="M652" s="32"/>
      <c r="N652" s="33"/>
      <c r="O652" s="33"/>
      <c r="P652" s="33"/>
      <c r="Q652" s="33"/>
      <c r="R652" s="33"/>
      <c r="S652" s="33"/>
      <c r="T652" s="33"/>
      <c r="U652" s="33"/>
      <c r="V652" s="33"/>
      <c r="W652" s="33"/>
      <c r="X652" s="33"/>
      <c r="Y652" s="33"/>
      <c r="Z652" s="33"/>
      <c r="AA652" s="33"/>
      <c r="AB652" s="33"/>
      <c r="AC652" s="33"/>
      <c r="AD652" s="33"/>
      <c r="AE652" s="33"/>
      <c r="AF652" s="33"/>
      <c r="AG652" s="33"/>
      <c r="AH652" s="33"/>
      <c r="AI652" s="33"/>
      <c r="AJ652" s="33"/>
      <c r="AK652" s="33"/>
      <c r="AL652" s="33"/>
      <c r="AM652" s="33"/>
      <c r="AN652" s="33"/>
      <c r="AO652" s="33"/>
      <c r="AP652" s="33"/>
      <c r="AQ652" s="33"/>
      <c r="AR652" s="33"/>
      <c r="AS652" s="33"/>
      <c r="AT652" s="33"/>
      <c r="AU652" s="33"/>
      <c r="AV652" s="33"/>
      <c r="AW652" s="33"/>
      <c r="AX652" s="33"/>
      <c r="AY652" s="33"/>
      <c r="AZ652" s="33"/>
      <c r="BA652" s="33"/>
      <c r="BB652" s="33"/>
      <c r="BC652" s="33"/>
      <c r="BD652" s="33"/>
      <c r="BE652" s="33"/>
      <c r="BF652" s="33"/>
      <c r="BG652" s="33"/>
      <c r="BH652" s="33"/>
      <c r="BI652" s="33"/>
      <c r="BJ652" s="33"/>
      <c r="BK652" s="33"/>
      <c r="BL652" s="33"/>
      <c r="BM652" s="33"/>
      <c r="BN652" s="33"/>
      <c r="BO652" s="33"/>
      <c r="BP652" s="33"/>
      <c r="BQ652" s="33"/>
      <c r="BR652" s="33"/>
      <c r="BS652" s="33"/>
      <c r="BT652" s="33"/>
      <c r="BU652" s="33"/>
      <c r="BV652" s="33"/>
    </row>
    <row r="653" spans="2:74" s="334" customFormat="1" ht="63" customHeight="1" x14ac:dyDescent="0.25">
      <c r="B653" s="27"/>
      <c r="C653" s="388" t="s">
        <v>6226</v>
      </c>
      <c r="D653" s="28" t="s">
        <v>6225</v>
      </c>
      <c r="E653" s="29" t="s">
        <v>1828</v>
      </c>
      <c r="F653" s="30" t="s">
        <v>1</v>
      </c>
      <c r="G653" s="31">
        <v>100</v>
      </c>
      <c r="H653" s="36">
        <v>85</v>
      </c>
      <c r="I653" s="319">
        <v>18479.849999999999</v>
      </c>
      <c r="J653" s="352" t="s">
        <v>6227</v>
      </c>
      <c r="K653" s="420"/>
      <c r="L653" s="32"/>
      <c r="M653" s="32"/>
      <c r="N653" s="33"/>
      <c r="O653" s="33"/>
      <c r="P653" s="33"/>
      <c r="Q653" s="33"/>
      <c r="R653" s="33"/>
      <c r="S653" s="33"/>
      <c r="T653" s="33"/>
      <c r="U653" s="33"/>
      <c r="V653" s="33"/>
      <c r="W653" s="33"/>
      <c r="X653" s="33"/>
      <c r="Y653" s="33"/>
      <c r="Z653" s="33"/>
      <c r="AA653" s="33"/>
      <c r="AB653" s="33"/>
      <c r="AC653" s="33"/>
      <c r="AD653" s="33"/>
      <c r="AE653" s="33"/>
      <c r="AF653" s="33"/>
      <c r="AG653" s="33"/>
      <c r="AH653" s="33"/>
      <c r="AI653" s="33"/>
      <c r="AJ653" s="33"/>
      <c r="AK653" s="33"/>
      <c r="AL653" s="33"/>
      <c r="AM653" s="33"/>
      <c r="AN653" s="33"/>
      <c r="AO653" s="33"/>
      <c r="AP653" s="33"/>
      <c r="AQ653" s="33"/>
      <c r="AR653" s="33"/>
      <c r="AS653" s="33"/>
      <c r="AT653" s="33"/>
      <c r="AU653" s="33"/>
      <c r="AV653" s="33"/>
      <c r="AW653" s="33"/>
      <c r="AX653" s="33"/>
      <c r="AY653" s="33"/>
      <c r="AZ653" s="33"/>
      <c r="BA653" s="33"/>
      <c r="BB653" s="33"/>
      <c r="BC653" s="33"/>
      <c r="BD653" s="33"/>
      <c r="BE653" s="33"/>
      <c r="BF653" s="33"/>
      <c r="BG653" s="33"/>
      <c r="BH653" s="33"/>
      <c r="BI653" s="33"/>
      <c r="BJ653" s="33"/>
      <c r="BK653" s="33"/>
      <c r="BL653" s="33"/>
      <c r="BM653" s="33"/>
      <c r="BN653" s="33"/>
      <c r="BO653" s="33"/>
      <c r="BP653" s="33"/>
      <c r="BQ653" s="33"/>
      <c r="BR653" s="33"/>
      <c r="BS653" s="33"/>
      <c r="BT653" s="33"/>
      <c r="BU653" s="33"/>
      <c r="BV653" s="33"/>
    </row>
    <row r="654" spans="2:74" s="334" customFormat="1" ht="63" customHeight="1" x14ac:dyDescent="0.25">
      <c r="B654" s="27" t="s">
        <v>905</v>
      </c>
      <c r="C654" s="346" t="s">
        <v>996</v>
      </c>
      <c r="D654" s="35" t="s">
        <v>1016</v>
      </c>
      <c r="E654" s="29" t="s">
        <v>1829</v>
      </c>
      <c r="F654" s="30" t="s">
        <v>1</v>
      </c>
      <c r="G654" s="31">
        <v>100</v>
      </c>
      <c r="H654" s="36">
        <v>9435</v>
      </c>
      <c r="I654" s="319">
        <v>18115.2</v>
      </c>
      <c r="J654" s="399" t="s">
        <v>1845</v>
      </c>
      <c r="K654" s="420" t="s">
        <v>467</v>
      </c>
      <c r="L654" s="32"/>
      <c r="M654" s="32"/>
      <c r="N654" s="33"/>
      <c r="O654" s="33"/>
      <c r="P654" s="33"/>
      <c r="Q654" s="33"/>
      <c r="R654" s="33"/>
      <c r="S654" s="33"/>
      <c r="T654" s="33"/>
      <c r="U654" s="33"/>
      <c r="V654" s="33"/>
      <c r="W654" s="33"/>
      <c r="X654" s="33"/>
      <c r="Y654" s="33"/>
      <c r="Z654" s="33"/>
      <c r="AA654" s="33"/>
      <c r="AB654" s="33"/>
      <c r="AC654" s="33"/>
      <c r="AD654" s="33"/>
      <c r="AE654" s="33"/>
      <c r="AF654" s="33"/>
      <c r="AG654" s="33"/>
      <c r="AH654" s="33"/>
      <c r="AI654" s="33"/>
      <c r="AJ654" s="33"/>
      <c r="AK654" s="33"/>
      <c r="AL654" s="33"/>
      <c r="AM654" s="33"/>
      <c r="AN654" s="33"/>
      <c r="AO654" s="33"/>
      <c r="AP654" s="33"/>
      <c r="AQ654" s="33"/>
      <c r="AR654" s="33"/>
      <c r="AS654" s="33"/>
      <c r="AT654" s="33"/>
      <c r="AU654" s="33"/>
      <c r="AV654" s="33"/>
      <c r="AW654" s="33"/>
      <c r="AX654" s="33"/>
      <c r="AY654" s="33"/>
      <c r="AZ654" s="33"/>
      <c r="BA654" s="33"/>
      <c r="BB654" s="33"/>
      <c r="BC654" s="33"/>
      <c r="BD654" s="33"/>
      <c r="BE654" s="33"/>
      <c r="BF654" s="33"/>
      <c r="BG654" s="33"/>
      <c r="BH654" s="33"/>
      <c r="BI654" s="33"/>
      <c r="BJ654" s="33"/>
      <c r="BK654" s="33"/>
      <c r="BL654" s="33"/>
      <c r="BM654" s="33"/>
      <c r="BN654" s="33"/>
      <c r="BO654" s="33"/>
      <c r="BP654" s="33"/>
      <c r="BQ654" s="33"/>
      <c r="BR654" s="33"/>
      <c r="BS654" s="33"/>
      <c r="BT654" s="33"/>
      <c r="BU654" s="33"/>
      <c r="BV654" s="33"/>
    </row>
    <row r="655" spans="2:74" s="334" customFormat="1" ht="63" customHeight="1" x14ac:dyDescent="0.25">
      <c r="B655" s="27" t="s">
        <v>905</v>
      </c>
      <c r="C655" s="27" t="s">
        <v>1592</v>
      </c>
      <c r="D655" s="28" t="s">
        <v>1593</v>
      </c>
      <c r="E655" s="29" t="s">
        <v>1828</v>
      </c>
      <c r="F655" s="30" t="s">
        <v>1</v>
      </c>
      <c r="G655" s="31">
        <v>100</v>
      </c>
      <c r="H655" s="36">
        <v>24</v>
      </c>
      <c r="I655" s="319">
        <v>17884.8</v>
      </c>
      <c r="J655" s="53" t="s">
        <v>1845</v>
      </c>
      <c r="K655" s="420" t="s">
        <v>467</v>
      </c>
      <c r="L655" s="32"/>
      <c r="M655" s="32"/>
      <c r="N655" s="33"/>
      <c r="O655" s="33"/>
      <c r="P655" s="33"/>
      <c r="Q655" s="33"/>
      <c r="R655" s="33"/>
      <c r="S655" s="33"/>
      <c r="T655" s="33"/>
      <c r="U655" s="33"/>
      <c r="V655" s="33"/>
      <c r="W655" s="33"/>
      <c r="X655" s="33"/>
      <c r="Y655" s="33"/>
      <c r="Z655" s="33"/>
      <c r="AA655" s="33"/>
      <c r="AB655" s="33"/>
      <c r="AC655" s="33"/>
      <c r="AD655" s="33"/>
      <c r="AE655" s="33"/>
      <c r="AF655" s="33"/>
      <c r="AG655" s="33"/>
      <c r="AH655" s="33"/>
      <c r="AI655" s="33"/>
      <c r="AJ655" s="33"/>
      <c r="AK655" s="33"/>
      <c r="AL655" s="33"/>
      <c r="AM655" s="33"/>
      <c r="AN655" s="33"/>
      <c r="AO655" s="33"/>
      <c r="AP655" s="33"/>
      <c r="AQ655" s="33"/>
      <c r="AR655" s="33"/>
      <c r="AS655" s="33"/>
      <c r="AT655" s="33"/>
      <c r="AU655" s="33"/>
      <c r="AV655" s="33"/>
      <c r="AW655" s="33"/>
      <c r="AX655" s="33"/>
      <c r="AY655" s="33"/>
      <c r="AZ655" s="33"/>
      <c r="BA655" s="33"/>
      <c r="BB655" s="33"/>
      <c r="BC655" s="33"/>
      <c r="BD655" s="33"/>
      <c r="BE655" s="33"/>
      <c r="BF655" s="33"/>
      <c r="BG655" s="33"/>
      <c r="BH655" s="33"/>
      <c r="BI655" s="33"/>
      <c r="BJ655" s="33"/>
      <c r="BK655" s="33"/>
      <c r="BL655" s="33"/>
      <c r="BM655" s="33"/>
      <c r="BN655" s="33"/>
      <c r="BO655" s="33"/>
      <c r="BP655" s="33"/>
      <c r="BQ655" s="33"/>
      <c r="BR655" s="33"/>
      <c r="BS655" s="33"/>
      <c r="BT655" s="33"/>
      <c r="BU655" s="33"/>
      <c r="BV655" s="33"/>
    </row>
    <row r="656" spans="2:74" s="334" customFormat="1" ht="63" customHeight="1" x14ac:dyDescent="0.2">
      <c r="B656" s="27" t="s">
        <v>905</v>
      </c>
      <c r="C656" s="24" t="s">
        <v>4585</v>
      </c>
      <c r="D656" s="25" t="s">
        <v>4586</v>
      </c>
      <c r="E656" s="29" t="s">
        <v>1828</v>
      </c>
      <c r="F656" s="26" t="s">
        <v>1</v>
      </c>
      <c r="G656" s="34">
        <v>100</v>
      </c>
      <c r="H656" s="55">
        <v>24</v>
      </c>
      <c r="I656" s="380">
        <v>17884.8</v>
      </c>
      <c r="J656" s="52" t="s">
        <v>1845</v>
      </c>
      <c r="K656" s="420" t="s">
        <v>467</v>
      </c>
      <c r="L656" s="32"/>
      <c r="M656" s="32"/>
      <c r="N656" s="33"/>
      <c r="O656" s="33"/>
      <c r="P656" s="33"/>
      <c r="Q656" s="33"/>
      <c r="R656" s="33"/>
      <c r="S656" s="33"/>
      <c r="T656" s="33"/>
      <c r="U656" s="33"/>
      <c r="V656" s="33"/>
      <c r="W656" s="33"/>
      <c r="X656" s="33"/>
      <c r="Y656" s="33"/>
      <c r="Z656" s="33"/>
      <c r="AA656" s="33"/>
      <c r="AB656" s="33"/>
      <c r="AC656" s="33"/>
      <c r="AD656" s="33"/>
      <c r="AE656" s="33"/>
      <c r="AF656" s="33"/>
      <c r="AG656" s="33"/>
      <c r="AH656" s="33"/>
      <c r="AI656" s="33"/>
      <c r="AJ656" s="33"/>
      <c r="AK656" s="33"/>
      <c r="AL656" s="33"/>
      <c r="AM656" s="33"/>
      <c r="AN656" s="33"/>
      <c r="AO656" s="33"/>
      <c r="AP656" s="33"/>
      <c r="AQ656" s="33"/>
      <c r="AR656" s="33"/>
      <c r="AS656" s="33"/>
      <c r="AT656" s="33"/>
      <c r="AU656" s="33"/>
      <c r="AV656" s="33"/>
      <c r="AW656" s="33"/>
      <c r="AX656" s="33"/>
      <c r="AY656" s="33"/>
      <c r="AZ656" s="33"/>
      <c r="BA656" s="33"/>
      <c r="BB656" s="33"/>
      <c r="BC656" s="33"/>
      <c r="BD656" s="33"/>
      <c r="BE656" s="33"/>
      <c r="BF656" s="33"/>
      <c r="BG656" s="33"/>
      <c r="BH656" s="33"/>
      <c r="BI656" s="33"/>
      <c r="BJ656" s="33"/>
      <c r="BK656" s="33"/>
      <c r="BL656" s="33"/>
      <c r="BM656" s="33"/>
      <c r="BN656" s="33"/>
      <c r="BO656" s="33"/>
      <c r="BP656" s="33"/>
      <c r="BQ656" s="33"/>
      <c r="BR656" s="33"/>
      <c r="BS656" s="33"/>
      <c r="BT656" s="33"/>
      <c r="BU656" s="33"/>
      <c r="BV656" s="33"/>
    </row>
    <row r="657" spans="1:306" s="334" customFormat="1" ht="63" customHeight="1" x14ac:dyDescent="0.25">
      <c r="B657" s="27" t="s">
        <v>905</v>
      </c>
      <c r="C657" s="103" t="s">
        <v>5213</v>
      </c>
      <c r="D657" s="25" t="s">
        <v>4584</v>
      </c>
      <c r="E657" s="29" t="s">
        <v>1828</v>
      </c>
      <c r="F657" s="26" t="s">
        <v>1</v>
      </c>
      <c r="G657" s="34">
        <v>100</v>
      </c>
      <c r="H657" s="55">
        <v>27</v>
      </c>
      <c r="I657" s="380">
        <v>17884.8</v>
      </c>
      <c r="J657" s="52" t="s">
        <v>1845</v>
      </c>
      <c r="K657" s="420" t="s">
        <v>467</v>
      </c>
      <c r="L657" s="32"/>
      <c r="M657" s="32"/>
      <c r="N657" s="33"/>
      <c r="O657" s="33"/>
      <c r="P657" s="33"/>
      <c r="Q657" s="33"/>
      <c r="R657" s="33"/>
      <c r="S657" s="33"/>
      <c r="T657" s="33"/>
      <c r="U657" s="33"/>
      <c r="V657" s="33"/>
      <c r="W657" s="33"/>
      <c r="X657" s="33"/>
      <c r="Y657" s="33"/>
      <c r="Z657" s="33"/>
      <c r="AA657" s="33"/>
      <c r="AB657" s="33"/>
      <c r="AC657" s="33"/>
      <c r="AD657" s="33"/>
      <c r="AE657" s="33"/>
      <c r="AF657" s="33"/>
      <c r="AG657" s="33"/>
      <c r="AH657" s="33"/>
      <c r="AI657" s="33"/>
      <c r="AJ657" s="33"/>
      <c r="AK657" s="33"/>
      <c r="AL657" s="33"/>
      <c r="AM657" s="33"/>
      <c r="AN657" s="33"/>
      <c r="AO657" s="33"/>
      <c r="AP657" s="33"/>
      <c r="AQ657" s="33"/>
      <c r="AR657" s="33"/>
      <c r="AS657" s="33"/>
      <c r="AT657" s="33"/>
      <c r="AU657" s="33"/>
      <c r="AV657" s="33"/>
      <c r="AW657" s="33"/>
      <c r="AX657" s="33"/>
      <c r="AY657" s="33"/>
      <c r="AZ657" s="33"/>
      <c r="BA657" s="33"/>
      <c r="BB657" s="33"/>
      <c r="BC657" s="33"/>
      <c r="BD657" s="33"/>
      <c r="BE657" s="33"/>
      <c r="BF657" s="33"/>
      <c r="BG657" s="33"/>
      <c r="BH657" s="33"/>
      <c r="BI657" s="33"/>
      <c r="BJ657" s="33"/>
      <c r="BK657" s="33"/>
      <c r="BL657" s="33"/>
      <c r="BM657" s="33"/>
      <c r="BN657" s="33"/>
      <c r="BO657" s="33"/>
      <c r="BP657" s="33"/>
      <c r="BQ657" s="33"/>
      <c r="BR657" s="33"/>
      <c r="BS657" s="33"/>
      <c r="BT657" s="33"/>
      <c r="BU657" s="33"/>
      <c r="BV657" s="33"/>
    </row>
    <row r="658" spans="1:306" s="334" customFormat="1" ht="63" customHeight="1" x14ac:dyDescent="0.25">
      <c r="B658" s="27" t="s">
        <v>905</v>
      </c>
      <c r="C658" s="103" t="s">
        <v>5198</v>
      </c>
      <c r="D658" s="350" t="s">
        <v>963</v>
      </c>
      <c r="E658" s="29" t="s">
        <v>1828</v>
      </c>
      <c r="F658" s="30" t="s">
        <v>1</v>
      </c>
      <c r="G658" s="31">
        <v>100</v>
      </c>
      <c r="H658" s="36">
        <v>9201</v>
      </c>
      <c r="I658" s="319">
        <v>17665.919999999998</v>
      </c>
      <c r="J658" s="54" t="s">
        <v>1845</v>
      </c>
      <c r="K658" s="420" t="s">
        <v>467</v>
      </c>
      <c r="L658" s="32"/>
      <c r="M658" s="32"/>
      <c r="N658" s="33"/>
      <c r="O658" s="33"/>
      <c r="P658" s="33"/>
      <c r="Q658" s="33"/>
      <c r="R658" s="33"/>
      <c r="S658" s="33"/>
      <c r="T658" s="33"/>
      <c r="U658" s="33"/>
      <c r="V658" s="33"/>
      <c r="W658" s="33"/>
      <c r="X658" s="33"/>
      <c r="Y658" s="33"/>
      <c r="Z658" s="33"/>
      <c r="AA658" s="33"/>
      <c r="AB658" s="33"/>
      <c r="AC658" s="33"/>
      <c r="AD658" s="33"/>
      <c r="AE658" s="33"/>
      <c r="AF658" s="33"/>
      <c r="AG658" s="33"/>
      <c r="AH658" s="33"/>
      <c r="AI658" s="33"/>
      <c r="AJ658" s="33"/>
      <c r="AK658" s="33"/>
      <c r="AL658" s="33"/>
      <c r="AM658" s="33"/>
      <c r="AN658" s="33"/>
      <c r="AO658" s="33"/>
      <c r="AP658" s="33"/>
      <c r="AQ658" s="33"/>
      <c r="AR658" s="33"/>
      <c r="AS658" s="33"/>
      <c r="AT658" s="33"/>
      <c r="AU658" s="33"/>
      <c r="AV658" s="33"/>
      <c r="AW658" s="33"/>
      <c r="AX658" s="33"/>
      <c r="AY658" s="33"/>
      <c r="AZ658" s="33"/>
      <c r="BA658" s="33"/>
      <c r="BB658" s="33"/>
      <c r="BC658" s="33"/>
      <c r="BD658" s="33"/>
      <c r="BE658" s="33"/>
      <c r="BF658" s="33"/>
      <c r="BG658" s="33"/>
      <c r="BH658" s="33"/>
      <c r="BI658" s="33"/>
      <c r="BJ658" s="33"/>
      <c r="BK658" s="33"/>
      <c r="BL658" s="33"/>
      <c r="BM658" s="33"/>
      <c r="BN658" s="33"/>
      <c r="BO658" s="33"/>
      <c r="BP658" s="33"/>
      <c r="BQ658" s="33"/>
      <c r="BR658" s="33"/>
      <c r="BS658" s="33"/>
      <c r="BT658" s="33"/>
      <c r="BU658" s="33"/>
      <c r="BV658" s="33"/>
    </row>
    <row r="659" spans="1:306" s="334" customFormat="1" ht="63" customHeight="1" x14ac:dyDescent="0.25">
      <c r="B659" s="27" t="s">
        <v>905</v>
      </c>
      <c r="C659" s="370" t="s">
        <v>5199</v>
      </c>
      <c r="D659" s="235" t="s">
        <v>1017</v>
      </c>
      <c r="E659" s="103" t="s">
        <v>1829</v>
      </c>
      <c r="F659" s="30" t="s">
        <v>1</v>
      </c>
      <c r="G659" s="31">
        <v>100</v>
      </c>
      <c r="H659" s="36">
        <v>8983</v>
      </c>
      <c r="I659" s="319">
        <v>17247.36</v>
      </c>
      <c r="J659" s="54" t="s">
        <v>1845</v>
      </c>
      <c r="K659" s="420" t="s">
        <v>467</v>
      </c>
      <c r="L659" s="32"/>
      <c r="M659" s="32"/>
      <c r="N659" s="33"/>
    </row>
    <row r="660" spans="1:306" s="353" customFormat="1" ht="63" customHeight="1" x14ac:dyDescent="0.25">
      <c r="A660" s="334"/>
      <c r="B660" s="27" t="s">
        <v>905</v>
      </c>
      <c r="C660" s="378" t="s">
        <v>1009</v>
      </c>
      <c r="D660" s="35" t="s">
        <v>1018</v>
      </c>
      <c r="E660" s="29" t="s">
        <v>1829</v>
      </c>
      <c r="F660" s="30" t="s">
        <v>1</v>
      </c>
      <c r="G660" s="31">
        <v>100</v>
      </c>
      <c r="H660" s="36">
        <v>8922</v>
      </c>
      <c r="I660" s="319">
        <v>17130.240000000002</v>
      </c>
      <c r="J660" s="54" t="s">
        <v>1847</v>
      </c>
      <c r="K660" s="420" t="s">
        <v>467</v>
      </c>
      <c r="L660" s="32"/>
      <c r="M660" s="32"/>
      <c r="N660" s="33"/>
      <c r="O660" s="33"/>
      <c r="P660" s="33"/>
      <c r="Q660" s="33"/>
      <c r="R660" s="33"/>
      <c r="S660" s="33"/>
      <c r="T660" s="33"/>
      <c r="U660" s="33"/>
      <c r="V660" s="33"/>
      <c r="W660" s="33"/>
      <c r="X660" s="33"/>
      <c r="Y660" s="33"/>
      <c r="Z660" s="33"/>
      <c r="AA660" s="33"/>
      <c r="AB660" s="33"/>
      <c r="AC660" s="33"/>
      <c r="AD660" s="33"/>
      <c r="AE660" s="33"/>
      <c r="AF660" s="33"/>
      <c r="AG660" s="33"/>
      <c r="AH660" s="33"/>
      <c r="AI660" s="33"/>
      <c r="AJ660" s="33"/>
      <c r="AK660" s="33"/>
      <c r="AL660" s="33"/>
      <c r="AM660" s="33"/>
      <c r="AN660" s="33"/>
      <c r="AO660" s="33"/>
      <c r="AP660" s="33"/>
      <c r="AQ660" s="33"/>
      <c r="AR660" s="33"/>
      <c r="AS660" s="33"/>
      <c r="AT660" s="33"/>
      <c r="AU660" s="33"/>
      <c r="AV660" s="33"/>
      <c r="AW660" s="33"/>
      <c r="AX660" s="33"/>
      <c r="AY660" s="33"/>
      <c r="AZ660" s="33"/>
      <c r="BA660" s="33"/>
      <c r="BB660" s="33"/>
      <c r="BC660" s="33"/>
      <c r="BD660" s="33"/>
      <c r="BE660" s="33"/>
      <c r="BF660" s="33"/>
      <c r="BG660" s="33"/>
      <c r="BH660" s="33"/>
      <c r="BI660" s="33"/>
      <c r="BJ660" s="33"/>
      <c r="BK660" s="33"/>
      <c r="BL660" s="33"/>
      <c r="BM660" s="33"/>
      <c r="BN660" s="33"/>
      <c r="BO660" s="33"/>
      <c r="BP660" s="33"/>
      <c r="BQ660" s="33"/>
      <c r="BR660" s="33"/>
      <c r="BS660" s="33"/>
      <c r="BT660" s="33"/>
      <c r="BU660" s="33"/>
      <c r="BV660" s="33"/>
      <c r="BW660" s="334"/>
      <c r="BX660" s="334"/>
      <c r="BY660" s="334"/>
      <c r="BZ660" s="334"/>
      <c r="CA660" s="334"/>
      <c r="CB660" s="334"/>
      <c r="CC660" s="334"/>
      <c r="CD660" s="334"/>
      <c r="CE660" s="334"/>
      <c r="CF660" s="334"/>
      <c r="CG660" s="334"/>
      <c r="CH660" s="334"/>
      <c r="CI660" s="334"/>
      <c r="CJ660" s="334"/>
      <c r="CK660" s="334"/>
      <c r="CL660" s="334"/>
      <c r="CM660" s="334"/>
      <c r="CN660" s="334"/>
      <c r="CO660" s="334"/>
      <c r="CP660" s="334"/>
      <c r="CQ660" s="334"/>
      <c r="CR660" s="334"/>
      <c r="CS660" s="334"/>
      <c r="CT660" s="334"/>
      <c r="CU660" s="334"/>
      <c r="CV660" s="334"/>
      <c r="CW660" s="334"/>
      <c r="CX660" s="334"/>
      <c r="CY660" s="334"/>
      <c r="CZ660" s="334"/>
      <c r="DA660" s="334"/>
      <c r="DB660" s="334"/>
      <c r="DC660" s="334"/>
      <c r="DD660" s="334"/>
      <c r="DE660" s="334"/>
      <c r="DF660" s="334"/>
      <c r="DG660" s="334"/>
      <c r="DH660" s="334"/>
      <c r="DI660" s="334"/>
      <c r="DJ660" s="334"/>
      <c r="DK660" s="334"/>
      <c r="DL660" s="334"/>
      <c r="DM660" s="334"/>
      <c r="DN660" s="334"/>
      <c r="DO660" s="334"/>
      <c r="DP660" s="334"/>
      <c r="DQ660" s="334"/>
      <c r="DR660" s="334"/>
      <c r="DS660" s="334"/>
      <c r="DT660" s="334"/>
      <c r="DU660" s="334"/>
      <c r="DV660" s="334"/>
      <c r="DW660" s="334"/>
      <c r="DX660" s="334"/>
      <c r="DY660" s="334"/>
      <c r="DZ660" s="334"/>
      <c r="EA660" s="334"/>
      <c r="EB660" s="334"/>
      <c r="EC660" s="334"/>
      <c r="ED660" s="334"/>
      <c r="EE660" s="334"/>
      <c r="EF660" s="334"/>
      <c r="EG660" s="334"/>
      <c r="EH660" s="334"/>
      <c r="EI660" s="334"/>
      <c r="EJ660" s="334"/>
      <c r="EK660" s="334"/>
      <c r="EL660" s="334"/>
      <c r="EM660" s="334"/>
      <c r="EN660" s="334"/>
      <c r="EO660" s="334"/>
      <c r="EP660" s="334"/>
      <c r="EQ660" s="334"/>
      <c r="ER660" s="334"/>
      <c r="ES660" s="334"/>
      <c r="ET660" s="334"/>
      <c r="EU660" s="334"/>
      <c r="EV660" s="334"/>
      <c r="EW660" s="334"/>
      <c r="EX660" s="334"/>
      <c r="EY660" s="334"/>
      <c r="EZ660" s="334"/>
      <c r="FA660" s="334"/>
      <c r="FB660" s="334"/>
      <c r="FC660" s="334"/>
      <c r="FD660" s="334"/>
      <c r="FE660" s="334"/>
      <c r="FF660" s="334"/>
      <c r="FG660" s="334"/>
      <c r="FH660" s="334"/>
      <c r="FI660" s="334"/>
      <c r="FJ660" s="334"/>
      <c r="FK660" s="334"/>
      <c r="FL660" s="334"/>
      <c r="FM660" s="334"/>
      <c r="FN660" s="334"/>
      <c r="FO660" s="334"/>
      <c r="FP660" s="334"/>
      <c r="FQ660" s="334"/>
      <c r="FR660" s="334"/>
      <c r="FS660" s="334"/>
      <c r="FT660" s="334"/>
      <c r="FU660" s="334"/>
      <c r="FV660" s="334"/>
      <c r="FW660" s="334"/>
      <c r="FX660" s="334"/>
      <c r="FY660" s="334"/>
      <c r="FZ660" s="334"/>
      <c r="GA660" s="334"/>
      <c r="GB660" s="334"/>
      <c r="GC660" s="334"/>
      <c r="GD660" s="334"/>
      <c r="GE660" s="334"/>
      <c r="GF660" s="334"/>
      <c r="GG660" s="334"/>
      <c r="GH660" s="334"/>
      <c r="GI660" s="334"/>
      <c r="GJ660" s="334"/>
      <c r="GK660" s="334"/>
      <c r="GL660" s="334"/>
      <c r="GM660" s="334"/>
      <c r="GN660" s="334"/>
      <c r="GO660" s="334"/>
      <c r="GP660" s="334"/>
      <c r="GQ660" s="334"/>
      <c r="GR660" s="334"/>
      <c r="GS660" s="334"/>
      <c r="GT660" s="334"/>
      <c r="GU660" s="334"/>
      <c r="GV660" s="334"/>
      <c r="GW660" s="334"/>
      <c r="GX660" s="334"/>
      <c r="GY660" s="334"/>
      <c r="GZ660" s="334"/>
      <c r="HA660" s="334"/>
      <c r="HB660" s="334"/>
      <c r="HC660" s="334"/>
      <c r="HD660" s="334"/>
      <c r="HE660" s="334"/>
      <c r="HF660" s="334"/>
      <c r="HG660" s="334"/>
      <c r="HH660" s="334"/>
      <c r="HI660" s="334"/>
      <c r="HJ660" s="334"/>
      <c r="HK660" s="334"/>
      <c r="HL660" s="334"/>
      <c r="HM660" s="334"/>
      <c r="HN660" s="334"/>
      <c r="HO660" s="334"/>
      <c r="HP660" s="334"/>
      <c r="HQ660" s="334"/>
      <c r="HR660" s="334"/>
      <c r="HS660" s="334"/>
      <c r="HT660" s="334"/>
      <c r="HU660" s="334"/>
      <c r="HV660" s="334"/>
      <c r="HW660" s="334"/>
      <c r="HX660" s="334"/>
      <c r="HY660" s="334"/>
      <c r="HZ660" s="334"/>
      <c r="IA660" s="334"/>
      <c r="IB660" s="334"/>
      <c r="IC660" s="334"/>
      <c r="ID660" s="334"/>
      <c r="IE660" s="334"/>
      <c r="IF660" s="334"/>
      <c r="IG660" s="334"/>
      <c r="IH660" s="334"/>
      <c r="II660" s="334"/>
      <c r="IJ660" s="334"/>
      <c r="IK660" s="334"/>
      <c r="IL660" s="334"/>
      <c r="IM660" s="334"/>
      <c r="IN660" s="334"/>
      <c r="IO660" s="334"/>
      <c r="IP660" s="334"/>
      <c r="IQ660" s="334"/>
      <c r="IR660" s="334"/>
      <c r="IS660" s="334"/>
      <c r="IT660" s="334"/>
      <c r="IU660" s="334"/>
      <c r="IV660" s="334"/>
      <c r="IW660" s="334"/>
      <c r="IX660" s="334"/>
      <c r="IY660" s="334"/>
      <c r="IZ660" s="334"/>
      <c r="JA660" s="334"/>
      <c r="JB660" s="334"/>
      <c r="JC660" s="334"/>
      <c r="JD660" s="334"/>
      <c r="JE660" s="334"/>
      <c r="JF660" s="334"/>
      <c r="JG660" s="334"/>
      <c r="JH660" s="334"/>
      <c r="JI660" s="334"/>
      <c r="JJ660" s="334"/>
      <c r="JK660" s="334"/>
      <c r="JL660" s="334"/>
      <c r="JM660" s="334"/>
      <c r="JN660" s="334"/>
      <c r="JO660" s="334"/>
      <c r="JP660" s="334"/>
      <c r="JQ660" s="334"/>
      <c r="JR660" s="334"/>
      <c r="JS660" s="334"/>
      <c r="JT660" s="334"/>
      <c r="JU660" s="334"/>
      <c r="JV660" s="334"/>
      <c r="JW660" s="334"/>
      <c r="JX660" s="334"/>
      <c r="JY660" s="334"/>
      <c r="JZ660" s="334"/>
      <c r="KA660" s="334"/>
      <c r="KB660" s="334"/>
      <c r="KC660" s="334"/>
      <c r="KD660" s="334"/>
      <c r="KE660" s="334"/>
      <c r="KF660" s="334"/>
      <c r="KG660" s="334"/>
      <c r="KH660" s="334"/>
      <c r="KI660" s="334"/>
      <c r="KJ660" s="334"/>
      <c r="KK660" s="334"/>
      <c r="KL660" s="334"/>
      <c r="KM660" s="334"/>
      <c r="KN660" s="334"/>
      <c r="KO660" s="334"/>
      <c r="KP660" s="334"/>
      <c r="KQ660" s="334"/>
      <c r="KR660" s="334"/>
      <c r="KS660" s="334"/>
      <c r="KT660" s="334"/>
    </row>
    <row r="661" spans="1:306" s="353" customFormat="1" ht="63" customHeight="1" x14ac:dyDescent="0.25">
      <c r="A661" s="334"/>
      <c r="B661" s="27" t="s">
        <v>905</v>
      </c>
      <c r="C661" s="103" t="s">
        <v>5200</v>
      </c>
      <c r="D661" s="25" t="s">
        <v>1019</v>
      </c>
      <c r="E661" s="103" t="s">
        <v>1829</v>
      </c>
      <c r="F661" s="25" t="s">
        <v>1</v>
      </c>
      <c r="G661" s="44">
        <v>100</v>
      </c>
      <c r="H661" s="36">
        <v>8668</v>
      </c>
      <c r="I661" s="319">
        <v>16642.560000000001</v>
      </c>
      <c r="J661" s="53" t="s">
        <v>1845</v>
      </c>
      <c r="K661" s="420" t="s">
        <v>467</v>
      </c>
      <c r="L661" s="32"/>
      <c r="M661" s="32"/>
      <c r="N661" s="33"/>
      <c r="O661" s="33"/>
      <c r="P661" s="33"/>
      <c r="Q661" s="33"/>
      <c r="R661" s="33"/>
      <c r="S661" s="33"/>
      <c r="T661" s="33"/>
      <c r="U661" s="33"/>
      <c r="V661" s="33"/>
      <c r="W661" s="33"/>
      <c r="X661" s="33"/>
      <c r="Y661" s="33"/>
      <c r="Z661" s="33"/>
      <c r="AA661" s="33"/>
      <c r="AB661" s="33"/>
      <c r="AC661" s="33"/>
      <c r="AD661" s="33"/>
      <c r="AE661" s="33"/>
      <c r="AF661" s="33"/>
      <c r="AG661" s="33"/>
      <c r="AH661" s="33"/>
      <c r="AI661" s="33"/>
      <c r="AJ661" s="33"/>
      <c r="AK661" s="33"/>
      <c r="AL661" s="33"/>
      <c r="AM661" s="33"/>
      <c r="AN661" s="33"/>
      <c r="AO661" s="33"/>
      <c r="AP661" s="33"/>
      <c r="AQ661" s="33"/>
      <c r="AR661" s="33"/>
      <c r="AS661" s="33"/>
      <c r="AT661" s="33"/>
      <c r="AU661" s="33"/>
      <c r="AV661" s="33"/>
      <c r="AW661" s="33"/>
      <c r="AX661" s="33"/>
      <c r="AY661" s="33"/>
      <c r="AZ661" s="33"/>
      <c r="BA661" s="33"/>
      <c r="BB661" s="33"/>
      <c r="BC661" s="33"/>
      <c r="BD661" s="33"/>
      <c r="BE661" s="33"/>
      <c r="BF661" s="33"/>
      <c r="BG661" s="33"/>
      <c r="BH661" s="33"/>
      <c r="BI661" s="33"/>
      <c r="BJ661" s="33"/>
      <c r="BK661" s="33"/>
      <c r="BL661" s="33"/>
      <c r="BM661" s="33"/>
      <c r="BN661" s="33"/>
      <c r="BO661" s="33"/>
      <c r="BP661" s="33"/>
      <c r="BQ661" s="33"/>
      <c r="BR661" s="33"/>
      <c r="BS661" s="33"/>
      <c r="BT661" s="33"/>
      <c r="BU661" s="33"/>
      <c r="BV661" s="33"/>
      <c r="BW661" s="334"/>
      <c r="BX661" s="334"/>
      <c r="BY661" s="334"/>
      <c r="BZ661" s="334"/>
      <c r="CA661" s="334"/>
      <c r="CB661" s="334"/>
      <c r="CC661" s="334"/>
      <c r="CD661" s="334"/>
      <c r="CE661" s="334"/>
      <c r="CF661" s="334"/>
      <c r="CG661" s="334"/>
      <c r="CH661" s="334"/>
      <c r="CI661" s="334"/>
      <c r="CJ661" s="334"/>
      <c r="CK661" s="334"/>
      <c r="CL661" s="334"/>
      <c r="CM661" s="334"/>
      <c r="CN661" s="334"/>
      <c r="CO661" s="334"/>
      <c r="CP661" s="334"/>
      <c r="CQ661" s="334"/>
      <c r="CR661" s="334"/>
      <c r="CS661" s="334"/>
      <c r="CT661" s="334"/>
      <c r="CU661" s="334"/>
      <c r="CV661" s="334"/>
      <c r="CW661" s="334"/>
      <c r="CX661" s="334"/>
      <c r="CY661" s="334"/>
      <c r="CZ661" s="334"/>
      <c r="DA661" s="334"/>
      <c r="DB661" s="334"/>
      <c r="DC661" s="334"/>
      <c r="DD661" s="334"/>
      <c r="DE661" s="334"/>
      <c r="DF661" s="334"/>
      <c r="DG661" s="334"/>
      <c r="DH661" s="334"/>
      <c r="DI661" s="334"/>
      <c r="DJ661" s="334"/>
      <c r="DK661" s="334"/>
      <c r="DL661" s="334"/>
      <c r="DM661" s="334"/>
      <c r="DN661" s="334"/>
      <c r="DO661" s="334"/>
      <c r="DP661" s="334"/>
      <c r="DQ661" s="334"/>
      <c r="DR661" s="334"/>
      <c r="DS661" s="334"/>
      <c r="DT661" s="334"/>
      <c r="DU661" s="334"/>
      <c r="DV661" s="334"/>
      <c r="DW661" s="334"/>
      <c r="DX661" s="334"/>
      <c r="DY661" s="334"/>
      <c r="DZ661" s="334"/>
      <c r="EA661" s="334"/>
      <c r="EB661" s="334"/>
      <c r="EC661" s="334"/>
      <c r="ED661" s="334"/>
      <c r="EE661" s="334"/>
      <c r="EF661" s="334"/>
      <c r="EG661" s="334"/>
      <c r="EH661" s="334"/>
      <c r="EI661" s="334"/>
      <c r="EJ661" s="334"/>
      <c r="EK661" s="334"/>
      <c r="EL661" s="334"/>
      <c r="EM661" s="334"/>
      <c r="EN661" s="334"/>
      <c r="EO661" s="334"/>
      <c r="EP661" s="334"/>
      <c r="EQ661" s="334"/>
      <c r="ER661" s="334"/>
      <c r="ES661" s="334"/>
      <c r="ET661" s="334"/>
      <c r="EU661" s="334"/>
      <c r="EV661" s="334"/>
      <c r="EW661" s="334"/>
      <c r="EX661" s="334"/>
      <c r="EY661" s="334"/>
      <c r="EZ661" s="334"/>
      <c r="FA661" s="334"/>
      <c r="FB661" s="334"/>
      <c r="FC661" s="334"/>
      <c r="FD661" s="334"/>
      <c r="FE661" s="334"/>
      <c r="FF661" s="334"/>
      <c r="FG661" s="334"/>
      <c r="FH661" s="334"/>
      <c r="FI661" s="334"/>
      <c r="FJ661" s="334"/>
      <c r="FK661" s="334"/>
      <c r="FL661" s="334"/>
      <c r="FM661" s="334"/>
      <c r="FN661" s="334"/>
      <c r="FO661" s="334"/>
      <c r="FP661" s="334"/>
      <c r="FQ661" s="334"/>
      <c r="FR661" s="334"/>
      <c r="FS661" s="334"/>
      <c r="FT661" s="334"/>
      <c r="FU661" s="334"/>
      <c r="FV661" s="334"/>
      <c r="FW661" s="334"/>
      <c r="FX661" s="334"/>
      <c r="FY661" s="334"/>
      <c r="FZ661" s="334"/>
      <c r="GA661" s="334"/>
      <c r="GB661" s="334"/>
      <c r="GC661" s="334"/>
      <c r="GD661" s="334"/>
      <c r="GE661" s="334"/>
      <c r="GF661" s="334"/>
      <c r="GG661" s="334"/>
      <c r="GH661" s="334"/>
      <c r="GI661" s="334"/>
      <c r="GJ661" s="334"/>
      <c r="GK661" s="334"/>
      <c r="GL661" s="334"/>
      <c r="GM661" s="334"/>
      <c r="GN661" s="334"/>
      <c r="GO661" s="334"/>
      <c r="GP661" s="334"/>
      <c r="GQ661" s="334"/>
      <c r="GR661" s="334"/>
      <c r="GS661" s="334"/>
      <c r="GT661" s="334"/>
      <c r="GU661" s="334"/>
      <c r="GV661" s="334"/>
      <c r="GW661" s="334"/>
      <c r="GX661" s="334"/>
      <c r="GY661" s="334"/>
      <c r="GZ661" s="334"/>
      <c r="HA661" s="334"/>
      <c r="HB661" s="334"/>
      <c r="HC661" s="334"/>
      <c r="HD661" s="334"/>
      <c r="HE661" s="334"/>
      <c r="HF661" s="334"/>
      <c r="HG661" s="334"/>
      <c r="HH661" s="334"/>
      <c r="HI661" s="334"/>
      <c r="HJ661" s="334"/>
      <c r="HK661" s="334"/>
      <c r="HL661" s="334"/>
      <c r="HM661" s="334"/>
      <c r="HN661" s="334"/>
      <c r="HO661" s="334"/>
      <c r="HP661" s="334"/>
      <c r="HQ661" s="334"/>
      <c r="HR661" s="334"/>
      <c r="HS661" s="334"/>
      <c r="HT661" s="334"/>
      <c r="HU661" s="334"/>
      <c r="HV661" s="334"/>
      <c r="HW661" s="334"/>
      <c r="HX661" s="334"/>
      <c r="HY661" s="334"/>
      <c r="HZ661" s="334"/>
      <c r="IA661" s="334"/>
      <c r="IB661" s="334"/>
      <c r="IC661" s="334"/>
      <c r="ID661" s="334"/>
      <c r="IE661" s="334"/>
      <c r="IF661" s="334"/>
      <c r="IG661" s="334"/>
      <c r="IH661" s="334"/>
      <c r="II661" s="334"/>
      <c r="IJ661" s="334"/>
      <c r="IK661" s="334"/>
      <c r="IL661" s="334"/>
      <c r="IM661" s="334"/>
      <c r="IN661" s="334"/>
      <c r="IO661" s="334"/>
      <c r="IP661" s="334"/>
      <c r="IQ661" s="334"/>
      <c r="IR661" s="334"/>
      <c r="IS661" s="334"/>
      <c r="IT661" s="334"/>
      <c r="IU661" s="334"/>
      <c r="IV661" s="334"/>
      <c r="IW661" s="334"/>
      <c r="IX661" s="334"/>
      <c r="IY661" s="334"/>
      <c r="IZ661" s="334"/>
      <c r="JA661" s="334"/>
      <c r="JB661" s="334"/>
      <c r="JC661" s="334"/>
      <c r="JD661" s="334"/>
      <c r="JE661" s="334"/>
      <c r="JF661" s="334"/>
      <c r="JG661" s="334"/>
      <c r="JH661" s="334"/>
      <c r="JI661" s="334"/>
      <c r="JJ661" s="334"/>
      <c r="JK661" s="334"/>
      <c r="JL661" s="334"/>
      <c r="JM661" s="334"/>
      <c r="JN661" s="334"/>
      <c r="JO661" s="334"/>
      <c r="JP661" s="334"/>
      <c r="JQ661" s="334"/>
      <c r="JR661" s="334"/>
      <c r="JS661" s="334"/>
      <c r="JT661" s="334"/>
      <c r="JU661" s="334"/>
      <c r="JV661" s="334"/>
      <c r="JW661" s="334"/>
      <c r="JX661" s="334"/>
      <c r="JY661" s="334"/>
      <c r="JZ661" s="334"/>
      <c r="KA661" s="334"/>
      <c r="KB661" s="334"/>
      <c r="KC661" s="334"/>
      <c r="KD661" s="334"/>
      <c r="KE661" s="334"/>
      <c r="KF661" s="334"/>
      <c r="KG661" s="334"/>
      <c r="KH661" s="334"/>
      <c r="KI661" s="334"/>
      <c r="KJ661" s="334"/>
      <c r="KK661" s="334"/>
      <c r="KL661" s="334"/>
      <c r="KM661" s="334"/>
      <c r="KN661" s="334"/>
      <c r="KO661" s="334"/>
      <c r="KP661" s="334"/>
      <c r="KQ661" s="334"/>
      <c r="KR661" s="334"/>
      <c r="KS661" s="334"/>
      <c r="KT661" s="334"/>
    </row>
    <row r="662" spans="1:306" s="353" customFormat="1" ht="63" customHeight="1" x14ac:dyDescent="0.25">
      <c r="A662" s="334"/>
      <c r="B662" s="27" t="s">
        <v>905</v>
      </c>
      <c r="C662" s="103" t="s">
        <v>5201</v>
      </c>
      <c r="D662" s="25" t="s">
        <v>1020</v>
      </c>
      <c r="E662" s="103" t="s">
        <v>1829</v>
      </c>
      <c r="F662" s="25" t="s">
        <v>1</v>
      </c>
      <c r="G662" s="44">
        <v>100</v>
      </c>
      <c r="H662" s="61" t="s">
        <v>5202</v>
      </c>
      <c r="I662" s="319">
        <v>16218.24</v>
      </c>
      <c r="J662" s="53" t="s">
        <v>1845</v>
      </c>
      <c r="K662" s="420" t="s">
        <v>467</v>
      </c>
      <c r="L662" s="32"/>
      <c r="M662" s="32"/>
      <c r="N662" s="33"/>
      <c r="O662" s="33"/>
      <c r="P662" s="33"/>
      <c r="Q662" s="33"/>
      <c r="R662" s="33"/>
      <c r="S662" s="33"/>
      <c r="T662" s="33"/>
      <c r="U662" s="33"/>
      <c r="V662" s="33"/>
      <c r="W662" s="33"/>
      <c r="X662" s="33"/>
      <c r="Y662" s="33"/>
      <c r="Z662" s="33"/>
      <c r="AA662" s="33"/>
      <c r="AB662" s="33"/>
      <c r="AC662" s="33"/>
      <c r="AD662" s="33"/>
      <c r="AE662" s="33"/>
      <c r="AF662" s="33"/>
      <c r="AG662" s="33"/>
      <c r="AH662" s="33"/>
      <c r="AI662" s="33"/>
      <c r="AJ662" s="33"/>
      <c r="AK662" s="33"/>
      <c r="AL662" s="33"/>
      <c r="AM662" s="33"/>
      <c r="AN662" s="33"/>
      <c r="AO662" s="33"/>
      <c r="AP662" s="33"/>
      <c r="AQ662" s="33"/>
      <c r="AR662" s="33"/>
      <c r="AS662" s="33"/>
      <c r="AT662" s="33"/>
      <c r="AU662" s="33"/>
      <c r="AV662" s="33"/>
      <c r="AW662" s="33"/>
      <c r="AX662" s="33"/>
      <c r="AY662" s="33"/>
      <c r="AZ662" s="33"/>
      <c r="BA662" s="33"/>
      <c r="BB662" s="33"/>
      <c r="BC662" s="33"/>
      <c r="BD662" s="33"/>
      <c r="BE662" s="33"/>
      <c r="BF662" s="33"/>
      <c r="BG662" s="33"/>
      <c r="BH662" s="33"/>
      <c r="BI662" s="33"/>
      <c r="BJ662" s="33"/>
      <c r="BK662" s="33"/>
      <c r="BL662" s="33"/>
      <c r="BM662" s="33"/>
      <c r="BN662" s="33"/>
      <c r="BO662" s="33"/>
      <c r="BP662" s="33"/>
      <c r="BQ662" s="33"/>
      <c r="BR662" s="33"/>
      <c r="BS662" s="33"/>
      <c r="BT662" s="33"/>
      <c r="BU662" s="33"/>
      <c r="BV662" s="33"/>
      <c r="BW662" s="334"/>
      <c r="BX662" s="334"/>
      <c r="BY662" s="334"/>
      <c r="BZ662" s="334"/>
      <c r="CA662" s="334"/>
      <c r="CB662" s="334"/>
      <c r="CC662" s="334"/>
      <c r="CD662" s="334"/>
      <c r="CE662" s="334"/>
      <c r="CF662" s="334"/>
      <c r="CG662" s="334"/>
      <c r="CH662" s="334"/>
      <c r="CI662" s="334"/>
      <c r="CJ662" s="334"/>
      <c r="CK662" s="334"/>
      <c r="CL662" s="334"/>
      <c r="CM662" s="334"/>
      <c r="CN662" s="334"/>
      <c r="CO662" s="334"/>
      <c r="CP662" s="334"/>
      <c r="CQ662" s="334"/>
      <c r="CR662" s="334"/>
      <c r="CS662" s="334"/>
      <c r="CT662" s="334"/>
      <c r="CU662" s="334"/>
      <c r="CV662" s="334"/>
      <c r="CW662" s="334"/>
      <c r="CX662" s="334"/>
      <c r="CY662" s="334"/>
      <c r="CZ662" s="334"/>
      <c r="DA662" s="334"/>
      <c r="DB662" s="334"/>
      <c r="DC662" s="334"/>
      <c r="DD662" s="334"/>
      <c r="DE662" s="334"/>
      <c r="DF662" s="334"/>
      <c r="DG662" s="334"/>
      <c r="DH662" s="334"/>
      <c r="DI662" s="334"/>
      <c r="DJ662" s="334"/>
      <c r="DK662" s="334"/>
      <c r="DL662" s="334"/>
      <c r="DM662" s="334"/>
      <c r="DN662" s="334"/>
      <c r="DO662" s="334"/>
      <c r="DP662" s="334"/>
      <c r="DQ662" s="334"/>
      <c r="DR662" s="334"/>
      <c r="DS662" s="334"/>
      <c r="DT662" s="334"/>
      <c r="DU662" s="334"/>
      <c r="DV662" s="334"/>
      <c r="DW662" s="334"/>
      <c r="DX662" s="334"/>
      <c r="DY662" s="334"/>
      <c r="DZ662" s="334"/>
      <c r="EA662" s="334"/>
      <c r="EB662" s="334"/>
      <c r="EC662" s="334"/>
      <c r="ED662" s="334"/>
      <c r="EE662" s="334"/>
      <c r="EF662" s="334"/>
      <c r="EG662" s="334"/>
      <c r="EH662" s="334"/>
      <c r="EI662" s="334"/>
      <c r="EJ662" s="334"/>
      <c r="EK662" s="334"/>
      <c r="EL662" s="334"/>
      <c r="EM662" s="334"/>
      <c r="EN662" s="334"/>
      <c r="EO662" s="334"/>
      <c r="EP662" s="334"/>
      <c r="EQ662" s="334"/>
      <c r="ER662" s="334"/>
      <c r="ES662" s="334"/>
      <c r="ET662" s="334"/>
      <c r="EU662" s="334"/>
      <c r="EV662" s="334"/>
      <c r="EW662" s="334"/>
      <c r="EX662" s="334"/>
      <c r="EY662" s="334"/>
      <c r="EZ662" s="334"/>
      <c r="FA662" s="334"/>
      <c r="FB662" s="334"/>
      <c r="FC662" s="334"/>
      <c r="FD662" s="334"/>
      <c r="FE662" s="334"/>
      <c r="FF662" s="334"/>
      <c r="FG662" s="334"/>
      <c r="FH662" s="334"/>
      <c r="FI662" s="334"/>
      <c r="FJ662" s="334"/>
      <c r="FK662" s="334"/>
      <c r="FL662" s="334"/>
      <c r="FM662" s="334"/>
      <c r="FN662" s="334"/>
      <c r="FO662" s="334"/>
      <c r="FP662" s="334"/>
      <c r="FQ662" s="334"/>
      <c r="FR662" s="334"/>
      <c r="FS662" s="334"/>
      <c r="FT662" s="334"/>
      <c r="FU662" s="334"/>
      <c r="FV662" s="334"/>
      <c r="FW662" s="334"/>
      <c r="FX662" s="334"/>
      <c r="FY662" s="334"/>
      <c r="FZ662" s="334"/>
      <c r="GA662" s="334"/>
      <c r="GB662" s="334"/>
      <c r="GC662" s="334"/>
      <c r="GD662" s="334"/>
      <c r="GE662" s="334"/>
      <c r="GF662" s="334"/>
      <c r="GG662" s="334"/>
      <c r="GH662" s="334"/>
      <c r="GI662" s="334"/>
      <c r="GJ662" s="334"/>
      <c r="GK662" s="334"/>
      <c r="GL662" s="334"/>
      <c r="GM662" s="334"/>
      <c r="GN662" s="334"/>
      <c r="GO662" s="334"/>
      <c r="GP662" s="334"/>
      <c r="GQ662" s="334"/>
      <c r="GR662" s="334"/>
      <c r="GS662" s="334"/>
      <c r="GT662" s="334"/>
      <c r="GU662" s="334"/>
      <c r="GV662" s="334"/>
      <c r="GW662" s="334"/>
      <c r="GX662" s="334"/>
      <c r="GY662" s="334"/>
      <c r="GZ662" s="334"/>
      <c r="HA662" s="334"/>
      <c r="HB662" s="334"/>
      <c r="HC662" s="334"/>
      <c r="HD662" s="334"/>
      <c r="HE662" s="334"/>
      <c r="HF662" s="334"/>
      <c r="HG662" s="334"/>
      <c r="HH662" s="334"/>
      <c r="HI662" s="334"/>
      <c r="HJ662" s="334"/>
      <c r="HK662" s="334"/>
      <c r="HL662" s="334"/>
      <c r="HM662" s="334"/>
      <c r="HN662" s="334"/>
      <c r="HO662" s="334"/>
      <c r="HP662" s="334"/>
      <c r="HQ662" s="334"/>
      <c r="HR662" s="334"/>
      <c r="HS662" s="334"/>
      <c r="HT662" s="334"/>
      <c r="HU662" s="334"/>
      <c r="HV662" s="334"/>
      <c r="HW662" s="334"/>
      <c r="HX662" s="334"/>
      <c r="HY662" s="334"/>
      <c r="HZ662" s="334"/>
      <c r="IA662" s="334"/>
      <c r="IB662" s="334"/>
      <c r="IC662" s="334"/>
      <c r="ID662" s="334"/>
      <c r="IE662" s="334"/>
      <c r="IF662" s="334"/>
      <c r="IG662" s="334"/>
      <c r="IH662" s="334"/>
      <c r="II662" s="334"/>
      <c r="IJ662" s="334"/>
      <c r="IK662" s="334"/>
      <c r="IL662" s="334"/>
      <c r="IM662" s="334"/>
      <c r="IN662" s="334"/>
      <c r="IO662" s="334"/>
      <c r="IP662" s="334"/>
      <c r="IQ662" s="334"/>
      <c r="IR662" s="334"/>
      <c r="IS662" s="334"/>
      <c r="IT662" s="334"/>
      <c r="IU662" s="334"/>
      <c r="IV662" s="334"/>
      <c r="IW662" s="334"/>
      <c r="IX662" s="334"/>
      <c r="IY662" s="334"/>
      <c r="IZ662" s="334"/>
      <c r="JA662" s="334"/>
      <c r="JB662" s="334"/>
      <c r="JC662" s="334"/>
      <c r="JD662" s="334"/>
      <c r="JE662" s="334"/>
      <c r="JF662" s="334"/>
      <c r="JG662" s="334"/>
      <c r="JH662" s="334"/>
      <c r="JI662" s="334"/>
      <c r="JJ662" s="334"/>
      <c r="JK662" s="334"/>
      <c r="JL662" s="334"/>
      <c r="JM662" s="334"/>
      <c r="JN662" s="334"/>
      <c r="JO662" s="334"/>
      <c r="JP662" s="334"/>
      <c r="JQ662" s="334"/>
      <c r="JR662" s="334"/>
      <c r="JS662" s="334"/>
      <c r="JT662" s="334"/>
      <c r="JU662" s="334"/>
      <c r="JV662" s="334"/>
      <c r="JW662" s="334"/>
      <c r="JX662" s="334"/>
      <c r="JY662" s="334"/>
      <c r="JZ662" s="334"/>
      <c r="KA662" s="334"/>
      <c r="KB662" s="334"/>
      <c r="KC662" s="334"/>
      <c r="KD662" s="334"/>
      <c r="KE662" s="334"/>
      <c r="KF662" s="334"/>
      <c r="KG662" s="334"/>
      <c r="KH662" s="334"/>
      <c r="KI662" s="334"/>
      <c r="KJ662" s="334"/>
      <c r="KK662" s="334"/>
      <c r="KL662" s="334"/>
      <c r="KM662" s="334"/>
      <c r="KN662" s="334"/>
      <c r="KO662" s="334"/>
      <c r="KP662" s="334"/>
      <c r="KQ662" s="334"/>
      <c r="KR662" s="334"/>
      <c r="KS662" s="334"/>
      <c r="KT662" s="334"/>
    </row>
    <row r="663" spans="1:306" s="353" customFormat="1" ht="63" customHeight="1" x14ac:dyDescent="0.25">
      <c r="A663" s="334"/>
      <c r="B663" s="27" t="s">
        <v>905</v>
      </c>
      <c r="C663" s="27" t="s">
        <v>1046</v>
      </c>
      <c r="D663" s="28" t="s">
        <v>1037</v>
      </c>
      <c r="E663" s="29" t="s">
        <v>1829</v>
      </c>
      <c r="F663" s="30" t="s">
        <v>1</v>
      </c>
      <c r="G663" s="31">
        <v>100</v>
      </c>
      <c r="H663" s="36">
        <v>8148</v>
      </c>
      <c r="I663" s="319">
        <v>15644.16</v>
      </c>
      <c r="J663" s="54" t="s">
        <v>1048</v>
      </c>
      <c r="K663" s="420" t="s">
        <v>467</v>
      </c>
      <c r="L663" s="32"/>
      <c r="M663" s="32"/>
      <c r="N663" s="33"/>
      <c r="O663" s="33"/>
      <c r="P663" s="33"/>
      <c r="Q663" s="33"/>
      <c r="R663" s="33"/>
      <c r="S663" s="33"/>
      <c r="T663" s="33"/>
      <c r="U663" s="33"/>
      <c r="V663" s="33"/>
      <c r="W663" s="33"/>
      <c r="X663" s="33"/>
      <c r="Y663" s="33"/>
      <c r="Z663" s="33"/>
      <c r="AA663" s="33"/>
      <c r="AB663" s="33"/>
      <c r="AC663" s="33"/>
      <c r="AD663" s="33"/>
      <c r="AE663" s="33"/>
      <c r="AF663" s="33"/>
      <c r="AG663" s="33"/>
      <c r="AH663" s="33"/>
      <c r="AI663" s="33"/>
      <c r="AJ663" s="33"/>
      <c r="AK663" s="33"/>
      <c r="AL663" s="33"/>
      <c r="AM663" s="33"/>
      <c r="AN663" s="33"/>
      <c r="AO663" s="33"/>
      <c r="AP663" s="33"/>
      <c r="AQ663" s="33"/>
      <c r="AR663" s="33"/>
      <c r="AS663" s="33"/>
      <c r="AT663" s="33"/>
      <c r="AU663" s="33"/>
      <c r="AV663" s="33"/>
      <c r="AW663" s="33"/>
      <c r="AX663" s="33"/>
      <c r="AY663" s="33"/>
      <c r="AZ663" s="33"/>
      <c r="BA663" s="33"/>
      <c r="BB663" s="33"/>
      <c r="BC663" s="33"/>
      <c r="BD663" s="33"/>
      <c r="BE663" s="33"/>
      <c r="BF663" s="33"/>
      <c r="BG663" s="33"/>
      <c r="BH663" s="33"/>
      <c r="BI663" s="33"/>
      <c r="BJ663" s="33"/>
      <c r="BK663" s="33"/>
      <c r="BL663" s="33"/>
      <c r="BM663" s="33"/>
      <c r="BN663" s="33"/>
      <c r="BO663" s="33"/>
      <c r="BP663" s="33"/>
      <c r="BQ663" s="33"/>
      <c r="BR663" s="33"/>
      <c r="BS663" s="33"/>
      <c r="BT663" s="33"/>
      <c r="BU663" s="33"/>
      <c r="BV663" s="33"/>
      <c r="BW663" s="334"/>
      <c r="BX663" s="334"/>
      <c r="BY663" s="334"/>
      <c r="BZ663" s="334"/>
      <c r="CA663" s="334"/>
      <c r="CB663" s="334"/>
      <c r="CC663" s="334"/>
      <c r="CD663" s="334"/>
      <c r="CE663" s="334"/>
      <c r="CF663" s="334"/>
      <c r="CG663" s="334"/>
      <c r="CH663" s="334"/>
      <c r="CI663" s="334"/>
      <c r="CJ663" s="334"/>
      <c r="CK663" s="334"/>
      <c r="CL663" s="334"/>
      <c r="CM663" s="334"/>
      <c r="CN663" s="334"/>
      <c r="CO663" s="334"/>
      <c r="CP663" s="334"/>
      <c r="CQ663" s="334"/>
      <c r="CR663" s="334"/>
      <c r="CS663" s="334"/>
      <c r="CT663" s="334"/>
      <c r="CU663" s="334"/>
      <c r="CV663" s="334"/>
      <c r="CW663" s="334"/>
      <c r="CX663" s="334"/>
      <c r="CY663" s="334"/>
      <c r="CZ663" s="334"/>
      <c r="DA663" s="334"/>
      <c r="DB663" s="334"/>
      <c r="DC663" s="334"/>
      <c r="DD663" s="334"/>
      <c r="DE663" s="334"/>
      <c r="DF663" s="334"/>
      <c r="DG663" s="334"/>
      <c r="DH663" s="334"/>
      <c r="DI663" s="334"/>
      <c r="DJ663" s="334"/>
      <c r="DK663" s="334"/>
      <c r="DL663" s="334"/>
      <c r="DM663" s="334"/>
      <c r="DN663" s="334"/>
      <c r="DO663" s="334"/>
      <c r="DP663" s="334"/>
      <c r="DQ663" s="334"/>
      <c r="DR663" s="334"/>
      <c r="DS663" s="334"/>
      <c r="DT663" s="334"/>
      <c r="DU663" s="334"/>
      <c r="DV663" s="334"/>
      <c r="DW663" s="334"/>
      <c r="DX663" s="334"/>
      <c r="DY663" s="334"/>
      <c r="DZ663" s="334"/>
      <c r="EA663" s="334"/>
      <c r="EB663" s="334"/>
      <c r="EC663" s="334"/>
      <c r="ED663" s="334"/>
      <c r="EE663" s="334"/>
      <c r="EF663" s="334"/>
      <c r="EG663" s="334"/>
      <c r="EH663" s="334"/>
      <c r="EI663" s="334"/>
      <c r="EJ663" s="334"/>
      <c r="EK663" s="334"/>
      <c r="EL663" s="334"/>
      <c r="EM663" s="334"/>
      <c r="EN663" s="334"/>
      <c r="EO663" s="334"/>
      <c r="EP663" s="334"/>
      <c r="EQ663" s="334"/>
      <c r="ER663" s="334"/>
      <c r="ES663" s="334"/>
      <c r="ET663" s="334"/>
      <c r="EU663" s="334"/>
      <c r="EV663" s="334"/>
      <c r="EW663" s="334"/>
      <c r="EX663" s="334"/>
      <c r="EY663" s="334"/>
      <c r="EZ663" s="334"/>
      <c r="FA663" s="334"/>
      <c r="FB663" s="334"/>
      <c r="FC663" s="334"/>
      <c r="FD663" s="334"/>
      <c r="FE663" s="334"/>
      <c r="FF663" s="334"/>
      <c r="FG663" s="334"/>
      <c r="FH663" s="334"/>
      <c r="FI663" s="334"/>
      <c r="FJ663" s="334"/>
      <c r="FK663" s="334"/>
      <c r="FL663" s="334"/>
      <c r="FM663" s="334"/>
      <c r="FN663" s="334"/>
      <c r="FO663" s="334"/>
      <c r="FP663" s="334"/>
      <c r="FQ663" s="334"/>
      <c r="FR663" s="334"/>
      <c r="FS663" s="334"/>
      <c r="FT663" s="334"/>
      <c r="FU663" s="334"/>
      <c r="FV663" s="334"/>
      <c r="FW663" s="334"/>
      <c r="FX663" s="334"/>
      <c r="FY663" s="334"/>
      <c r="FZ663" s="334"/>
      <c r="GA663" s="334"/>
      <c r="GB663" s="334"/>
      <c r="GC663" s="334"/>
      <c r="GD663" s="334"/>
      <c r="GE663" s="334"/>
      <c r="GF663" s="334"/>
      <c r="GG663" s="334"/>
      <c r="GH663" s="334"/>
      <c r="GI663" s="334"/>
      <c r="GJ663" s="334"/>
      <c r="GK663" s="334"/>
      <c r="GL663" s="334"/>
      <c r="GM663" s="334"/>
      <c r="GN663" s="334"/>
      <c r="GO663" s="334"/>
      <c r="GP663" s="334"/>
      <c r="GQ663" s="334"/>
      <c r="GR663" s="334"/>
      <c r="GS663" s="334"/>
      <c r="GT663" s="334"/>
      <c r="GU663" s="334"/>
      <c r="GV663" s="334"/>
      <c r="GW663" s="334"/>
      <c r="GX663" s="334"/>
      <c r="GY663" s="334"/>
      <c r="GZ663" s="334"/>
      <c r="HA663" s="334"/>
      <c r="HB663" s="334"/>
      <c r="HC663" s="334"/>
      <c r="HD663" s="334"/>
      <c r="HE663" s="334"/>
      <c r="HF663" s="334"/>
      <c r="HG663" s="334"/>
      <c r="HH663" s="334"/>
      <c r="HI663" s="334"/>
      <c r="HJ663" s="334"/>
      <c r="HK663" s="334"/>
      <c r="HL663" s="334"/>
      <c r="HM663" s="334"/>
      <c r="HN663" s="334"/>
      <c r="HO663" s="334"/>
      <c r="HP663" s="334"/>
      <c r="HQ663" s="334"/>
      <c r="HR663" s="334"/>
      <c r="HS663" s="334"/>
      <c r="HT663" s="334"/>
      <c r="HU663" s="334"/>
      <c r="HV663" s="334"/>
      <c r="HW663" s="334"/>
      <c r="HX663" s="334"/>
      <c r="HY663" s="334"/>
      <c r="HZ663" s="334"/>
      <c r="IA663" s="334"/>
      <c r="IB663" s="334"/>
      <c r="IC663" s="334"/>
      <c r="ID663" s="334"/>
      <c r="IE663" s="334"/>
      <c r="IF663" s="334"/>
      <c r="IG663" s="334"/>
      <c r="IH663" s="334"/>
      <c r="II663" s="334"/>
      <c r="IJ663" s="334"/>
      <c r="IK663" s="334"/>
      <c r="IL663" s="334"/>
      <c r="IM663" s="334"/>
      <c r="IN663" s="334"/>
      <c r="IO663" s="334"/>
      <c r="IP663" s="334"/>
      <c r="IQ663" s="334"/>
      <c r="IR663" s="334"/>
      <c r="IS663" s="334"/>
      <c r="IT663" s="334"/>
      <c r="IU663" s="334"/>
      <c r="IV663" s="334"/>
      <c r="IW663" s="334"/>
      <c r="IX663" s="334"/>
      <c r="IY663" s="334"/>
      <c r="IZ663" s="334"/>
      <c r="JA663" s="334"/>
      <c r="JB663" s="334"/>
      <c r="JC663" s="334"/>
      <c r="JD663" s="334"/>
      <c r="JE663" s="334"/>
      <c r="JF663" s="334"/>
      <c r="JG663" s="334"/>
      <c r="JH663" s="334"/>
      <c r="JI663" s="334"/>
      <c r="JJ663" s="334"/>
      <c r="JK663" s="334"/>
      <c r="JL663" s="334"/>
      <c r="JM663" s="334"/>
      <c r="JN663" s="334"/>
      <c r="JO663" s="334"/>
      <c r="JP663" s="334"/>
      <c r="JQ663" s="334"/>
      <c r="JR663" s="334"/>
      <c r="JS663" s="334"/>
      <c r="JT663" s="334"/>
      <c r="JU663" s="334"/>
      <c r="JV663" s="334"/>
      <c r="JW663" s="334"/>
      <c r="JX663" s="334"/>
      <c r="JY663" s="334"/>
      <c r="JZ663" s="334"/>
      <c r="KA663" s="334"/>
      <c r="KB663" s="334"/>
      <c r="KC663" s="334"/>
      <c r="KD663" s="334"/>
      <c r="KE663" s="334"/>
      <c r="KF663" s="334"/>
      <c r="KG663" s="334"/>
      <c r="KH663" s="334"/>
      <c r="KI663" s="334"/>
      <c r="KJ663" s="334"/>
      <c r="KK663" s="334"/>
      <c r="KL663" s="334"/>
      <c r="KM663" s="334"/>
      <c r="KN663" s="334"/>
      <c r="KO663" s="334"/>
      <c r="KP663" s="334"/>
      <c r="KQ663" s="334"/>
      <c r="KR663" s="334"/>
      <c r="KS663" s="334"/>
      <c r="KT663" s="334"/>
    </row>
    <row r="664" spans="1:306" s="353" customFormat="1" ht="63" customHeight="1" x14ac:dyDescent="0.25">
      <c r="A664" s="334"/>
      <c r="B664" s="27" t="s">
        <v>905</v>
      </c>
      <c r="C664" s="103" t="s">
        <v>5204</v>
      </c>
      <c r="D664" s="25" t="s">
        <v>5203</v>
      </c>
      <c r="E664" s="103" t="s">
        <v>1829</v>
      </c>
      <c r="F664" s="25" t="s">
        <v>1</v>
      </c>
      <c r="G664" s="44">
        <v>100</v>
      </c>
      <c r="H664" s="36">
        <v>7904</v>
      </c>
      <c r="I664" s="357">
        <v>15175.68</v>
      </c>
      <c r="J664" s="53" t="s">
        <v>1845</v>
      </c>
      <c r="K664" s="420" t="s">
        <v>467</v>
      </c>
      <c r="L664" s="32" t="s">
        <v>5840</v>
      </c>
      <c r="M664" s="32"/>
      <c r="N664" s="33"/>
      <c r="O664" s="33"/>
      <c r="P664" s="33"/>
      <c r="Q664" s="33"/>
      <c r="R664" s="33"/>
      <c r="S664" s="33"/>
      <c r="T664" s="33"/>
      <c r="U664" s="33"/>
      <c r="V664" s="33"/>
      <c r="W664" s="33"/>
      <c r="X664" s="33"/>
      <c r="Y664" s="33"/>
      <c r="Z664" s="33"/>
      <c r="AA664" s="33"/>
      <c r="AB664" s="33"/>
      <c r="AC664" s="33"/>
      <c r="AD664" s="33"/>
      <c r="AE664" s="33"/>
      <c r="AF664" s="33"/>
      <c r="AG664" s="33"/>
      <c r="AH664" s="33"/>
      <c r="AI664" s="33"/>
      <c r="AJ664" s="33"/>
      <c r="AK664" s="33"/>
      <c r="AL664" s="33"/>
      <c r="AM664" s="33"/>
      <c r="AN664" s="33"/>
      <c r="AO664" s="33"/>
      <c r="AP664" s="33"/>
      <c r="AQ664" s="33"/>
      <c r="AR664" s="33"/>
      <c r="AS664" s="33"/>
      <c r="AT664" s="33"/>
      <c r="AU664" s="33"/>
      <c r="AV664" s="33"/>
      <c r="AW664" s="33"/>
      <c r="AX664" s="33"/>
      <c r="AY664" s="33"/>
      <c r="AZ664" s="33"/>
      <c r="BA664" s="33"/>
      <c r="BB664" s="33"/>
      <c r="BC664" s="33"/>
      <c r="BD664" s="33"/>
      <c r="BE664" s="33"/>
      <c r="BF664" s="33"/>
      <c r="BG664" s="33"/>
      <c r="BH664" s="33"/>
      <c r="BI664" s="33"/>
      <c r="BJ664" s="33"/>
      <c r="BK664" s="33"/>
      <c r="BL664" s="33"/>
      <c r="BM664" s="33"/>
      <c r="BN664" s="33"/>
      <c r="BO664" s="33"/>
      <c r="BP664" s="33"/>
      <c r="BQ664" s="33"/>
      <c r="BR664" s="33"/>
      <c r="BS664" s="33"/>
      <c r="BT664" s="33"/>
      <c r="BU664" s="33"/>
      <c r="BV664" s="33"/>
      <c r="BW664" s="334"/>
      <c r="BX664" s="334"/>
      <c r="BY664" s="334"/>
      <c r="BZ664" s="334"/>
      <c r="CA664" s="334"/>
      <c r="CB664" s="334"/>
      <c r="CC664" s="334"/>
      <c r="CD664" s="334"/>
      <c r="CE664" s="334"/>
      <c r="CF664" s="334"/>
      <c r="CG664" s="334"/>
      <c r="CH664" s="334"/>
      <c r="CI664" s="334"/>
      <c r="CJ664" s="334"/>
      <c r="CK664" s="334"/>
      <c r="CL664" s="334"/>
      <c r="CM664" s="334"/>
      <c r="CN664" s="334"/>
      <c r="CO664" s="334"/>
      <c r="CP664" s="334"/>
      <c r="CQ664" s="334"/>
      <c r="CR664" s="334"/>
      <c r="CS664" s="334"/>
      <c r="CT664" s="334"/>
      <c r="CU664" s="334"/>
      <c r="CV664" s="334"/>
      <c r="CW664" s="334"/>
      <c r="CX664" s="334"/>
      <c r="CY664" s="334"/>
      <c r="CZ664" s="334"/>
      <c r="DA664" s="334"/>
      <c r="DB664" s="334"/>
      <c r="DC664" s="334"/>
      <c r="DD664" s="334"/>
      <c r="DE664" s="334"/>
      <c r="DF664" s="334"/>
      <c r="DG664" s="334"/>
      <c r="DH664" s="334"/>
      <c r="DI664" s="334"/>
      <c r="DJ664" s="334"/>
      <c r="DK664" s="334"/>
      <c r="DL664" s="334"/>
      <c r="DM664" s="334"/>
      <c r="DN664" s="334"/>
      <c r="DO664" s="334"/>
      <c r="DP664" s="334"/>
      <c r="DQ664" s="334"/>
      <c r="DR664" s="334"/>
      <c r="DS664" s="334"/>
      <c r="DT664" s="334"/>
      <c r="DU664" s="334"/>
      <c r="DV664" s="334"/>
      <c r="DW664" s="334"/>
      <c r="DX664" s="334"/>
      <c r="DY664" s="334"/>
      <c r="DZ664" s="334"/>
      <c r="EA664" s="334"/>
      <c r="EB664" s="334"/>
      <c r="EC664" s="334"/>
      <c r="ED664" s="334"/>
      <c r="EE664" s="334"/>
      <c r="EF664" s="334"/>
      <c r="EG664" s="334"/>
      <c r="EH664" s="334"/>
      <c r="EI664" s="334"/>
      <c r="EJ664" s="334"/>
      <c r="EK664" s="334"/>
      <c r="EL664" s="334"/>
      <c r="EM664" s="334"/>
      <c r="EN664" s="334"/>
      <c r="EO664" s="334"/>
      <c r="EP664" s="334"/>
      <c r="EQ664" s="334"/>
      <c r="ER664" s="334"/>
      <c r="ES664" s="334"/>
      <c r="ET664" s="334"/>
      <c r="EU664" s="334"/>
      <c r="EV664" s="334"/>
      <c r="EW664" s="334"/>
      <c r="EX664" s="334"/>
      <c r="EY664" s="334"/>
      <c r="EZ664" s="334"/>
      <c r="FA664" s="334"/>
      <c r="FB664" s="334"/>
      <c r="FC664" s="334"/>
      <c r="FD664" s="334"/>
      <c r="FE664" s="334"/>
      <c r="FF664" s="334"/>
      <c r="FG664" s="334"/>
      <c r="FH664" s="334"/>
      <c r="FI664" s="334"/>
      <c r="FJ664" s="334"/>
      <c r="FK664" s="334"/>
      <c r="FL664" s="334"/>
      <c r="FM664" s="334"/>
      <c r="FN664" s="334"/>
      <c r="FO664" s="334"/>
      <c r="FP664" s="334"/>
      <c r="FQ664" s="334"/>
      <c r="FR664" s="334"/>
      <c r="FS664" s="334"/>
      <c r="FT664" s="334"/>
      <c r="FU664" s="334"/>
      <c r="FV664" s="334"/>
      <c r="FW664" s="334"/>
      <c r="FX664" s="334"/>
      <c r="FY664" s="334"/>
      <c r="FZ664" s="334"/>
      <c r="GA664" s="334"/>
      <c r="GB664" s="334"/>
      <c r="GC664" s="334"/>
      <c r="GD664" s="334"/>
      <c r="GE664" s="334"/>
      <c r="GF664" s="334"/>
      <c r="GG664" s="334"/>
      <c r="GH664" s="334"/>
      <c r="GI664" s="334"/>
      <c r="GJ664" s="334"/>
      <c r="GK664" s="334"/>
      <c r="GL664" s="334"/>
      <c r="GM664" s="334"/>
      <c r="GN664" s="334"/>
      <c r="GO664" s="334"/>
      <c r="GP664" s="334"/>
      <c r="GQ664" s="334"/>
      <c r="GR664" s="334"/>
      <c r="GS664" s="334"/>
      <c r="GT664" s="334"/>
      <c r="GU664" s="334"/>
      <c r="GV664" s="334"/>
      <c r="GW664" s="334"/>
      <c r="GX664" s="334"/>
      <c r="GY664" s="334"/>
      <c r="GZ664" s="334"/>
      <c r="HA664" s="334"/>
      <c r="HB664" s="334"/>
      <c r="HC664" s="334"/>
      <c r="HD664" s="334"/>
      <c r="HE664" s="334"/>
      <c r="HF664" s="334"/>
      <c r="HG664" s="334"/>
      <c r="HH664" s="334"/>
      <c r="HI664" s="334"/>
      <c r="HJ664" s="334"/>
      <c r="HK664" s="334"/>
      <c r="HL664" s="334"/>
      <c r="HM664" s="334"/>
      <c r="HN664" s="334"/>
      <c r="HO664" s="334"/>
      <c r="HP664" s="334"/>
      <c r="HQ664" s="334"/>
      <c r="HR664" s="334"/>
      <c r="HS664" s="334"/>
      <c r="HT664" s="334"/>
      <c r="HU664" s="334"/>
      <c r="HV664" s="334"/>
      <c r="HW664" s="334"/>
      <c r="HX664" s="334"/>
      <c r="HY664" s="334"/>
      <c r="HZ664" s="334"/>
      <c r="IA664" s="334"/>
      <c r="IB664" s="334"/>
      <c r="IC664" s="334"/>
      <c r="ID664" s="334"/>
      <c r="IE664" s="334"/>
      <c r="IF664" s="334"/>
      <c r="IG664" s="334"/>
      <c r="IH664" s="334"/>
      <c r="II664" s="334"/>
      <c r="IJ664" s="334"/>
      <c r="IK664" s="334"/>
      <c r="IL664" s="334"/>
      <c r="IM664" s="334"/>
      <c r="IN664" s="334"/>
      <c r="IO664" s="334"/>
      <c r="IP664" s="334"/>
      <c r="IQ664" s="334"/>
      <c r="IR664" s="334"/>
      <c r="IS664" s="334"/>
      <c r="IT664" s="334"/>
      <c r="IU664" s="334"/>
      <c r="IV664" s="334"/>
      <c r="IW664" s="334"/>
      <c r="IX664" s="334"/>
      <c r="IY664" s="334"/>
      <c r="IZ664" s="334"/>
      <c r="JA664" s="334"/>
      <c r="JB664" s="334"/>
      <c r="JC664" s="334"/>
      <c r="JD664" s="334"/>
      <c r="JE664" s="334"/>
      <c r="JF664" s="334"/>
      <c r="JG664" s="334"/>
      <c r="JH664" s="334"/>
      <c r="JI664" s="334"/>
      <c r="JJ664" s="334"/>
      <c r="JK664" s="334"/>
      <c r="JL664" s="334"/>
      <c r="JM664" s="334"/>
      <c r="JN664" s="334"/>
      <c r="JO664" s="334"/>
      <c r="JP664" s="334"/>
      <c r="JQ664" s="334"/>
      <c r="JR664" s="334"/>
      <c r="JS664" s="334"/>
      <c r="JT664" s="334"/>
      <c r="JU664" s="334"/>
      <c r="JV664" s="334"/>
      <c r="JW664" s="334"/>
      <c r="JX664" s="334"/>
      <c r="JY664" s="334"/>
      <c r="JZ664" s="334"/>
      <c r="KA664" s="334"/>
      <c r="KB664" s="334"/>
      <c r="KC664" s="334"/>
      <c r="KD664" s="334"/>
      <c r="KE664" s="334"/>
      <c r="KF664" s="334"/>
      <c r="KG664" s="334"/>
      <c r="KH664" s="334"/>
      <c r="KI664" s="334"/>
      <c r="KJ664" s="334"/>
      <c r="KK664" s="334"/>
      <c r="KL664" s="334"/>
      <c r="KM664" s="334"/>
      <c r="KN664" s="334"/>
      <c r="KO664" s="334"/>
      <c r="KP664" s="334"/>
      <c r="KQ664" s="334"/>
      <c r="KR664" s="334"/>
      <c r="KS664" s="334"/>
      <c r="KT664" s="334"/>
    </row>
    <row r="665" spans="1:306" s="555" customFormat="1" ht="63" customHeight="1" x14ac:dyDescent="0.25">
      <c r="A665" s="355"/>
      <c r="B665" s="117" t="s">
        <v>905</v>
      </c>
      <c r="C665" s="554" t="s">
        <v>6242</v>
      </c>
      <c r="D665" s="538" t="s">
        <v>6241</v>
      </c>
      <c r="E665" s="545" t="s">
        <v>1828</v>
      </c>
      <c r="F665" s="538" t="s">
        <v>1</v>
      </c>
      <c r="G665" s="535">
        <v>100</v>
      </c>
      <c r="H665" s="319">
        <v>24</v>
      </c>
      <c r="I665" s="513">
        <v>15023.28</v>
      </c>
      <c r="J665" t="s">
        <v>6254</v>
      </c>
      <c r="K665" s="528" t="s">
        <v>467</v>
      </c>
      <c r="L665" s="118"/>
      <c r="M665" s="118"/>
      <c r="N665" s="33"/>
      <c r="O665" s="471"/>
      <c r="P665" s="471"/>
      <c r="Q665" s="471"/>
      <c r="R665" s="471"/>
      <c r="S665" s="471"/>
      <c r="T665" s="471"/>
      <c r="U665" s="471"/>
      <c r="V665" s="471"/>
      <c r="W665" s="471"/>
      <c r="X665" s="471"/>
      <c r="Y665" s="471"/>
      <c r="Z665" s="471"/>
      <c r="AA665" s="471"/>
      <c r="AB665" s="471"/>
      <c r="AC665" s="471"/>
      <c r="AD665" s="471"/>
      <c r="AE665" s="471"/>
      <c r="AF665" s="471"/>
      <c r="AG665" s="471"/>
      <c r="AH665" s="471"/>
      <c r="AI665" s="471"/>
      <c r="AJ665" s="471"/>
      <c r="AK665" s="471"/>
      <c r="AL665" s="471"/>
      <c r="AM665" s="471"/>
      <c r="AN665" s="471"/>
      <c r="AO665" s="471"/>
      <c r="AP665" s="471"/>
      <c r="AQ665" s="471"/>
      <c r="AR665" s="471"/>
      <c r="AS665" s="471"/>
      <c r="AT665" s="471"/>
      <c r="AU665" s="471"/>
      <c r="AV665" s="471"/>
      <c r="AW665" s="471"/>
      <c r="AX665" s="471"/>
      <c r="AY665" s="471"/>
      <c r="AZ665" s="471"/>
      <c r="BA665" s="471"/>
      <c r="BB665" s="471"/>
      <c r="BC665" s="471"/>
      <c r="BD665" s="471"/>
      <c r="BE665" s="471"/>
      <c r="BF665" s="471"/>
      <c r="BG665" s="471"/>
      <c r="BH665" s="471"/>
      <c r="BI665" s="471"/>
      <c r="BJ665" s="471"/>
      <c r="BK665" s="471"/>
      <c r="BL665" s="471"/>
      <c r="BM665" s="471"/>
      <c r="BN665" s="471"/>
      <c r="BO665" s="471"/>
      <c r="BP665" s="471"/>
      <c r="BQ665" s="471"/>
      <c r="BR665" s="471"/>
      <c r="BS665" s="471"/>
      <c r="BT665" s="471"/>
      <c r="BU665" s="471"/>
      <c r="BV665" s="471"/>
      <c r="BW665" s="355"/>
      <c r="BX665" s="355"/>
      <c r="BY665" s="355"/>
      <c r="BZ665" s="355"/>
      <c r="CA665" s="355"/>
      <c r="CB665" s="355"/>
      <c r="CC665" s="355"/>
      <c r="CD665" s="355"/>
      <c r="CE665" s="355"/>
      <c r="CF665" s="355"/>
      <c r="CG665" s="355"/>
      <c r="CH665" s="355"/>
      <c r="CI665" s="355"/>
      <c r="CJ665" s="355"/>
      <c r="CK665" s="355"/>
      <c r="CL665" s="355"/>
      <c r="CM665" s="355"/>
      <c r="CN665" s="355"/>
      <c r="CO665" s="355"/>
      <c r="CP665" s="355"/>
      <c r="CQ665" s="355"/>
      <c r="CR665" s="355"/>
      <c r="CS665" s="355"/>
      <c r="CT665" s="355"/>
      <c r="CU665" s="355"/>
      <c r="CV665" s="355"/>
      <c r="CW665" s="355"/>
      <c r="CX665" s="355"/>
      <c r="CY665" s="355"/>
      <c r="CZ665" s="355"/>
      <c r="DA665" s="355"/>
      <c r="DB665" s="355"/>
      <c r="DC665" s="355"/>
      <c r="DD665" s="355"/>
      <c r="DE665" s="355"/>
      <c r="DF665" s="355"/>
      <c r="DG665" s="355"/>
      <c r="DH665" s="355"/>
      <c r="DI665" s="355"/>
      <c r="DJ665" s="355"/>
      <c r="DK665" s="355"/>
      <c r="DL665" s="355"/>
      <c r="DM665" s="355"/>
      <c r="DN665" s="355"/>
      <c r="DO665" s="355"/>
      <c r="DP665" s="355"/>
      <c r="DQ665" s="355"/>
      <c r="DR665" s="355"/>
      <c r="DS665" s="355"/>
      <c r="DT665" s="355"/>
      <c r="DU665" s="355"/>
      <c r="DV665" s="355"/>
      <c r="DW665" s="355"/>
      <c r="DX665" s="355"/>
      <c r="DY665" s="355"/>
      <c r="DZ665" s="355"/>
      <c r="EA665" s="355"/>
      <c r="EB665" s="355"/>
      <c r="EC665" s="355"/>
      <c r="ED665" s="355"/>
      <c r="EE665" s="355"/>
      <c r="EF665" s="355"/>
      <c r="EG665" s="355"/>
      <c r="EH665" s="355"/>
      <c r="EI665" s="355"/>
      <c r="EJ665" s="355"/>
      <c r="EK665" s="355"/>
      <c r="EL665" s="355"/>
      <c r="EM665" s="355"/>
      <c r="EN665" s="355"/>
      <c r="EO665" s="355"/>
      <c r="EP665" s="355"/>
      <c r="EQ665" s="355"/>
      <c r="ER665" s="355"/>
      <c r="ES665" s="355"/>
      <c r="ET665" s="355"/>
      <c r="EU665" s="355"/>
      <c r="EV665" s="355"/>
      <c r="EW665" s="355"/>
      <c r="EX665" s="355"/>
      <c r="EY665" s="355"/>
      <c r="EZ665" s="355"/>
      <c r="FA665" s="355"/>
      <c r="FB665" s="355"/>
      <c r="FC665" s="355"/>
      <c r="FD665" s="355"/>
      <c r="FE665" s="355"/>
      <c r="FF665" s="355"/>
      <c r="FG665" s="355"/>
      <c r="FH665" s="355"/>
      <c r="FI665" s="355"/>
      <c r="FJ665" s="355"/>
      <c r="FK665" s="355"/>
      <c r="FL665" s="355"/>
      <c r="FM665" s="355"/>
      <c r="FN665" s="355"/>
      <c r="FO665" s="355"/>
      <c r="FP665" s="355"/>
      <c r="FQ665" s="355"/>
      <c r="FR665" s="355"/>
      <c r="FS665" s="355"/>
      <c r="FT665" s="355"/>
      <c r="FU665" s="355"/>
      <c r="FV665" s="355"/>
      <c r="FW665" s="355"/>
      <c r="FX665" s="355"/>
      <c r="FY665" s="355"/>
      <c r="FZ665" s="355"/>
      <c r="GA665" s="355"/>
      <c r="GB665" s="355"/>
      <c r="GC665" s="355"/>
      <c r="GD665" s="355"/>
      <c r="GE665" s="355"/>
      <c r="GF665" s="355"/>
      <c r="GG665" s="355"/>
      <c r="GH665" s="355"/>
      <c r="GI665" s="355"/>
      <c r="GJ665" s="355"/>
      <c r="GK665" s="355"/>
      <c r="GL665" s="355"/>
      <c r="GM665" s="355"/>
      <c r="GN665" s="355"/>
      <c r="GO665" s="355"/>
      <c r="GP665" s="355"/>
      <c r="GQ665" s="355"/>
      <c r="GR665" s="355"/>
      <c r="GS665" s="355"/>
      <c r="GT665" s="355"/>
      <c r="GU665" s="355"/>
      <c r="GV665" s="355"/>
      <c r="GW665" s="355"/>
      <c r="GX665" s="355"/>
      <c r="GY665" s="355"/>
      <c r="GZ665" s="355"/>
      <c r="HA665" s="355"/>
      <c r="HB665" s="355"/>
      <c r="HC665" s="355"/>
      <c r="HD665" s="355"/>
      <c r="HE665" s="355"/>
      <c r="HF665" s="355"/>
      <c r="HG665" s="355"/>
      <c r="HH665" s="355"/>
      <c r="HI665" s="355"/>
      <c r="HJ665" s="355"/>
      <c r="HK665" s="355"/>
      <c r="HL665" s="355"/>
      <c r="HM665" s="355"/>
      <c r="HN665" s="355"/>
      <c r="HO665" s="355"/>
      <c r="HP665" s="355"/>
      <c r="HQ665" s="355"/>
      <c r="HR665" s="355"/>
      <c r="HS665" s="355"/>
      <c r="HT665" s="355"/>
      <c r="HU665" s="355"/>
      <c r="HV665" s="355"/>
      <c r="HW665" s="355"/>
      <c r="HX665" s="355"/>
      <c r="HY665" s="355"/>
      <c r="HZ665" s="355"/>
      <c r="IA665" s="355"/>
      <c r="IB665" s="355"/>
      <c r="IC665" s="355"/>
      <c r="ID665" s="355"/>
      <c r="IE665" s="355"/>
      <c r="IF665" s="355"/>
      <c r="IG665" s="355"/>
      <c r="IH665" s="355"/>
      <c r="II665" s="355"/>
      <c r="IJ665" s="355"/>
      <c r="IK665" s="355"/>
      <c r="IL665" s="355"/>
      <c r="IM665" s="355"/>
      <c r="IN665" s="355"/>
      <c r="IO665" s="355"/>
      <c r="IP665" s="355"/>
      <c r="IQ665" s="355"/>
      <c r="IR665" s="355"/>
      <c r="IS665" s="355"/>
      <c r="IT665" s="355"/>
      <c r="IU665" s="355"/>
      <c r="IV665" s="355"/>
      <c r="IW665" s="355"/>
      <c r="IX665" s="355"/>
      <c r="IY665" s="355"/>
      <c r="IZ665" s="355"/>
      <c r="JA665" s="355"/>
      <c r="JB665" s="355"/>
      <c r="JC665" s="355"/>
      <c r="JD665" s="355"/>
      <c r="JE665" s="355"/>
      <c r="JF665" s="355"/>
      <c r="JG665" s="355"/>
      <c r="JH665" s="355"/>
      <c r="JI665" s="355"/>
      <c r="JJ665" s="355"/>
      <c r="JK665" s="355"/>
      <c r="JL665" s="355"/>
      <c r="JM665" s="355"/>
      <c r="JN665" s="355"/>
      <c r="JO665" s="355"/>
      <c r="JP665" s="355"/>
      <c r="JQ665" s="355"/>
      <c r="JR665" s="355"/>
      <c r="JS665" s="355"/>
      <c r="JT665" s="355"/>
      <c r="JU665" s="355"/>
      <c r="JV665" s="355"/>
      <c r="JW665" s="355"/>
      <c r="JX665" s="355"/>
      <c r="JY665" s="355"/>
      <c r="JZ665" s="355"/>
      <c r="KA665" s="355"/>
      <c r="KB665" s="355"/>
      <c r="KC665" s="355"/>
      <c r="KD665" s="355"/>
      <c r="KE665" s="355"/>
      <c r="KF665" s="355"/>
      <c r="KG665" s="355"/>
      <c r="KH665" s="355"/>
      <c r="KI665" s="355"/>
      <c r="KJ665" s="355"/>
      <c r="KK665" s="355"/>
      <c r="KL665" s="355"/>
      <c r="KM665" s="355"/>
      <c r="KN665" s="355"/>
      <c r="KO665" s="355"/>
      <c r="KP665" s="355"/>
      <c r="KQ665" s="355"/>
      <c r="KR665" s="355"/>
      <c r="KS665" s="355"/>
      <c r="KT665" s="355"/>
    </row>
    <row r="666" spans="1:306" s="353" customFormat="1" ht="63" customHeight="1" x14ac:dyDescent="0.25">
      <c r="A666" s="334"/>
      <c r="B666" s="27" t="s">
        <v>905</v>
      </c>
      <c r="C666" s="378" t="s">
        <v>1012</v>
      </c>
      <c r="D666" s="35" t="s">
        <v>5677</v>
      </c>
      <c r="E666" s="29" t="s">
        <v>1829</v>
      </c>
      <c r="F666" s="30" t="s">
        <v>1</v>
      </c>
      <c r="G666" s="31">
        <v>100</v>
      </c>
      <c r="H666" s="36">
        <v>13513</v>
      </c>
      <c r="I666" s="319">
        <v>14361.6</v>
      </c>
      <c r="J666" s="54" t="s">
        <v>1845</v>
      </c>
      <c r="K666" s="420" t="s">
        <v>467</v>
      </c>
      <c r="L666" s="32"/>
      <c r="M666" s="32"/>
      <c r="N666" s="33"/>
      <c r="O666" s="33"/>
      <c r="P666" s="33"/>
      <c r="Q666" s="33"/>
      <c r="R666" s="33"/>
      <c r="S666" s="33"/>
      <c r="T666" s="33"/>
      <c r="U666" s="33"/>
      <c r="V666" s="33"/>
      <c r="W666" s="33"/>
      <c r="X666" s="33"/>
      <c r="Y666" s="33"/>
      <c r="Z666" s="33"/>
      <c r="AA666" s="33"/>
      <c r="AB666" s="33"/>
      <c r="AC666" s="33"/>
      <c r="AD666" s="33"/>
      <c r="AE666" s="33"/>
      <c r="AF666" s="33"/>
      <c r="AG666" s="33"/>
      <c r="AH666" s="33"/>
      <c r="AI666" s="33"/>
      <c r="AJ666" s="33"/>
      <c r="AK666" s="33"/>
      <c r="AL666" s="33"/>
      <c r="AM666" s="33"/>
      <c r="AN666" s="33"/>
      <c r="AO666" s="33"/>
      <c r="AP666" s="33"/>
      <c r="AQ666" s="33"/>
      <c r="AR666" s="33"/>
      <c r="AS666" s="33"/>
      <c r="AT666" s="33"/>
      <c r="AU666" s="33"/>
      <c r="AV666" s="33"/>
      <c r="AW666" s="33"/>
      <c r="AX666" s="33"/>
      <c r="AY666" s="33"/>
      <c r="AZ666" s="33"/>
      <c r="BA666" s="33"/>
      <c r="BB666" s="33"/>
      <c r="BC666" s="33"/>
      <c r="BD666" s="33"/>
      <c r="BE666" s="33"/>
      <c r="BF666" s="33"/>
      <c r="BG666" s="33"/>
      <c r="BH666" s="33"/>
      <c r="BI666" s="33"/>
      <c r="BJ666" s="33"/>
      <c r="BK666" s="33"/>
      <c r="BL666" s="33"/>
      <c r="BM666" s="33"/>
      <c r="BN666" s="33"/>
      <c r="BO666" s="33"/>
      <c r="BP666" s="33"/>
      <c r="BQ666" s="33"/>
      <c r="BR666" s="33"/>
      <c r="BS666" s="33"/>
      <c r="BT666" s="33"/>
      <c r="BU666" s="33"/>
      <c r="BV666" s="33"/>
      <c r="BW666" s="334"/>
      <c r="BX666" s="334"/>
      <c r="BY666" s="334"/>
      <c r="BZ666" s="334"/>
      <c r="CA666" s="334"/>
      <c r="CB666" s="334"/>
      <c r="CC666" s="334"/>
      <c r="CD666" s="334"/>
      <c r="CE666" s="334"/>
      <c r="CF666" s="334"/>
      <c r="CG666" s="334"/>
      <c r="CH666" s="334"/>
      <c r="CI666" s="334"/>
      <c r="CJ666" s="334"/>
      <c r="CK666" s="334"/>
      <c r="CL666" s="334"/>
      <c r="CM666" s="334"/>
      <c r="CN666" s="334"/>
      <c r="CO666" s="334"/>
      <c r="CP666" s="334"/>
      <c r="CQ666" s="334"/>
      <c r="CR666" s="334"/>
      <c r="CS666" s="334"/>
      <c r="CT666" s="334"/>
      <c r="CU666" s="334"/>
      <c r="CV666" s="334"/>
      <c r="CW666" s="334"/>
      <c r="CX666" s="334"/>
      <c r="CY666" s="334"/>
      <c r="CZ666" s="334"/>
      <c r="DA666" s="334"/>
      <c r="DB666" s="334"/>
      <c r="DC666" s="334"/>
      <c r="DD666" s="334"/>
      <c r="DE666" s="334"/>
      <c r="DF666" s="334"/>
      <c r="DG666" s="334"/>
      <c r="DH666" s="334"/>
      <c r="DI666" s="334"/>
      <c r="DJ666" s="334"/>
      <c r="DK666" s="334"/>
      <c r="DL666" s="334"/>
      <c r="DM666" s="334"/>
      <c r="DN666" s="334"/>
      <c r="DO666" s="334"/>
      <c r="DP666" s="334"/>
      <c r="DQ666" s="334"/>
      <c r="DR666" s="334"/>
      <c r="DS666" s="334"/>
      <c r="DT666" s="334"/>
      <c r="DU666" s="334"/>
      <c r="DV666" s="334"/>
      <c r="DW666" s="334"/>
      <c r="DX666" s="334"/>
      <c r="DY666" s="334"/>
      <c r="DZ666" s="334"/>
      <c r="EA666" s="334"/>
      <c r="EB666" s="334"/>
      <c r="EC666" s="334"/>
      <c r="ED666" s="334"/>
      <c r="EE666" s="334"/>
      <c r="EF666" s="334"/>
      <c r="EG666" s="334"/>
      <c r="EH666" s="334"/>
      <c r="EI666" s="334"/>
      <c r="EJ666" s="334"/>
      <c r="EK666" s="334"/>
      <c r="EL666" s="334"/>
      <c r="EM666" s="334"/>
      <c r="EN666" s="334"/>
      <c r="EO666" s="334"/>
      <c r="EP666" s="334"/>
      <c r="EQ666" s="334"/>
      <c r="ER666" s="334"/>
      <c r="ES666" s="334"/>
      <c r="ET666" s="334"/>
      <c r="EU666" s="334"/>
      <c r="EV666" s="334"/>
      <c r="EW666" s="334"/>
      <c r="EX666" s="334"/>
      <c r="EY666" s="334"/>
      <c r="EZ666" s="334"/>
      <c r="FA666" s="334"/>
      <c r="FB666" s="334"/>
      <c r="FC666" s="334"/>
      <c r="FD666" s="334"/>
      <c r="FE666" s="334"/>
      <c r="FF666" s="334"/>
      <c r="FG666" s="334"/>
      <c r="FH666" s="334"/>
      <c r="FI666" s="334"/>
      <c r="FJ666" s="334"/>
      <c r="FK666" s="334"/>
      <c r="FL666" s="334"/>
      <c r="FM666" s="334"/>
      <c r="FN666" s="334"/>
      <c r="FO666" s="334"/>
      <c r="FP666" s="334"/>
      <c r="FQ666" s="334"/>
      <c r="FR666" s="334"/>
      <c r="FS666" s="334"/>
      <c r="FT666" s="334"/>
      <c r="FU666" s="334"/>
      <c r="FV666" s="334"/>
      <c r="FW666" s="334"/>
      <c r="FX666" s="334"/>
      <c r="FY666" s="334"/>
      <c r="FZ666" s="334"/>
      <c r="GA666" s="334"/>
      <c r="GB666" s="334"/>
      <c r="GC666" s="334"/>
      <c r="GD666" s="334"/>
      <c r="GE666" s="334"/>
      <c r="GF666" s="334"/>
      <c r="GG666" s="334"/>
      <c r="GH666" s="334"/>
      <c r="GI666" s="334"/>
      <c r="GJ666" s="334"/>
      <c r="GK666" s="334"/>
      <c r="GL666" s="334"/>
      <c r="GM666" s="334"/>
      <c r="GN666" s="334"/>
      <c r="GO666" s="334"/>
      <c r="GP666" s="334"/>
      <c r="GQ666" s="334"/>
      <c r="GR666" s="334"/>
      <c r="GS666" s="334"/>
      <c r="GT666" s="334"/>
      <c r="GU666" s="334"/>
      <c r="GV666" s="334"/>
      <c r="GW666" s="334"/>
      <c r="GX666" s="334"/>
      <c r="GY666" s="334"/>
      <c r="GZ666" s="334"/>
      <c r="HA666" s="334"/>
      <c r="HB666" s="334"/>
      <c r="HC666" s="334"/>
      <c r="HD666" s="334"/>
      <c r="HE666" s="334"/>
      <c r="HF666" s="334"/>
      <c r="HG666" s="334"/>
      <c r="HH666" s="334"/>
      <c r="HI666" s="334"/>
      <c r="HJ666" s="334"/>
      <c r="HK666" s="334"/>
      <c r="HL666" s="334"/>
      <c r="HM666" s="334"/>
      <c r="HN666" s="334"/>
      <c r="HO666" s="334"/>
      <c r="HP666" s="334"/>
      <c r="HQ666" s="334"/>
      <c r="HR666" s="334"/>
      <c r="HS666" s="334"/>
      <c r="HT666" s="334"/>
      <c r="HU666" s="334"/>
      <c r="HV666" s="334"/>
      <c r="HW666" s="334"/>
      <c r="HX666" s="334"/>
      <c r="HY666" s="334"/>
      <c r="HZ666" s="334"/>
      <c r="IA666" s="334"/>
      <c r="IB666" s="334"/>
      <c r="IC666" s="334"/>
      <c r="ID666" s="334"/>
      <c r="IE666" s="334"/>
      <c r="IF666" s="334"/>
      <c r="IG666" s="334"/>
      <c r="IH666" s="334"/>
      <c r="II666" s="334"/>
      <c r="IJ666" s="334"/>
      <c r="IK666" s="334"/>
      <c r="IL666" s="334"/>
      <c r="IM666" s="334"/>
      <c r="IN666" s="334"/>
      <c r="IO666" s="334"/>
      <c r="IP666" s="334"/>
      <c r="IQ666" s="334"/>
      <c r="IR666" s="334"/>
      <c r="IS666" s="334"/>
      <c r="IT666" s="334"/>
      <c r="IU666" s="334"/>
      <c r="IV666" s="334"/>
      <c r="IW666" s="334"/>
      <c r="IX666" s="334"/>
      <c r="IY666" s="334"/>
      <c r="IZ666" s="334"/>
      <c r="JA666" s="334"/>
      <c r="JB666" s="334"/>
      <c r="JC666" s="334"/>
      <c r="JD666" s="334"/>
      <c r="JE666" s="334"/>
      <c r="JF666" s="334"/>
      <c r="JG666" s="334"/>
      <c r="JH666" s="334"/>
      <c r="JI666" s="334"/>
      <c r="JJ666" s="334"/>
      <c r="JK666" s="334"/>
      <c r="JL666" s="334"/>
      <c r="JM666" s="334"/>
      <c r="JN666" s="334"/>
      <c r="JO666" s="334"/>
      <c r="JP666" s="334"/>
      <c r="JQ666" s="334"/>
      <c r="JR666" s="334"/>
      <c r="JS666" s="334"/>
      <c r="JT666" s="334"/>
      <c r="JU666" s="334"/>
      <c r="JV666" s="334"/>
      <c r="JW666" s="334"/>
      <c r="JX666" s="334"/>
      <c r="JY666" s="334"/>
      <c r="JZ666" s="334"/>
      <c r="KA666" s="334"/>
      <c r="KB666" s="334"/>
      <c r="KC666" s="334"/>
      <c r="KD666" s="334"/>
      <c r="KE666" s="334"/>
      <c r="KF666" s="334"/>
      <c r="KG666" s="334"/>
      <c r="KH666" s="334"/>
      <c r="KI666" s="334"/>
      <c r="KJ666" s="334"/>
      <c r="KK666" s="334"/>
      <c r="KL666" s="334"/>
      <c r="KM666" s="334"/>
      <c r="KN666" s="334"/>
      <c r="KO666" s="334"/>
      <c r="KP666" s="334"/>
      <c r="KQ666" s="334"/>
      <c r="KR666" s="334"/>
      <c r="KS666" s="334"/>
      <c r="KT666" s="334"/>
    </row>
    <row r="667" spans="1:306" s="353" customFormat="1" ht="63" customHeight="1" x14ac:dyDescent="0.25">
      <c r="A667" s="334"/>
      <c r="B667" s="27" t="s">
        <v>905</v>
      </c>
      <c r="C667" s="103" t="s">
        <v>5205</v>
      </c>
      <c r="D667" s="235" t="s">
        <v>1021</v>
      </c>
      <c r="E667" s="103" t="s">
        <v>1829</v>
      </c>
      <c r="F667" s="25" t="s">
        <v>1</v>
      </c>
      <c r="G667" s="44">
        <v>100</v>
      </c>
      <c r="H667" s="36">
        <v>6840</v>
      </c>
      <c r="I667" s="357">
        <v>13132.8</v>
      </c>
      <c r="J667" s="53" t="s">
        <v>1845</v>
      </c>
      <c r="K667" s="420" t="s">
        <v>467</v>
      </c>
      <c r="L667" s="32" t="s">
        <v>5840</v>
      </c>
      <c r="M667" s="32"/>
      <c r="N667" s="33"/>
      <c r="O667" s="33"/>
      <c r="P667" s="33"/>
      <c r="Q667" s="33"/>
      <c r="R667" s="33"/>
      <c r="S667" s="33"/>
      <c r="T667" s="33"/>
      <c r="U667" s="33"/>
      <c r="V667" s="33"/>
      <c r="W667" s="33"/>
      <c r="X667" s="33"/>
      <c r="Y667" s="33"/>
      <c r="Z667" s="33"/>
      <c r="AA667" s="33"/>
      <c r="AB667" s="33"/>
      <c r="AC667" s="33"/>
      <c r="AD667" s="33"/>
      <c r="AE667" s="33"/>
      <c r="AF667" s="33"/>
      <c r="AG667" s="33"/>
      <c r="AH667" s="33"/>
      <c r="AI667" s="33"/>
      <c r="AJ667" s="33"/>
      <c r="AK667" s="33"/>
      <c r="AL667" s="33"/>
      <c r="AM667" s="33"/>
      <c r="AN667" s="33"/>
      <c r="AO667" s="33"/>
      <c r="AP667" s="33"/>
      <c r="AQ667" s="33"/>
      <c r="AR667" s="33"/>
      <c r="AS667" s="33"/>
      <c r="AT667" s="33"/>
      <c r="AU667" s="33"/>
      <c r="AV667" s="33"/>
      <c r="AW667" s="33"/>
      <c r="AX667" s="33"/>
      <c r="AY667" s="33"/>
      <c r="AZ667" s="33"/>
      <c r="BA667" s="33"/>
      <c r="BB667" s="33"/>
      <c r="BC667" s="33"/>
      <c r="BD667" s="33"/>
      <c r="BE667" s="33"/>
      <c r="BF667" s="33"/>
      <c r="BG667" s="33"/>
      <c r="BH667" s="33"/>
      <c r="BI667" s="33"/>
      <c r="BJ667" s="33"/>
      <c r="BK667" s="33"/>
      <c r="BL667" s="33"/>
      <c r="BM667" s="33"/>
      <c r="BN667" s="33"/>
      <c r="BO667" s="33"/>
      <c r="BP667" s="33"/>
      <c r="BQ667" s="33"/>
      <c r="BR667" s="33"/>
      <c r="BS667" s="33"/>
      <c r="BT667" s="33"/>
      <c r="BU667" s="33"/>
      <c r="BV667" s="33"/>
      <c r="BW667" s="334"/>
      <c r="BX667" s="334"/>
      <c r="BY667" s="334"/>
      <c r="BZ667" s="334"/>
      <c r="CA667" s="334"/>
      <c r="CB667" s="334"/>
      <c r="CC667" s="334"/>
      <c r="CD667" s="334"/>
      <c r="CE667" s="334"/>
      <c r="CF667" s="334"/>
      <c r="CG667" s="334"/>
      <c r="CH667" s="334"/>
      <c r="CI667" s="334"/>
      <c r="CJ667" s="334"/>
      <c r="CK667" s="334"/>
      <c r="CL667" s="334"/>
      <c r="CM667" s="334"/>
      <c r="CN667" s="334"/>
      <c r="CO667" s="334"/>
      <c r="CP667" s="334"/>
      <c r="CQ667" s="334"/>
      <c r="CR667" s="334"/>
      <c r="CS667" s="334"/>
      <c r="CT667" s="334"/>
      <c r="CU667" s="334"/>
      <c r="CV667" s="334"/>
      <c r="CW667" s="334"/>
      <c r="CX667" s="334"/>
      <c r="CY667" s="334"/>
      <c r="CZ667" s="334"/>
      <c r="DA667" s="334"/>
      <c r="DB667" s="334"/>
      <c r="DC667" s="334"/>
      <c r="DD667" s="334"/>
      <c r="DE667" s="334"/>
      <c r="DF667" s="334"/>
      <c r="DG667" s="334"/>
      <c r="DH667" s="334"/>
      <c r="DI667" s="334"/>
      <c r="DJ667" s="334"/>
      <c r="DK667" s="334"/>
      <c r="DL667" s="334"/>
      <c r="DM667" s="334"/>
      <c r="DN667" s="334"/>
      <c r="DO667" s="334"/>
      <c r="DP667" s="334"/>
      <c r="DQ667" s="334"/>
      <c r="DR667" s="334"/>
      <c r="DS667" s="334"/>
      <c r="DT667" s="334"/>
      <c r="DU667" s="334"/>
      <c r="DV667" s="334"/>
      <c r="DW667" s="334"/>
      <c r="DX667" s="334"/>
      <c r="DY667" s="334"/>
      <c r="DZ667" s="334"/>
      <c r="EA667" s="334"/>
      <c r="EB667" s="334"/>
      <c r="EC667" s="334"/>
      <c r="ED667" s="334"/>
      <c r="EE667" s="334"/>
      <c r="EF667" s="334"/>
      <c r="EG667" s="334"/>
      <c r="EH667" s="334"/>
      <c r="EI667" s="334"/>
      <c r="EJ667" s="334"/>
      <c r="EK667" s="334"/>
      <c r="EL667" s="334"/>
      <c r="EM667" s="334"/>
      <c r="EN667" s="334"/>
      <c r="EO667" s="334"/>
      <c r="EP667" s="334"/>
      <c r="EQ667" s="334"/>
      <c r="ER667" s="334"/>
      <c r="ES667" s="334"/>
      <c r="ET667" s="334"/>
      <c r="EU667" s="334"/>
      <c r="EV667" s="334"/>
      <c r="EW667" s="334"/>
      <c r="EX667" s="334"/>
      <c r="EY667" s="334"/>
      <c r="EZ667" s="334"/>
      <c r="FA667" s="334"/>
      <c r="FB667" s="334"/>
      <c r="FC667" s="334"/>
      <c r="FD667" s="334"/>
      <c r="FE667" s="334"/>
      <c r="FF667" s="334"/>
      <c r="FG667" s="334"/>
      <c r="FH667" s="334"/>
      <c r="FI667" s="334"/>
      <c r="FJ667" s="334"/>
      <c r="FK667" s="334"/>
      <c r="FL667" s="334"/>
      <c r="FM667" s="334"/>
      <c r="FN667" s="334"/>
      <c r="FO667" s="334"/>
      <c r="FP667" s="334"/>
      <c r="FQ667" s="334"/>
      <c r="FR667" s="334"/>
      <c r="FS667" s="334"/>
      <c r="FT667" s="334"/>
      <c r="FU667" s="334"/>
      <c r="FV667" s="334"/>
      <c r="FW667" s="334"/>
      <c r="FX667" s="334"/>
      <c r="FY667" s="334"/>
      <c r="FZ667" s="334"/>
      <c r="GA667" s="334"/>
      <c r="GB667" s="334"/>
      <c r="GC667" s="334"/>
      <c r="GD667" s="334"/>
      <c r="GE667" s="334"/>
      <c r="GF667" s="334"/>
      <c r="GG667" s="334"/>
      <c r="GH667" s="334"/>
      <c r="GI667" s="334"/>
      <c r="GJ667" s="334"/>
      <c r="GK667" s="334"/>
      <c r="GL667" s="334"/>
      <c r="GM667" s="334"/>
      <c r="GN667" s="334"/>
      <c r="GO667" s="334"/>
      <c r="GP667" s="334"/>
      <c r="GQ667" s="334"/>
      <c r="GR667" s="334"/>
      <c r="GS667" s="334"/>
      <c r="GT667" s="334"/>
      <c r="GU667" s="334"/>
      <c r="GV667" s="334"/>
      <c r="GW667" s="334"/>
      <c r="GX667" s="334"/>
      <c r="GY667" s="334"/>
      <c r="GZ667" s="334"/>
      <c r="HA667" s="334"/>
      <c r="HB667" s="334"/>
      <c r="HC667" s="334"/>
      <c r="HD667" s="334"/>
      <c r="HE667" s="334"/>
      <c r="HF667" s="334"/>
      <c r="HG667" s="334"/>
      <c r="HH667" s="334"/>
      <c r="HI667" s="334"/>
      <c r="HJ667" s="334"/>
      <c r="HK667" s="334"/>
      <c r="HL667" s="334"/>
      <c r="HM667" s="334"/>
      <c r="HN667" s="334"/>
      <c r="HO667" s="334"/>
      <c r="HP667" s="334"/>
      <c r="HQ667" s="334"/>
      <c r="HR667" s="334"/>
      <c r="HS667" s="334"/>
      <c r="HT667" s="334"/>
      <c r="HU667" s="334"/>
      <c r="HV667" s="334"/>
      <c r="HW667" s="334"/>
      <c r="HX667" s="334"/>
      <c r="HY667" s="334"/>
      <c r="HZ667" s="334"/>
      <c r="IA667" s="334"/>
      <c r="IB667" s="334"/>
      <c r="IC667" s="334"/>
      <c r="ID667" s="334"/>
      <c r="IE667" s="334"/>
      <c r="IF667" s="334"/>
      <c r="IG667" s="334"/>
      <c r="IH667" s="334"/>
      <c r="II667" s="334"/>
      <c r="IJ667" s="334"/>
      <c r="IK667" s="334"/>
      <c r="IL667" s="334"/>
      <c r="IM667" s="334"/>
      <c r="IN667" s="334"/>
      <c r="IO667" s="334"/>
      <c r="IP667" s="334"/>
      <c r="IQ667" s="334"/>
      <c r="IR667" s="334"/>
      <c r="IS667" s="334"/>
      <c r="IT667" s="334"/>
      <c r="IU667" s="334"/>
      <c r="IV667" s="334"/>
      <c r="IW667" s="334"/>
      <c r="IX667" s="334"/>
      <c r="IY667" s="334"/>
      <c r="IZ667" s="334"/>
      <c r="JA667" s="334"/>
      <c r="JB667" s="334"/>
      <c r="JC667" s="334"/>
      <c r="JD667" s="334"/>
      <c r="JE667" s="334"/>
      <c r="JF667" s="334"/>
      <c r="JG667" s="334"/>
      <c r="JH667" s="334"/>
      <c r="JI667" s="334"/>
      <c r="JJ667" s="334"/>
      <c r="JK667" s="334"/>
      <c r="JL667" s="334"/>
      <c r="JM667" s="334"/>
      <c r="JN667" s="334"/>
      <c r="JO667" s="334"/>
      <c r="JP667" s="334"/>
      <c r="JQ667" s="334"/>
      <c r="JR667" s="334"/>
      <c r="JS667" s="334"/>
      <c r="JT667" s="334"/>
      <c r="JU667" s="334"/>
      <c r="JV667" s="334"/>
      <c r="JW667" s="334"/>
      <c r="JX667" s="334"/>
      <c r="JY667" s="334"/>
      <c r="JZ667" s="334"/>
      <c r="KA667" s="334"/>
      <c r="KB667" s="334"/>
      <c r="KC667" s="334"/>
      <c r="KD667" s="334"/>
      <c r="KE667" s="334"/>
      <c r="KF667" s="334"/>
      <c r="KG667" s="334"/>
      <c r="KH667" s="334"/>
      <c r="KI667" s="334"/>
      <c r="KJ667" s="334"/>
      <c r="KK667" s="334"/>
      <c r="KL667" s="334"/>
      <c r="KM667" s="334"/>
      <c r="KN667" s="334"/>
      <c r="KO667" s="334"/>
      <c r="KP667" s="334"/>
      <c r="KQ667" s="334"/>
      <c r="KR667" s="334"/>
      <c r="KS667" s="334"/>
      <c r="KT667" s="334"/>
    </row>
    <row r="668" spans="1:306" s="353" customFormat="1" ht="63" customHeight="1" x14ac:dyDescent="0.25">
      <c r="A668" s="334"/>
      <c r="B668" s="27" t="s">
        <v>905</v>
      </c>
      <c r="C668" s="103" t="s">
        <v>5206</v>
      </c>
      <c r="D668" s="235" t="s">
        <v>1022</v>
      </c>
      <c r="E668" s="103" t="s">
        <v>1829</v>
      </c>
      <c r="F668" s="25" t="s">
        <v>1</v>
      </c>
      <c r="G668" s="44">
        <v>100</v>
      </c>
      <c r="H668" s="36">
        <v>6818</v>
      </c>
      <c r="I668" s="319">
        <v>13090.56</v>
      </c>
      <c r="J668" s="53" t="s">
        <v>1845</v>
      </c>
      <c r="K668" s="420" t="s">
        <v>467</v>
      </c>
      <c r="L668" s="32" t="s">
        <v>5840</v>
      </c>
      <c r="M668" s="32"/>
      <c r="N668" s="33"/>
      <c r="O668" s="33"/>
      <c r="P668" s="33"/>
      <c r="Q668" s="33"/>
      <c r="R668" s="33"/>
      <c r="S668" s="33"/>
      <c r="T668" s="33"/>
      <c r="U668" s="33"/>
      <c r="V668" s="33"/>
      <c r="W668" s="33"/>
      <c r="X668" s="33"/>
      <c r="Y668" s="33"/>
      <c r="Z668" s="33"/>
      <c r="AA668" s="33"/>
      <c r="AB668" s="33"/>
      <c r="AC668" s="33"/>
      <c r="AD668" s="33"/>
      <c r="AE668" s="33"/>
      <c r="AF668" s="33"/>
      <c r="AG668" s="33"/>
      <c r="AH668" s="33"/>
      <c r="AI668" s="33"/>
      <c r="AJ668" s="33"/>
      <c r="AK668" s="33"/>
      <c r="AL668" s="33"/>
      <c r="AM668" s="33"/>
      <c r="AN668" s="33"/>
      <c r="AO668" s="33"/>
      <c r="AP668" s="33"/>
      <c r="AQ668" s="33"/>
      <c r="AR668" s="33"/>
      <c r="AS668" s="33"/>
      <c r="AT668" s="33"/>
      <c r="AU668" s="33"/>
      <c r="AV668" s="33"/>
      <c r="AW668" s="33"/>
      <c r="AX668" s="33"/>
      <c r="AY668" s="33"/>
      <c r="AZ668" s="33"/>
      <c r="BA668" s="33"/>
      <c r="BB668" s="33"/>
      <c r="BC668" s="33"/>
      <c r="BD668" s="33"/>
      <c r="BE668" s="33"/>
      <c r="BF668" s="33"/>
      <c r="BG668" s="33"/>
      <c r="BH668" s="33"/>
      <c r="BI668" s="33"/>
      <c r="BJ668" s="33"/>
      <c r="BK668" s="33"/>
      <c r="BL668" s="33"/>
      <c r="BM668" s="33"/>
      <c r="BN668" s="33"/>
      <c r="BO668" s="33"/>
      <c r="BP668" s="33"/>
      <c r="BQ668" s="33"/>
      <c r="BR668" s="33"/>
      <c r="BS668" s="33"/>
      <c r="BT668" s="33"/>
      <c r="BU668" s="33"/>
      <c r="BV668" s="33"/>
      <c r="BW668" s="334"/>
      <c r="BX668" s="334"/>
      <c r="BY668" s="334"/>
      <c r="BZ668" s="334"/>
      <c r="CA668" s="334"/>
      <c r="CB668" s="334"/>
      <c r="CC668" s="334"/>
      <c r="CD668" s="334"/>
      <c r="CE668" s="334"/>
      <c r="CF668" s="334"/>
      <c r="CG668" s="334"/>
      <c r="CH668" s="334"/>
      <c r="CI668" s="334"/>
      <c r="CJ668" s="334"/>
      <c r="CK668" s="334"/>
      <c r="CL668" s="334"/>
      <c r="CM668" s="334"/>
      <c r="CN668" s="334"/>
      <c r="CO668" s="334"/>
      <c r="CP668" s="334"/>
      <c r="CQ668" s="334"/>
      <c r="CR668" s="334"/>
      <c r="CS668" s="334"/>
      <c r="CT668" s="334"/>
      <c r="CU668" s="334"/>
      <c r="CV668" s="334"/>
      <c r="CW668" s="334"/>
      <c r="CX668" s="334"/>
      <c r="CY668" s="334"/>
      <c r="CZ668" s="334"/>
      <c r="DA668" s="334"/>
      <c r="DB668" s="334"/>
      <c r="DC668" s="334"/>
      <c r="DD668" s="334"/>
      <c r="DE668" s="334"/>
      <c r="DF668" s="334"/>
      <c r="DG668" s="334"/>
      <c r="DH668" s="334"/>
      <c r="DI668" s="334"/>
      <c r="DJ668" s="334"/>
      <c r="DK668" s="334"/>
      <c r="DL668" s="334"/>
      <c r="DM668" s="334"/>
      <c r="DN668" s="334"/>
      <c r="DO668" s="334"/>
      <c r="DP668" s="334"/>
      <c r="DQ668" s="334"/>
      <c r="DR668" s="334"/>
      <c r="DS668" s="334"/>
      <c r="DT668" s="334"/>
      <c r="DU668" s="334"/>
      <c r="DV668" s="334"/>
      <c r="DW668" s="334"/>
      <c r="DX668" s="334"/>
      <c r="DY668" s="334"/>
      <c r="DZ668" s="334"/>
      <c r="EA668" s="334"/>
      <c r="EB668" s="334"/>
      <c r="EC668" s="334"/>
      <c r="ED668" s="334"/>
      <c r="EE668" s="334"/>
      <c r="EF668" s="334"/>
      <c r="EG668" s="334"/>
      <c r="EH668" s="334"/>
      <c r="EI668" s="334"/>
      <c r="EJ668" s="334"/>
      <c r="EK668" s="334"/>
      <c r="EL668" s="334"/>
      <c r="EM668" s="334"/>
      <c r="EN668" s="334"/>
      <c r="EO668" s="334"/>
      <c r="EP668" s="334"/>
      <c r="EQ668" s="334"/>
      <c r="ER668" s="334"/>
      <c r="ES668" s="334"/>
      <c r="ET668" s="334"/>
      <c r="EU668" s="334"/>
      <c r="EV668" s="334"/>
      <c r="EW668" s="334"/>
      <c r="EX668" s="334"/>
      <c r="EY668" s="334"/>
      <c r="EZ668" s="334"/>
      <c r="FA668" s="334"/>
      <c r="FB668" s="334"/>
      <c r="FC668" s="334"/>
      <c r="FD668" s="334"/>
      <c r="FE668" s="334"/>
      <c r="FF668" s="334"/>
      <c r="FG668" s="334"/>
      <c r="FH668" s="334"/>
      <c r="FI668" s="334"/>
      <c r="FJ668" s="334"/>
      <c r="FK668" s="334"/>
      <c r="FL668" s="334"/>
      <c r="FM668" s="334"/>
      <c r="FN668" s="334"/>
      <c r="FO668" s="334"/>
      <c r="FP668" s="334"/>
      <c r="FQ668" s="334"/>
      <c r="FR668" s="334"/>
      <c r="FS668" s="334"/>
      <c r="FT668" s="334"/>
      <c r="FU668" s="334"/>
      <c r="FV668" s="334"/>
      <c r="FW668" s="334"/>
      <c r="FX668" s="334"/>
      <c r="FY668" s="334"/>
      <c r="FZ668" s="334"/>
      <c r="GA668" s="334"/>
      <c r="GB668" s="334"/>
      <c r="GC668" s="334"/>
      <c r="GD668" s="334"/>
      <c r="GE668" s="334"/>
      <c r="GF668" s="334"/>
      <c r="GG668" s="334"/>
      <c r="GH668" s="334"/>
      <c r="GI668" s="334"/>
      <c r="GJ668" s="334"/>
      <c r="GK668" s="334"/>
      <c r="GL668" s="334"/>
      <c r="GM668" s="334"/>
      <c r="GN668" s="334"/>
      <c r="GO668" s="334"/>
      <c r="GP668" s="334"/>
      <c r="GQ668" s="334"/>
      <c r="GR668" s="334"/>
      <c r="GS668" s="334"/>
      <c r="GT668" s="334"/>
      <c r="GU668" s="334"/>
      <c r="GV668" s="334"/>
      <c r="GW668" s="334"/>
      <c r="GX668" s="334"/>
      <c r="GY668" s="334"/>
      <c r="GZ668" s="334"/>
      <c r="HA668" s="334"/>
      <c r="HB668" s="334"/>
      <c r="HC668" s="334"/>
      <c r="HD668" s="334"/>
      <c r="HE668" s="334"/>
      <c r="HF668" s="334"/>
      <c r="HG668" s="334"/>
      <c r="HH668" s="334"/>
      <c r="HI668" s="334"/>
      <c r="HJ668" s="334"/>
      <c r="HK668" s="334"/>
      <c r="HL668" s="334"/>
      <c r="HM668" s="334"/>
      <c r="HN668" s="334"/>
      <c r="HO668" s="334"/>
      <c r="HP668" s="334"/>
      <c r="HQ668" s="334"/>
      <c r="HR668" s="334"/>
      <c r="HS668" s="334"/>
      <c r="HT668" s="334"/>
      <c r="HU668" s="334"/>
      <c r="HV668" s="334"/>
      <c r="HW668" s="334"/>
      <c r="HX668" s="334"/>
      <c r="HY668" s="334"/>
      <c r="HZ668" s="334"/>
      <c r="IA668" s="334"/>
      <c r="IB668" s="334"/>
      <c r="IC668" s="334"/>
      <c r="ID668" s="334"/>
      <c r="IE668" s="334"/>
      <c r="IF668" s="334"/>
      <c r="IG668" s="334"/>
      <c r="IH668" s="334"/>
      <c r="II668" s="334"/>
      <c r="IJ668" s="334"/>
      <c r="IK668" s="334"/>
      <c r="IL668" s="334"/>
      <c r="IM668" s="334"/>
      <c r="IN668" s="334"/>
      <c r="IO668" s="334"/>
      <c r="IP668" s="334"/>
      <c r="IQ668" s="334"/>
      <c r="IR668" s="334"/>
      <c r="IS668" s="334"/>
      <c r="IT668" s="334"/>
      <c r="IU668" s="334"/>
      <c r="IV668" s="334"/>
      <c r="IW668" s="334"/>
      <c r="IX668" s="334"/>
      <c r="IY668" s="334"/>
      <c r="IZ668" s="334"/>
      <c r="JA668" s="334"/>
      <c r="JB668" s="334"/>
      <c r="JC668" s="334"/>
      <c r="JD668" s="334"/>
      <c r="JE668" s="334"/>
      <c r="JF668" s="334"/>
      <c r="JG668" s="334"/>
      <c r="JH668" s="334"/>
      <c r="JI668" s="334"/>
      <c r="JJ668" s="334"/>
      <c r="JK668" s="334"/>
      <c r="JL668" s="334"/>
      <c r="JM668" s="334"/>
      <c r="JN668" s="334"/>
      <c r="JO668" s="334"/>
      <c r="JP668" s="334"/>
      <c r="JQ668" s="334"/>
      <c r="JR668" s="334"/>
      <c r="JS668" s="334"/>
      <c r="JT668" s="334"/>
      <c r="JU668" s="334"/>
      <c r="JV668" s="334"/>
      <c r="JW668" s="334"/>
      <c r="JX668" s="334"/>
      <c r="JY668" s="334"/>
      <c r="JZ668" s="334"/>
      <c r="KA668" s="334"/>
      <c r="KB668" s="334"/>
      <c r="KC668" s="334"/>
      <c r="KD668" s="334"/>
      <c r="KE668" s="334"/>
      <c r="KF668" s="334"/>
      <c r="KG668" s="334"/>
      <c r="KH668" s="334"/>
      <c r="KI668" s="334"/>
      <c r="KJ668" s="334"/>
      <c r="KK668" s="334"/>
      <c r="KL668" s="334"/>
      <c r="KM668" s="334"/>
      <c r="KN668" s="334"/>
      <c r="KO668" s="334"/>
      <c r="KP668" s="334"/>
      <c r="KQ668" s="334"/>
      <c r="KR668" s="334"/>
      <c r="KS668" s="334"/>
      <c r="KT668" s="334"/>
    </row>
    <row r="669" spans="1:306" s="353" customFormat="1" ht="63" customHeight="1" x14ac:dyDescent="0.25">
      <c r="A669" s="334"/>
      <c r="B669" s="27" t="s">
        <v>905</v>
      </c>
      <c r="C669" s="24" t="s">
        <v>4030</v>
      </c>
      <c r="D669" s="25" t="s">
        <v>4031</v>
      </c>
      <c r="E669" s="29" t="s">
        <v>1828</v>
      </c>
      <c r="F669" s="26" t="s">
        <v>1</v>
      </c>
      <c r="G669" s="34">
        <v>100</v>
      </c>
      <c r="H669" s="36">
        <v>83</v>
      </c>
      <c r="I669" s="319">
        <v>12688.21</v>
      </c>
      <c r="J669" s="52" t="s">
        <v>4029</v>
      </c>
      <c r="K669" s="420" t="s">
        <v>467</v>
      </c>
      <c r="L669" s="32"/>
      <c r="M669" s="32"/>
      <c r="N669" s="33"/>
      <c r="O669" s="33"/>
      <c r="P669" s="33"/>
      <c r="Q669" s="33"/>
      <c r="R669" s="33"/>
      <c r="S669" s="33"/>
      <c r="T669" s="33"/>
      <c r="U669" s="33"/>
      <c r="V669" s="33"/>
      <c r="W669" s="33"/>
      <c r="X669" s="33"/>
      <c r="Y669" s="33"/>
      <c r="Z669" s="33"/>
      <c r="AA669" s="33"/>
      <c r="AB669" s="33"/>
      <c r="AC669" s="33"/>
      <c r="AD669" s="33"/>
      <c r="AE669" s="33"/>
      <c r="AF669" s="33"/>
      <c r="AG669" s="33"/>
      <c r="AH669" s="33"/>
      <c r="AI669" s="33"/>
      <c r="AJ669" s="33"/>
      <c r="AK669" s="33"/>
      <c r="AL669" s="33"/>
      <c r="AM669" s="33"/>
      <c r="AN669" s="33"/>
      <c r="AO669" s="33"/>
      <c r="AP669" s="33"/>
      <c r="AQ669" s="33"/>
      <c r="AR669" s="33"/>
      <c r="AS669" s="33"/>
      <c r="AT669" s="33"/>
      <c r="AU669" s="33"/>
      <c r="AV669" s="33"/>
      <c r="AW669" s="33"/>
      <c r="AX669" s="33"/>
      <c r="AY669" s="33"/>
      <c r="AZ669" s="33"/>
      <c r="BA669" s="33"/>
      <c r="BB669" s="33"/>
      <c r="BC669" s="33"/>
      <c r="BD669" s="33"/>
      <c r="BE669" s="33"/>
      <c r="BF669" s="33"/>
      <c r="BG669" s="33"/>
      <c r="BH669" s="33"/>
      <c r="BI669" s="33"/>
      <c r="BJ669" s="33"/>
      <c r="BK669" s="33"/>
      <c r="BL669" s="33"/>
      <c r="BM669" s="33"/>
      <c r="BN669" s="33"/>
      <c r="BO669" s="33"/>
      <c r="BP669" s="33"/>
      <c r="BQ669" s="33"/>
      <c r="BR669" s="33"/>
      <c r="BS669" s="33"/>
      <c r="BT669" s="33"/>
      <c r="BU669" s="33"/>
      <c r="BV669" s="33"/>
      <c r="BW669" s="334"/>
      <c r="BX669" s="334"/>
      <c r="BY669" s="334"/>
      <c r="BZ669" s="334"/>
      <c r="CA669" s="334"/>
      <c r="CB669" s="334"/>
      <c r="CC669" s="334"/>
      <c r="CD669" s="334"/>
      <c r="CE669" s="334"/>
      <c r="CF669" s="334"/>
      <c r="CG669" s="334"/>
      <c r="CH669" s="334"/>
      <c r="CI669" s="334"/>
      <c r="CJ669" s="334"/>
      <c r="CK669" s="334"/>
      <c r="CL669" s="334"/>
      <c r="CM669" s="334"/>
      <c r="CN669" s="334"/>
      <c r="CO669" s="334"/>
      <c r="CP669" s="334"/>
      <c r="CQ669" s="334"/>
      <c r="CR669" s="334"/>
      <c r="CS669" s="334"/>
      <c r="CT669" s="334"/>
      <c r="CU669" s="334"/>
      <c r="CV669" s="334"/>
      <c r="CW669" s="334"/>
      <c r="CX669" s="334"/>
      <c r="CY669" s="334"/>
      <c r="CZ669" s="334"/>
      <c r="DA669" s="334"/>
      <c r="DB669" s="334"/>
      <c r="DC669" s="334"/>
      <c r="DD669" s="334"/>
      <c r="DE669" s="334"/>
      <c r="DF669" s="334"/>
      <c r="DG669" s="334"/>
      <c r="DH669" s="334"/>
      <c r="DI669" s="334"/>
      <c r="DJ669" s="334"/>
      <c r="DK669" s="334"/>
      <c r="DL669" s="334"/>
      <c r="DM669" s="334"/>
      <c r="DN669" s="334"/>
      <c r="DO669" s="334"/>
      <c r="DP669" s="334"/>
      <c r="DQ669" s="334"/>
      <c r="DR669" s="334"/>
      <c r="DS669" s="334"/>
      <c r="DT669" s="334"/>
      <c r="DU669" s="334"/>
      <c r="DV669" s="334"/>
      <c r="DW669" s="334"/>
      <c r="DX669" s="334"/>
      <c r="DY669" s="334"/>
      <c r="DZ669" s="334"/>
      <c r="EA669" s="334"/>
      <c r="EB669" s="334"/>
      <c r="EC669" s="334"/>
      <c r="ED669" s="334"/>
      <c r="EE669" s="334"/>
      <c r="EF669" s="334"/>
      <c r="EG669" s="334"/>
      <c r="EH669" s="334"/>
      <c r="EI669" s="334"/>
      <c r="EJ669" s="334"/>
      <c r="EK669" s="334"/>
      <c r="EL669" s="334"/>
      <c r="EM669" s="334"/>
      <c r="EN669" s="334"/>
      <c r="EO669" s="334"/>
      <c r="EP669" s="334"/>
      <c r="EQ669" s="334"/>
      <c r="ER669" s="334"/>
      <c r="ES669" s="334"/>
      <c r="ET669" s="334"/>
      <c r="EU669" s="334"/>
      <c r="EV669" s="334"/>
      <c r="EW669" s="334"/>
      <c r="EX669" s="334"/>
      <c r="EY669" s="334"/>
      <c r="EZ669" s="334"/>
      <c r="FA669" s="334"/>
      <c r="FB669" s="334"/>
      <c r="FC669" s="334"/>
      <c r="FD669" s="334"/>
      <c r="FE669" s="334"/>
      <c r="FF669" s="334"/>
      <c r="FG669" s="334"/>
      <c r="FH669" s="334"/>
      <c r="FI669" s="334"/>
      <c r="FJ669" s="334"/>
      <c r="FK669" s="334"/>
      <c r="FL669" s="334"/>
      <c r="FM669" s="334"/>
      <c r="FN669" s="334"/>
      <c r="FO669" s="334"/>
      <c r="FP669" s="334"/>
      <c r="FQ669" s="334"/>
      <c r="FR669" s="334"/>
      <c r="FS669" s="334"/>
      <c r="FT669" s="334"/>
      <c r="FU669" s="334"/>
      <c r="FV669" s="334"/>
      <c r="FW669" s="334"/>
      <c r="FX669" s="334"/>
      <c r="FY669" s="334"/>
      <c r="FZ669" s="334"/>
      <c r="GA669" s="334"/>
      <c r="GB669" s="334"/>
      <c r="GC669" s="334"/>
      <c r="GD669" s="334"/>
      <c r="GE669" s="334"/>
      <c r="GF669" s="334"/>
      <c r="GG669" s="334"/>
      <c r="GH669" s="334"/>
      <c r="GI669" s="334"/>
      <c r="GJ669" s="334"/>
      <c r="GK669" s="334"/>
      <c r="GL669" s="334"/>
      <c r="GM669" s="334"/>
      <c r="GN669" s="334"/>
      <c r="GO669" s="334"/>
      <c r="GP669" s="334"/>
      <c r="GQ669" s="334"/>
      <c r="GR669" s="334"/>
      <c r="GS669" s="334"/>
      <c r="GT669" s="334"/>
      <c r="GU669" s="334"/>
      <c r="GV669" s="334"/>
      <c r="GW669" s="334"/>
      <c r="GX669" s="334"/>
      <c r="GY669" s="334"/>
      <c r="GZ669" s="334"/>
      <c r="HA669" s="334"/>
      <c r="HB669" s="334"/>
      <c r="HC669" s="334"/>
      <c r="HD669" s="334"/>
      <c r="HE669" s="334"/>
      <c r="HF669" s="334"/>
      <c r="HG669" s="334"/>
      <c r="HH669" s="334"/>
      <c r="HI669" s="334"/>
      <c r="HJ669" s="334"/>
      <c r="HK669" s="334"/>
      <c r="HL669" s="334"/>
      <c r="HM669" s="334"/>
      <c r="HN669" s="334"/>
      <c r="HO669" s="334"/>
      <c r="HP669" s="334"/>
      <c r="HQ669" s="334"/>
      <c r="HR669" s="334"/>
      <c r="HS669" s="334"/>
      <c r="HT669" s="334"/>
      <c r="HU669" s="334"/>
      <c r="HV669" s="334"/>
      <c r="HW669" s="334"/>
      <c r="HX669" s="334"/>
      <c r="HY669" s="334"/>
      <c r="HZ669" s="334"/>
      <c r="IA669" s="334"/>
      <c r="IB669" s="334"/>
      <c r="IC669" s="334"/>
      <c r="ID669" s="334"/>
      <c r="IE669" s="334"/>
      <c r="IF669" s="334"/>
      <c r="IG669" s="334"/>
      <c r="IH669" s="334"/>
      <c r="II669" s="334"/>
      <c r="IJ669" s="334"/>
      <c r="IK669" s="334"/>
      <c r="IL669" s="334"/>
      <c r="IM669" s="334"/>
      <c r="IN669" s="334"/>
      <c r="IO669" s="334"/>
      <c r="IP669" s="334"/>
      <c r="IQ669" s="334"/>
      <c r="IR669" s="334"/>
      <c r="IS669" s="334"/>
      <c r="IT669" s="334"/>
      <c r="IU669" s="334"/>
      <c r="IV669" s="334"/>
      <c r="IW669" s="334"/>
      <c r="IX669" s="334"/>
      <c r="IY669" s="334"/>
      <c r="IZ669" s="334"/>
      <c r="JA669" s="334"/>
      <c r="JB669" s="334"/>
      <c r="JC669" s="334"/>
      <c r="JD669" s="334"/>
      <c r="JE669" s="334"/>
      <c r="JF669" s="334"/>
      <c r="JG669" s="334"/>
      <c r="JH669" s="334"/>
      <c r="JI669" s="334"/>
      <c r="JJ669" s="334"/>
      <c r="JK669" s="334"/>
      <c r="JL669" s="334"/>
      <c r="JM669" s="334"/>
      <c r="JN669" s="334"/>
      <c r="JO669" s="334"/>
      <c r="JP669" s="334"/>
      <c r="JQ669" s="334"/>
      <c r="JR669" s="334"/>
      <c r="JS669" s="334"/>
      <c r="JT669" s="334"/>
      <c r="JU669" s="334"/>
      <c r="JV669" s="334"/>
      <c r="JW669" s="334"/>
      <c r="JX669" s="334"/>
      <c r="JY669" s="334"/>
      <c r="JZ669" s="334"/>
      <c r="KA669" s="334"/>
      <c r="KB669" s="334"/>
      <c r="KC669" s="334"/>
      <c r="KD669" s="334"/>
      <c r="KE669" s="334"/>
      <c r="KF669" s="334"/>
      <c r="KG669" s="334"/>
      <c r="KH669" s="334"/>
      <c r="KI669" s="334"/>
      <c r="KJ669" s="334"/>
      <c r="KK669" s="334"/>
      <c r="KL669" s="334"/>
      <c r="KM669" s="334"/>
      <c r="KN669" s="334"/>
      <c r="KO669" s="334"/>
      <c r="KP669" s="334"/>
      <c r="KQ669" s="334"/>
      <c r="KR669" s="334"/>
      <c r="KS669" s="334"/>
      <c r="KT669" s="334"/>
    </row>
    <row r="670" spans="1:306" s="353" customFormat="1" ht="63" customHeight="1" x14ac:dyDescent="0.25">
      <c r="A670" s="334"/>
      <c r="B670" s="27" t="s">
        <v>905</v>
      </c>
      <c r="C670" s="378" t="s">
        <v>938</v>
      </c>
      <c r="D670" s="35" t="s">
        <v>5683</v>
      </c>
      <c r="E670" s="29" t="s">
        <v>1829</v>
      </c>
      <c r="F670" s="30" t="s">
        <v>1</v>
      </c>
      <c r="G670" s="31">
        <v>100</v>
      </c>
      <c r="H670" s="36">
        <v>5391</v>
      </c>
      <c r="I670" s="319">
        <v>12478.08</v>
      </c>
      <c r="J670" s="54" t="s">
        <v>1846</v>
      </c>
      <c r="K670" s="420" t="s">
        <v>467</v>
      </c>
      <c r="L670" s="32" t="s">
        <v>5840</v>
      </c>
      <c r="M670" s="32"/>
      <c r="N670" s="33"/>
      <c r="O670" s="33"/>
      <c r="P670" s="33"/>
      <c r="Q670" s="33"/>
      <c r="R670" s="33"/>
      <c r="S670" s="33"/>
      <c r="T670" s="33"/>
      <c r="U670" s="33"/>
      <c r="V670" s="33"/>
      <c r="W670" s="33"/>
      <c r="X670" s="33"/>
      <c r="Y670" s="33"/>
      <c r="Z670" s="33"/>
      <c r="AA670" s="33"/>
      <c r="AB670" s="33"/>
      <c r="AC670" s="33"/>
      <c r="AD670" s="33"/>
      <c r="AE670" s="33"/>
      <c r="AF670" s="33"/>
      <c r="AG670" s="33"/>
      <c r="AH670" s="33"/>
      <c r="AI670" s="33"/>
      <c r="AJ670" s="33"/>
      <c r="AK670" s="33"/>
      <c r="AL670" s="33"/>
      <c r="AM670" s="33"/>
      <c r="AN670" s="33"/>
      <c r="AO670" s="33"/>
      <c r="AP670" s="33"/>
      <c r="AQ670" s="33"/>
      <c r="AR670" s="33"/>
      <c r="AS670" s="33"/>
      <c r="AT670" s="33"/>
      <c r="AU670" s="33"/>
      <c r="AV670" s="33"/>
      <c r="AW670" s="33"/>
      <c r="AX670" s="33"/>
      <c r="AY670" s="33"/>
      <c r="AZ670" s="33"/>
      <c r="BA670" s="33"/>
      <c r="BB670" s="33"/>
      <c r="BC670" s="33"/>
      <c r="BD670" s="33"/>
      <c r="BE670" s="33"/>
      <c r="BF670" s="33"/>
      <c r="BG670" s="33"/>
      <c r="BH670" s="33"/>
      <c r="BI670" s="33"/>
      <c r="BJ670" s="33"/>
      <c r="BK670" s="33"/>
      <c r="BL670" s="33"/>
      <c r="BM670" s="33"/>
      <c r="BN670" s="33"/>
      <c r="BO670" s="33"/>
      <c r="BP670" s="33"/>
      <c r="BQ670" s="33"/>
      <c r="BR670" s="33"/>
      <c r="BS670" s="33"/>
      <c r="BT670" s="33"/>
      <c r="BU670" s="33"/>
      <c r="BV670" s="33"/>
      <c r="BW670" s="334"/>
      <c r="BX670" s="334"/>
      <c r="BY670" s="334"/>
      <c r="BZ670" s="334"/>
      <c r="CA670" s="334"/>
      <c r="CB670" s="334"/>
      <c r="CC670" s="334"/>
      <c r="CD670" s="334"/>
      <c r="CE670" s="334"/>
      <c r="CF670" s="334"/>
      <c r="CG670" s="334"/>
      <c r="CH670" s="334"/>
      <c r="CI670" s="334"/>
      <c r="CJ670" s="334"/>
      <c r="CK670" s="334"/>
      <c r="CL670" s="334"/>
      <c r="CM670" s="334"/>
      <c r="CN670" s="334"/>
      <c r="CO670" s="334"/>
      <c r="CP670" s="334"/>
      <c r="CQ670" s="334"/>
      <c r="CR670" s="334"/>
      <c r="CS670" s="334"/>
      <c r="CT670" s="334"/>
      <c r="CU670" s="334"/>
      <c r="CV670" s="334"/>
      <c r="CW670" s="334"/>
      <c r="CX670" s="334"/>
      <c r="CY670" s="334"/>
      <c r="CZ670" s="334"/>
      <c r="DA670" s="334"/>
      <c r="DB670" s="334"/>
      <c r="DC670" s="334"/>
      <c r="DD670" s="334"/>
      <c r="DE670" s="334"/>
      <c r="DF670" s="334"/>
      <c r="DG670" s="334"/>
      <c r="DH670" s="334"/>
      <c r="DI670" s="334"/>
      <c r="DJ670" s="334"/>
      <c r="DK670" s="334"/>
      <c r="DL670" s="334"/>
      <c r="DM670" s="334"/>
      <c r="DN670" s="334"/>
      <c r="DO670" s="334"/>
      <c r="DP670" s="334"/>
      <c r="DQ670" s="334"/>
      <c r="DR670" s="334"/>
      <c r="DS670" s="334"/>
      <c r="DT670" s="334"/>
      <c r="DU670" s="334"/>
      <c r="DV670" s="334"/>
      <c r="DW670" s="334"/>
      <c r="DX670" s="334"/>
      <c r="DY670" s="334"/>
      <c r="DZ670" s="334"/>
      <c r="EA670" s="334"/>
      <c r="EB670" s="334"/>
      <c r="EC670" s="334"/>
      <c r="ED670" s="334"/>
      <c r="EE670" s="334"/>
      <c r="EF670" s="334"/>
      <c r="EG670" s="334"/>
      <c r="EH670" s="334"/>
      <c r="EI670" s="334"/>
      <c r="EJ670" s="334"/>
      <c r="EK670" s="334"/>
      <c r="EL670" s="334"/>
      <c r="EM670" s="334"/>
      <c r="EN670" s="334"/>
      <c r="EO670" s="334"/>
      <c r="EP670" s="334"/>
      <c r="EQ670" s="334"/>
      <c r="ER670" s="334"/>
      <c r="ES670" s="334"/>
      <c r="ET670" s="334"/>
      <c r="EU670" s="334"/>
      <c r="EV670" s="334"/>
      <c r="EW670" s="334"/>
      <c r="EX670" s="334"/>
      <c r="EY670" s="334"/>
      <c r="EZ670" s="334"/>
      <c r="FA670" s="334"/>
      <c r="FB670" s="334"/>
      <c r="FC670" s="334"/>
      <c r="FD670" s="334"/>
      <c r="FE670" s="334"/>
      <c r="FF670" s="334"/>
      <c r="FG670" s="334"/>
      <c r="FH670" s="334"/>
      <c r="FI670" s="334"/>
      <c r="FJ670" s="334"/>
      <c r="FK670" s="334"/>
      <c r="FL670" s="334"/>
      <c r="FM670" s="334"/>
      <c r="FN670" s="334"/>
      <c r="FO670" s="334"/>
      <c r="FP670" s="334"/>
      <c r="FQ670" s="334"/>
      <c r="FR670" s="334"/>
      <c r="FS670" s="334"/>
      <c r="FT670" s="334"/>
      <c r="FU670" s="334"/>
      <c r="FV670" s="334"/>
      <c r="FW670" s="334"/>
      <c r="FX670" s="334"/>
      <c r="FY670" s="334"/>
      <c r="FZ670" s="334"/>
      <c r="GA670" s="334"/>
      <c r="GB670" s="334"/>
      <c r="GC670" s="334"/>
      <c r="GD670" s="334"/>
      <c r="GE670" s="334"/>
      <c r="GF670" s="334"/>
      <c r="GG670" s="334"/>
      <c r="GH670" s="334"/>
      <c r="GI670" s="334"/>
      <c r="GJ670" s="334"/>
      <c r="GK670" s="334"/>
      <c r="GL670" s="334"/>
      <c r="GM670" s="334"/>
      <c r="GN670" s="334"/>
      <c r="GO670" s="334"/>
      <c r="GP670" s="334"/>
      <c r="GQ670" s="334"/>
      <c r="GR670" s="334"/>
      <c r="GS670" s="334"/>
      <c r="GT670" s="334"/>
      <c r="GU670" s="334"/>
      <c r="GV670" s="334"/>
      <c r="GW670" s="334"/>
      <c r="GX670" s="334"/>
      <c r="GY670" s="334"/>
      <c r="GZ670" s="334"/>
      <c r="HA670" s="334"/>
      <c r="HB670" s="334"/>
      <c r="HC670" s="334"/>
      <c r="HD670" s="334"/>
      <c r="HE670" s="334"/>
      <c r="HF670" s="334"/>
      <c r="HG670" s="334"/>
      <c r="HH670" s="334"/>
      <c r="HI670" s="334"/>
      <c r="HJ670" s="334"/>
      <c r="HK670" s="334"/>
      <c r="HL670" s="334"/>
      <c r="HM670" s="334"/>
      <c r="HN670" s="334"/>
      <c r="HO670" s="334"/>
      <c r="HP670" s="334"/>
      <c r="HQ670" s="334"/>
      <c r="HR670" s="334"/>
      <c r="HS670" s="334"/>
      <c r="HT670" s="334"/>
      <c r="HU670" s="334"/>
      <c r="HV670" s="334"/>
      <c r="HW670" s="334"/>
      <c r="HX670" s="334"/>
      <c r="HY670" s="334"/>
      <c r="HZ670" s="334"/>
      <c r="IA670" s="334"/>
      <c r="IB670" s="334"/>
      <c r="IC670" s="334"/>
      <c r="ID670" s="334"/>
      <c r="IE670" s="334"/>
      <c r="IF670" s="334"/>
      <c r="IG670" s="334"/>
      <c r="IH670" s="334"/>
      <c r="II670" s="334"/>
      <c r="IJ670" s="334"/>
      <c r="IK670" s="334"/>
      <c r="IL670" s="334"/>
      <c r="IM670" s="334"/>
      <c r="IN670" s="334"/>
      <c r="IO670" s="334"/>
      <c r="IP670" s="334"/>
      <c r="IQ670" s="334"/>
      <c r="IR670" s="334"/>
      <c r="IS670" s="334"/>
      <c r="IT670" s="334"/>
      <c r="IU670" s="334"/>
      <c r="IV670" s="334"/>
      <c r="IW670" s="334"/>
      <c r="IX670" s="334"/>
      <c r="IY670" s="334"/>
      <c r="IZ670" s="334"/>
      <c r="JA670" s="334"/>
      <c r="JB670" s="334"/>
      <c r="JC670" s="334"/>
      <c r="JD670" s="334"/>
      <c r="JE670" s="334"/>
      <c r="JF670" s="334"/>
      <c r="JG670" s="334"/>
      <c r="JH670" s="334"/>
      <c r="JI670" s="334"/>
      <c r="JJ670" s="334"/>
      <c r="JK670" s="334"/>
      <c r="JL670" s="334"/>
      <c r="JM670" s="334"/>
      <c r="JN670" s="334"/>
      <c r="JO670" s="334"/>
      <c r="JP670" s="334"/>
      <c r="JQ670" s="334"/>
      <c r="JR670" s="334"/>
      <c r="JS670" s="334"/>
      <c r="JT670" s="334"/>
      <c r="JU670" s="334"/>
      <c r="JV670" s="334"/>
      <c r="JW670" s="334"/>
      <c r="JX670" s="334"/>
      <c r="JY670" s="334"/>
      <c r="JZ670" s="334"/>
      <c r="KA670" s="334"/>
      <c r="KB670" s="334"/>
      <c r="KC670" s="334"/>
      <c r="KD670" s="334"/>
      <c r="KE670" s="334"/>
      <c r="KF670" s="334"/>
      <c r="KG670" s="334"/>
      <c r="KH670" s="334"/>
      <c r="KI670" s="334"/>
      <c r="KJ670" s="334"/>
      <c r="KK670" s="334"/>
      <c r="KL670" s="334"/>
      <c r="KM670" s="334"/>
      <c r="KN670" s="334"/>
      <c r="KO670" s="334"/>
      <c r="KP670" s="334"/>
      <c r="KQ670" s="334"/>
      <c r="KR670" s="334"/>
      <c r="KS670" s="334"/>
      <c r="KT670" s="334"/>
    </row>
    <row r="671" spans="1:306" s="353" customFormat="1" ht="63" customHeight="1" x14ac:dyDescent="0.25">
      <c r="A671" s="334"/>
      <c r="B671" s="27" t="s">
        <v>905</v>
      </c>
      <c r="C671" s="378" t="s">
        <v>938</v>
      </c>
      <c r="D671" s="35" t="s">
        <v>961</v>
      </c>
      <c r="E671" s="29" t="s">
        <v>1829</v>
      </c>
      <c r="F671" s="30" t="s">
        <v>1</v>
      </c>
      <c r="G671" s="31">
        <v>100</v>
      </c>
      <c r="H671" s="36">
        <v>5391</v>
      </c>
      <c r="I671" s="319">
        <v>10350.719999999999</v>
      </c>
      <c r="J671" s="401" t="s">
        <v>1849</v>
      </c>
      <c r="K671" s="420" t="s">
        <v>467</v>
      </c>
      <c r="L671" s="32"/>
      <c r="M671" s="32"/>
      <c r="N671" s="33"/>
      <c r="O671" s="33"/>
      <c r="P671" s="33"/>
      <c r="Q671" s="33"/>
      <c r="R671" s="33"/>
      <c r="S671" s="33"/>
      <c r="T671" s="33"/>
      <c r="U671" s="33"/>
      <c r="V671" s="33"/>
      <c r="W671" s="33"/>
      <c r="X671" s="33"/>
      <c r="Y671" s="33"/>
      <c r="Z671" s="33"/>
      <c r="AA671" s="33"/>
      <c r="AB671" s="33"/>
      <c r="AC671" s="33"/>
      <c r="AD671" s="33"/>
      <c r="AE671" s="33"/>
      <c r="AF671" s="33"/>
      <c r="AG671" s="33"/>
      <c r="AH671" s="33"/>
      <c r="AI671" s="33"/>
      <c r="AJ671" s="33"/>
      <c r="AK671" s="33"/>
      <c r="AL671" s="33"/>
      <c r="AM671" s="33"/>
      <c r="AN671" s="33"/>
      <c r="AO671" s="33"/>
      <c r="AP671" s="33"/>
      <c r="AQ671" s="33"/>
      <c r="AR671" s="33"/>
      <c r="AS671" s="33"/>
      <c r="AT671" s="33"/>
      <c r="AU671" s="33"/>
      <c r="AV671" s="33"/>
      <c r="AW671" s="33"/>
      <c r="AX671" s="33"/>
      <c r="AY671" s="33"/>
      <c r="AZ671" s="33"/>
      <c r="BA671" s="33"/>
      <c r="BB671" s="33"/>
      <c r="BC671" s="33"/>
      <c r="BD671" s="33"/>
      <c r="BE671" s="33"/>
      <c r="BF671" s="33"/>
      <c r="BG671" s="33"/>
      <c r="BH671" s="33"/>
      <c r="BI671" s="33"/>
      <c r="BJ671" s="33"/>
      <c r="BK671" s="33"/>
      <c r="BL671" s="33"/>
      <c r="BM671" s="33"/>
      <c r="BN671" s="33"/>
      <c r="BO671" s="33"/>
      <c r="BP671" s="33"/>
      <c r="BQ671" s="33"/>
      <c r="BR671" s="33"/>
      <c r="BS671" s="33"/>
      <c r="BT671" s="33"/>
      <c r="BU671" s="33"/>
      <c r="BV671" s="33"/>
      <c r="BW671" s="334"/>
      <c r="BX671" s="334"/>
      <c r="BY671" s="334"/>
      <c r="BZ671" s="334"/>
      <c r="CA671" s="334"/>
      <c r="CB671" s="334"/>
      <c r="CC671" s="334"/>
      <c r="CD671" s="334"/>
      <c r="CE671" s="334"/>
      <c r="CF671" s="334"/>
      <c r="CG671" s="334"/>
      <c r="CH671" s="334"/>
      <c r="CI671" s="334"/>
      <c r="CJ671" s="334"/>
      <c r="CK671" s="334"/>
      <c r="CL671" s="334"/>
      <c r="CM671" s="334"/>
      <c r="CN671" s="334"/>
      <c r="CO671" s="334"/>
      <c r="CP671" s="334"/>
      <c r="CQ671" s="334"/>
      <c r="CR671" s="334"/>
      <c r="CS671" s="334"/>
      <c r="CT671" s="334"/>
      <c r="CU671" s="334"/>
      <c r="CV671" s="334"/>
      <c r="CW671" s="334"/>
      <c r="CX671" s="334"/>
      <c r="CY671" s="334"/>
      <c r="CZ671" s="334"/>
      <c r="DA671" s="334"/>
      <c r="DB671" s="334"/>
      <c r="DC671" s="334"/>
      <c r="DD671" s="334"/>
      <c r="DE671" s="334"/>
      <c r="DF671" s="334"/>
      <c r="DG671" s="334"/>
      <c r="DH671" s="334"/>
      <c r="DI671" s="334"/>
      <c r="DJ671" s="334"/>
      <c r="DK671" s="334"/>
      <c r="DL671" s="334"/>
      <c r="DM671" s="334"/>
      <c r="DN671" s="334"/>
      <c r="DO671" s="334"/>
      <c r="DP671" s="334"/>
      <c r="DQ671" s="334"/>
      <c r="DR671" s="334"/>
      <c r="DS671" s="334"/>
      <c r="DT671" s="334"/>
      <c r="DU671" s="334"/>
      <c r="DV671" s="334"/>
      <c r="DW671" s="334"/>
      <c r="DX671" s="334"/>
      <c r="DY671" s="334"/>
      <c r="DZ671" s="334"/>
      <c r="EA671" s="334"/>
      <c r="EB671" s="334"/>
      <c r="EC671" s="334"/>
      <c r="ED671" s="334"/>
      <c r="EE671" s="334"/>
      <c r="EF671" s="334"/>
      <c r="EG671" s="334"/>
      <c r="EH671" s="334"/>
      <c r="EI671" s="334"/>
      <c r="EJ671" s="334"/>
      <c r="EK671" s="334"/>
      <c r="EL671" s="334"/>
      <c r="EM671" s="334"/>
      <c r="EN671" s="334"/>
      <c r="EO671" s="334"/>
      <c r="EP671" s="334"/>
      <c r="EQ671" s="334"/>
      <c r="ER671" s="334"/>
      <c r="ES671" s="334"/>
      <c r="ET671" s="334"/>
      <c r="EU671" s="334"/>
      <c r="EV671" s="334"/>
      <c r="EW671" s="334"/>
      <c r="EX671" s="334"/>
      <c r="EY671" s="334"/>
      <c r="EZ671" s="334"/>
      <c r="FA671" s="334"/>
      <c r="FB671" s="334"/>
      <c r="FC671" s="334"/>
      <c r="FD671" s="334"/>
      <c r="FE671" s="334"/>
      <c r="FF671" s="334"/>
      <c r="FG671" s="334"/>
      <c r="FH671" s="334"/>
      <c r="FI671" s="334"/>
      <c r="FJ671" s="334"/>
      <c r="FK671" s="334"/>
      <c r="FL671" s="334"/>
      <c r="FM671" s="334"/>
      <c r="FN671" s="334"/>
      <c r="FO671" s="334"/>
      <c r="FP671" s="334"/>
      <c r="FQ671" s="334"/>
      <c r="FR671" s="334"/>
      <c r="FS671" s="334"/>
      <c r="FT671" s="334"/>
      <c r="FU671" s="334"/>
      <c r="FV671" s="334"/>
      <c r="FW671" s="334"/>
      <c r="FX671" s="334"/>
      <c r="FY671" s="334"/>
      <c r="FZ671" s="334"/>
      <c r="GA671" s="334"/>
      <c r="GB671" s="334"/>
      <c r="GC671" s="334"/>
      <c r="GD671" s="334"/>
      <c r="GE671" s="334"/>
      <c r="GF671" s="334"/>
      <c r="GG671" s="334"/>
      <c r="GH671" s="334"/>
      <c r="GI671" s="334"/>
      <c r="GJ671" s="334"/>
      <c r="GK671" s="334"/>
      <c r="GL671" s="334"/>
      <c r="GM671" s="334"/>
      <c r="GN671" s="334"/>
      <c r="GO671" s="334"/>
      <c r="GP671" s="334"/>
      <c r="GQ671" s="334"/>
      <c r="GR671" s="334"/>
      <c r="GS671" s="334"/>
      <c r="GT671" s="334"/>
      <c r="GU671" s="334"/>
      <c r="GV671" s="334"/>
      <c r="GW671" s="334"/>
      <c r="GX671" s="334"/>
      <c r="GY671" s="334"/>
      <c r="GZ671" s="334"/>
      <c r="HA671" s="334"/>
      <c r="HB671" s="334"/>
      <c r="HC671" s="334"/>
      <c r="HD671" s="334"/>
      <c r="HE671" s="334"/>
      <c r="HF671" s="334"/>
      <c r="HG671" s="334"/>
      <c r="HH671" s="334"/>
      <c r="HI671" s="334"/>
      <c r="HJ671" s="334"/>
      <c r="HK671" s="334"/>
      <c r="HL671" s="334"/>
      <c r="HM671" s="334"/>
      <c r="HN671" s="334"/>
      <c r="HO671" s="334"/>
      <c r="HP671" s="334"/>
      <c r="HQ671" s="334"/>
      <c r="HR671" s="334"/>
      <c r="HS671" s="334"/>
      <c r="HT671" s="334"/>
      <c r="HU671" s="334"/>
      <c r="HV671" s="334"/>
      <c r="HW671" s="334"/>
      <c r="HX671" s="334"/>
      <c r="HY671" s="334"/>
      <c r="HZ671" s="334"/>
      <c r="IA671" s="334"/>
      <c r="IB671" s="334"/>
      <c r="IC671" s="334"/>
      <c r="ID671" s="334"/>
      <c r="IE671" s="334"/>
      <c r="IF671" s="334"/>
      <c r="IG671" s="334"/>
      <c r="IH671" s="334"/>
      <c r="II671" s="334"/>
      <c r="IJ671" s="334"/>
      <c r="IK671" s="334"/>
      <c r="IL671" s="334"/>
      <c r="IM671" s="334"/>
      <c r="IN671" s="334"/>
      <c r="IO671" s="334"/>
      <c r="IP671" s="334"/>
      <c r="IQ671" s="334"/>
      <c r="IR671" s="334"/>
      <c r="IS671" s="334"/>
      <c r="IT671" s="334"/>
      <c r="IU671" s="334"/>
      <c r="IV671" s="334"/>
      <c r="IW671" s="334"/>
      <c r="IX671" s="334"/>
      <c r="IY671" s="334"/>
      <c r="IZ671" s="334"/>
      <c r="JA671" s="334"/>
      <c r="JB671" s="334"/>
      <c r="JC671" s="334"/>
      <c r="JD671" s="334"/>
      <c r="JE671" s="334"/>
      <c r="JF671" s="334"/>
      <c r="JG671" s="334"/>
      <c r="JH671" s="334"/>
      <c r="JI671" s="334"/>
      <c r="JJ671" s="334"/>
      <c r="JK671" s="334"/>
      <c r="JL671" s="334"/>
      <c r="JM671" s="334"/>
      <c r="JN671" s="334"/>
      <c r="JO671" s="334"/>
      <c r="JP671" s="334"/>
      <c r="JQ671" s="334"/>
      <c r="JR671" s="334"/>
      <c r="JS671" s="334"/>
      <c r="JT671" s="334"/>
      <c r="JU671" s="334"/>
      <c r="JV671" s="334"/>
      <c r="JW671" s="334"/>
      <c r="JX671" s="334"/>
      <c r="JY671" s="334"/>
      <c r="JZ671" s="334"/>
      <c r="KA671" s="334"/>
      <c r="KB671" s="334"/>
      <c r="KC671" s="334"/>
      <c r="KD671" s="334"/>
      <c r="KE671" s="334"/>
      <c r="KF671" s="334"/>
      <c r="KG671" s="334"/>
      <c r="KH671" s="334"/>
      <c r="KI671" s="334"/>
      <c r="KJ671" s="334"/>
      <c r="KK671" s="334"/>
      <c r="KL671" s="334"/>
      <c r="KM671" s="334"/>
      <c r="KN671" s="334"/>
      <c r="KO671" s="334"/>
      <c r="KP671" s="334"/>
      <c r="KQ671" s="334"/>
      <c r="KR671" s="334"/>
      <c r="KS671" s="334"/>
      <c r="KT671" s="334"/>
    </row>
    <row r="672" spans="1:306" s="353" customFormat="1" ht="63" customHeight="1" x14ac:dyDescent="0.25">
      <c r="A672" s="334"/>
      <c r="B672" s="27" t="s">
        <v>905</v>
      </c>
      <c r="C672" s="378" t="s">
        <v>912</v>
      </c>
      <c r="D672" s="35" t="s">
        <v>1025</v>
      </c>
      <c r="E672" s="29" t="s">
        <v>1829</v>
      </c>
      <c r="F672" s="30" t="s">
        <v>1</v>
      </c>
      <c r="G672" s="31">
        <v>100</v>
      </c>
      <c r="H672" s="36">
        <v>4926</v>
      </c>
      <c r="I672" s="319">
        <v>9457.92</v>
      </c>
      <c r="J672" s="54" t="s">
        <v>1848</v>
      </c>
      <c r="K672" s="420" t="s">
        <v>467</v>
      </c>
      <c r="L672" s="32"/>
      <c r="M672" s="32"/>
      <c r="N672" s="33"/>
      <c r="O672" s="33"/>
      <c r="P672" s="33"/>
      <c r="Q672" s="33"/>
      <c r="R672" s="33"/>
      <c r="S672" s="33"/>
      <c r="T672" s="33"/>
      <c r="U672" s="33"/>
      <c r="V672" s="33"/>
      <c r="W672" s="33"/>
      <c r="X672" s="33"/>
      <c r="Y672" s="33"/>
      <c r="Z672" s="33"/>
      <c r="AA672" s="33"/>
      <c r="AB672" s="33"/>
      <c r="AC672" s="33"/>
      <c r="AD672" s="33"/>
      <c r="AE672" s="33"/>
      <c r="AF672" s="33"/>
      <c r="AG672" s="33"/>
      <c r="AH672" s="33"/>
      <c r="AI672" s="33"/>
      <c r="AJ672" s="33"/>
      <c r="AK672" s="33"/>
      <c r="AL672" s="33"/>
      <c r="AM672" s="33"/>
      <c r="AN672" s="33"/>
      <c r="AO672" s="33"/>
      <c r="AP672" s="33"/>
      <c r="AQ672" s="33"/>
      <c r="AR672" s="33"/>
      <c r="AS672" s="33"/>
      <c r="AT672" s="33"/>
      <c r="AU672" s="33"/>
      <c r="AV672" s="33"/>
      <c r="AW672" s="33"/>
      <c r="AX672" s="33"/>
      <c r="AY672" s="33"/>
      <c r="AZ672" s="33"/>
      <c r="BA672" s="33"/>
      <c r="BB672" s="33"/>
      <c r="BC672" s="33"/>
      <c r="BD672" s="33"/>
      <c r="BE672" s="33"/>
      <c r="BF672" s="33"/>
      <c r="BG672" s="33"/>
      <c r="BH672" s="33"/>
      <c r="BI672" s="33"/>
      <c r="BJ672" s="33"/>
      <c r="BK672" s="33"/>
      <c r="BL672" s="33"/>
      <c r="BM672" s="33"/>
      <c r="BN672" s="33"/>
      <c r="BO672" s="33"/>
      <c r="BP672" s="33"/>
      <c r="BQ672" s="33"/>
      <c r="BR672" s="33"/>
      <c r="BS672" s="33"/>
      <c r="BT672" s="33"/>
      <c r="BU672" s="33"/>
      <c r="BV672" s="33"/>
      <c r="BW672" s="334"/>
      <c r="BX672" s="334"/>
      <c r="BY672" s="334"/>
      <c r="BZ672" s="334"/>
      <c r="CA672" s="334"/>
      <c r="CB672" s="334"/>
      <c r="CC672" s="334"/>
      <c r="CD672" s="334"/>
      <c r="CE672" s="334"/>
      <c r="CF672" s="334"/>
      <c r="CG672" s="334"/>
      <c r="CH672" s="334"/>
      <c r="CI672" s="334"/>
      <c r="CJ672" s="334"/>
      <c r="CK672" s="334"/>
      <c r="CL672" s="334"/>
      <c r="CM672" s="334"/>
      <c r="CN672" s="334"/>
      <c r="CO672" s="334"/>
      <c r="CP672" s="334"/>
      <c r="CQ672" s="334"/>
      <c r="CR672" s="334"/>
      <c r="CS672" s="334"/>
      <c r="CT672" s="334"/>
      <c r="CU672" s="334"/>
      <c r="CV672" s="334"/>
      <c r="CW672" s="334"/>
      <c r="CX672" s="334"/>
      <c r="CY672" s="334"/>
      <c r="CZ672" s="334"/>
      <c r="DA672" s="334"/>
      <c r="DB672" s="334"/>
      <c r="DC672" s="334"/>
      <c r="DD672" s="334"/>
      <c r="DE672" s="334"/>
      <c r="DF672" s="334"/>
      <c r="DG672" s="334"/>
      <c r="DH672" s="334"/>
      <c r="DI672" s="334"/>
      <c r="DJ672" s="334"/>
      <c r="DK672" s="334"/>
      <c r="DL672" s="334"/>
      <c r="DM672" s="334"/>
      <c r="DN672" s="334"/>
      <c r="DO672" s="334"/>
      <c r="DP672" s="334"/>
      <c r="DQ672" s="334"/>
      <c r="DR672" s="334"/>
      <c r="DS672" s="334"/>
      <c r="DT672" s="334"/>
      <c r="DU672" s="334"/>
      <c r="DV672" s="334"/>
      <c r="DW672" s="334"/>
      <c r="DX672" s="334"/>
      <c r="DY672" s="334"/>
      <c r="DZ672" s="334"/>
      <c r="EA672" s="334"/>
      <c r="EB672" s="334"/>
      <c r="EC672" s="334"/>
      <c r="ED672" s="334"/>
      <c r="EE672" s="334"/>
      <c r="EF672" s="334"/>
      <c r="EG672" s="334"/>
      <c r="EH672" s="334"/>
      <c r="EI672" s="334"/>
      <c r="EJ672" s="334"/>
      <c r="EK672" s="334"/>
      <c r="EL672" s="334"/>
      <c r="EM672" s="334"/>
      <c r="EN672" s="334"/>
      <c r="EO672" s="334"/>
      <c r="EP672" s="334"/>
      <c r="EQ672" s="334"/>
      <c r="ER672" s="334"/>
      <c r="ES672" s="334"/>
      <c r="ET672" s="334"/>
      <c r="EU672" s="334"/>
      <c r="EV672" s="334"/>
      <c r="EW672" s="334"/>
      <c r="EX672" s="334"/>
      <c r="EY672" s="334"/>
      <c r="EZ672" s="334"/>
      <c r="FA672" s="334"/>
      <c r="FB672" s="334"/>
      <c r="FC672" s="334"/>
      <c r="FD672" s="334"/>
      <c r="FE672" s="334"/>
      <c r="FF672" s="334"/>
      <c r="FG672" s="334"/>
      <c r="FH672" s="334"/>
      <c r="FI672" s="334"/>
      <c r="FJ672" s="334"/>
      <c r="FK672" s="334"/>
      <c r="FL672" s="334"/>
      <c r="FM672" s="334"/>
      <c r="FN672" s="334"/>
      <c r="FO672" s="334"/>
      <c r="FP672" s="334"/>
      <c r="FQ672" s="334"/>
      <c r="FR672" s="334"/>
      <c r="FS672" s="334"/>
      <c r="FT672" s="334"/>
      <c r="FU672" s="334"/>
      <c r="FV672" s="334"/>
      <c r="FW672" s="334"/>
      <c r="FX672" s="334"/>
      <c r="FY672" s="334"/>
      <c r="FZ672" s="334"/>
      <c r="GA672" s="334"/>
      <c r="GB672" s="334"/>
      <c r="GC672" s="334"/>
      <c r="GD672" s="334"/>
      <c r="GE672" s="334"/>
      <c r="GF672" s="334"/>
      <c r="GG672" s="334"/>
      <c r="GH672" s="334"/>
      <c r="GI672" s="334"/>
      <c r="GJ672" s="334"/>
      <c r="GK672" s="334"/>
      <c r="GL672" s="334"/>
      <c r="GM672" s="334"/>
      <c r="GN672" s="334"/>
      <c r="GO672" s="334"/>
      <c r="GP672" s="334"/>
      <c r="GQ672" s="334"/>
      <c r="GR672" s="334"/>
      <c r="GS672" s="334"/>
      <c r="GT672" s="334"/>
      <c r="GU672" s="334"/>
      <c r="GV672" s="334"/>
      <c r="GW672" s="334"/>
      <c r="GX672" s="334"/>
      <c r="GY672" s="334"/>
      <c r="GZ672" s="334"/>
      <c r="HA672" s="334"/>
      <c r="HB672" s="334"/>
      <c r="HC672" s="334"/>
      <c r="HD672" s="334"/>
      <c r="HE672" s="334"/>
      <c r="HF672" s="334"/>
      <c r="HG672" s="334"/>
      <c r="HH672" s="334"/>
      <c r="HI672" s="334"/>
      <c r="HJ672" s="334"/>
      <c r="HK672" s="334"/>
      <c r="HL672" s="334"/>
      <c r="HM672" s="334"/>
      <c r="HN672" s="334"/>
      <c r="HO672" s="334"/>
      <c r="HP672" s="334"/>
      <c r="HQ672" s="334"/>
      <c r="HR672" s="334"/>
      <c r="HS672" s="334"/>
      <c r="HT672" s="334"/>
      <c r="HU672" s="334"/>
      <c r="HV672" s="334"/>
      <c r="HW672" s="334"/>
      <c r="HX672" s="334"/>
      <c r="HY672" s="334"/>
      <c r="HZ672" s="334"/>
      <c r="IA672" s="334"/>
      <c r="IB672" s="334"/>
      <c r="IC672" s="334"/>
      <c r="ID672" s="334"/>
      <c r="IE672" s="334"/>
      <c r="IF672" s="334"/>
      <c r="IG672" s="334"/>
      <c r="IH672" s="334"/>
      <c r="II672" s="334"/>
      <c r="IJ672" s="334"/>
      <c r="IK672" s="334"/>
      <c r="IL672" s="334"/>
      <c r="IM672" s="334"/>
      <c r="IN672" s="334"/>
      <c r="IO672" s="334"/>
      <c r="IP672" s="334"/>
      <c r="IQ672" s="334"/>
      <c r="IR672" s="334"/>
      <c r="IS672" s="334"/>
      <c r="IT672" s="334"/>
      <c r="IU672" s="334"/>
      <c r="IV672" s="334"/>
      <c r="IW672" s="334"/>
      <c r="IX672" s="334"/>
      <c r="IY672" s="334"/>
      <c r="IZ672" s="334"/>
      <c r="JA672" s="334"/>
      <c r="JB672" s="334"/>
      <c r="JC672" s="334"/>
      <c r="JD672" s="334"/>
      <c r="JE672" s="334"/>
      <c r="JF672" s="334"/>
      <c r="JG672" s="334"/>
      <c r="JH672" s="334"/>
      <c r="JI672" s="334"/>
      <c r="JJ672" s="334"/>
      <c r="JK672" s="334"/>
      <c r="JL672" s="334"/>
      <c r="JM672" s="334"/>
      <c r="JN672" s="334"/>
      <c r="JO672" s="334"/>
      <c r="JP672" s="334"/>
      <c r="JQ672" s="334"/>
      <c r="JR672" s="334"/>
      <c r="JS672" s="334"/>
      <c r="JT672" s="334"/>
      <c r="JU672" s="334"/>
      <c r="JV672" s="334"/>
      <c r="JW672" s="334"/>
      <c r="JX672" s="334"/>
      <c r="JY672" s="334"/>
      <c r="JZ672" s="334"/>
      <c r="KA672" s="334"/>
      <c r="KB672" s="334"/>
      <c r="KC672" s="334"/>
      <c r="KD672" s="334"/>
      <c r="KE672" s="334"/>
      <c r="KF672" s="334"/>
      <c r="KG672" s="334"/>
      <c r="KH672" s="334"/>
      <c r="KI672" s="334"/>
      <c r="KJ672" s="334"/>
      <c r="KK672" s="334"/>
      <c r="KL672" s="334"/>
      <c r="KM672" s="334"/>
      <c r="KN672" s="334"/>
      <c r="KO672" s="334"/>
      <c r="KP672" s="334"/>
      <c r="KQ672" s="334"/>
      <c r="KR672" s="334"/>
      <c r="KS672" s="334"/>
      <c r="KT672" s="334"/>
    </row>
    <row r="673" spans="1:306" s="353" customFormat="1" ht="63" customHeight="1" x14ac:dyDescent="0.25">
      <c r="A673" s="334"/>
      <c r="B673" s="27" t="s">
        <v>905</v>
      </c>
      <c r="C673" s="378" t="s">
        <v>938</v>
      </c>
      <c r="D673" s="35" t="s">
        <v>1026</v>
      </c>
      <c r="E673" s="29" t="s">
        <v>1829</v>
      </c>
      <c r="F673" s="30" t="s">
        <v>1</v>
      </c>
      <c r="G673" s="31">
        <v>100</v>
      </c>
      <c r="H673" s="36">
        <v>4708</v>
      </c>
      <c r="I673" s="319">
        <v>9039.36</v>
      </c>
      <c r="J673" s="54" t="s">
        <v>1850</v>
      </c>
      <c r="K673" s="420" t="s">
        <v>467</v>
      </c>
      <c r="L673" s="32"/>
      <c r="M673" s="32"/>
      <c r="N673" s="33"/>
      <c r="O673" s="33"/>
      <c r="P673" s="33"/>
      <c r="Q673" s="33"/>
      <c r="R673" s="33"/>
      <c r="S673" s="33"/>
      <c r="T673" s="33"/>
      <c r="U673" s="33"/>
      <c r="V673" s="33"/>
      <c r="W673" s="33"/>
      <c r="X673" s="33"/>
      <c r="Y673" s="33"/>
      <c r="Z673" s="33"/>
      <c r="AA673" s="33"/>
      <c r="AB673" s="33"/>
      <c r="AC673" s="33"/>
      <c r="AD673" s="33"/>
      <c r="AE673" s="33"/>
      <c r="AF673" s="33"/>
      <c r="AG673" s="33"/>
      <c r="AH673" s="33"/>
      <c r="AI673" s="33"/>
      <c r="AJ673" s="33"/>
      <c r="AK673" s="33"/>
      <c r="AL673" s="33"/>
      <c r="AM673" s="33"/>
      <c r="AN673" s="33"/>
      <c r="AO673" s="33"/>
      <c r="AP673" s="33"/>
      <c r="AQ673" s="33"/>
      <c r="AR673" s="33"/>
      <c r="AS673" s="33"/>
      <c r="AT673" s="33"/>
      <c r="AU673" s="33"/>
      <c r="AV673" s="33"/>
      <c r="AW673" s="33"/>
      <c r="AX673" s="33"/>
      <c r="AY673" s="33"/>
      <c r="AZ673" s="33"/>
      <c r="BA673" s="33"/>
      <c r="BB673" s="33"/>
      <c r="BC673" s="33"/>
      <c r="BD673" s="33"/>
      <c r="BE673" s="33"/>
      <c r="BF673" s="33"/>
      <c r="BG673" s="33"/>
      <c r="BH673" s="33"/>
      <c r="BI673" s="33"/>
      <c r="BJ673" s="33"/>
      <c r="BK673" s="33"/>
      <c r="BL673" s="33"/>
      <c r="BM673" s="33"/>
      <c r="BN673" s="33"/>
      <c r="BO673" s="33"/>
      <c r="BP673" s="33"/>
      <c r="BQ673" s="33"/>
      <c r="BR673" s="33"/>
      <c r="BS673" s="33"/>
      <c r="BT673" s="33"/>
      <c r="BU673" s="33"/>
      <c r="BV673" s="33"/>
      <c r="BW673" s="334"/>
      <c r="BX673" s="334"/>
      <c r="BY673" s="334"/>
      <c r="BZ673" s="334"/>
      <c r="CA673" s="334"/>
      <c r="CB673" s="334"/>
      <c r="CC673" s="334"/>
      <c r="CD673" s="334"/>
      <c r="CE673" s="334"/>
      <c r="CF673" s="334"/>
      <c r="CG673" s="334"/>
      <c r="CH673" s="334"/>
      <c r="CI673" s="334"/>
      <c r="CJ673" s="334"/>
      <c r="CK673" s="334"/>
      <c r="CL673" s="334"/>
      <c r="CM673" s="334"/>
      <c r="CN673" s="334"/>
      <c r="CO673" s="334"/>
      <c r="CP673" s="334"/>
      <c r="CQ673" s="334"/>
      <c r="CR673" s="334"/>
      <c r="CS673" s="334"/>
      <c r="CT673" s="334"/>
      <c r="CU673" s="334"/>
      <c r="CV673" s="334"/>
      <c r="CW673" s="334"/>
      <c r="CX673" s="334"/>
      <c r="CY673" s="334"/>
      <c r="CZ673" s="334"/>
      <c r="DA673" s="334"/>
      <c r="DB673" s="334"/>
      <c r="DC673" s="334"/>
      <c r="DD673" s="334"/>
      <c r="DE673" s="334"/>
      <c r="DF673" s="334"/>
      <c r="DG673" s="334"/>
      <c r="DH673" s="334"/>
      <c r="DI673" s="334"/>
      <c r="DJ673" s="334"/>
      <c r="DK673" s="334"/>
      <c r="DL673" s="334"/>
      <c r="DM673" s="334"/>
      <c r="DN673" s="334"/>
      <c r="DO673" s="334"/>
      <c r="DP673" s="334"/>
      <c r="DQ673" s="334"/>
      <c r="DR673" s="334"/>
      <c r="DS673" s="334"/>
      <c r="DT673" s="334"/>
      <c r="DU673" s="334"/>
      <c r="DV673" s="334"/>
      <c r="DW673" s="334"/>
      <c r="DX673" s="334"/>
      <c r="DY673" s="334"/>
      <c r="DZ673" s="334"/>
      <c r="EA673" s="334"/>
      <c r="EB673" s="334"/>
      <c r="EC673" s="334"/>
      <c r="ED673" s="334"/>
      <c r="EE673" s="334"/>
      <c r="EF673" s="334"/>
      <c r="EG673" s="334"/>
      <c r="EH673" s="334"/>
      <c r="EI673" s="334"/>
      <c r="EJ673" s="334"/>
      <c r="EK673" s="334"/>
      <c r="EL673" s="334"/>
      <c r="EM673" s="334"/>
      <c r="EN673" s="334"/>
      <c r="EO673" s="334"/>
      <c r="EP673" s="334"/>
      <c r="EQ673" s="334"/>
      <c r="ER673" s="334"/>
      <c r="ES673" s="334"/>
      <c r="ET673" s="334"/>
      <c r="EU673" s="334"/>
      <c r="EV673" s="334"/>
      <c r="EW673" s="334"/>
      <c r="EX673" s="334"/>
      <c r="EY673" s="334"/>
      <c r="EZ673" s="334"/>
      <c r="FA673" s="334"/>
      <c r="FB673" s="334"/>
      <c r="FC673" s="334"/>
      <c r="FD673" s="334"/>
      <c r="FE673" s="334"/>
      <c r="FF673" s="334"/>
      <c r="FG673" s="334"/>
      <c r="FH673" s="334"/>
      <c r="FI673" s="334"/>
      <c r="FJ673" s="334"/>
      <c r="FK673" s="334"/>
      <c r="FL673" s="334"/>
      <c r="FM673" s="334"/>
      <c r="FN673" s="334"/>
      <c r="FO673" s="334"/>
      <c r="FP673" s="334"/>
      <c r="FQ673" s="334"/>
      <c r="FR673" s="334"/>
      <c r="FS673" s="334"/>
      <c r="FT673" s="334"/>
      <c r="FU673" s="334"/>
      <c r="FV673" s="334"/>
      <c r="FW673" s="334"/>
      <c r="FX673" s="334"/>
      <c r="FY673" s="334"/>
      <c r="FZ673" s="334"/>
      <c r="GA673" s="334"/>
      <c r="GB673" s="334"/>
      <c r="GC673" s="334"/>
      <c r="GD673" s="334"/>
      <c r="GE673" s="334"/>
      <c r="GF673" s="334"/>
      <c r="GG673" s="334"/>
      <c r="GH673" s="334"/>
      <c r="GI673" s="334"/>
      <c r="GJ673" s="334"/>
      <c r="GK673" s="334"/>
      <c r="GL673" s="334"/>
      <c r="GM673" s="334"/>
      <c r="GN673" s="334"/>
      <c r="GO673" s="334"/>
      <c r="GP673" s="334"/>
      <c r="GQ673" s="334"/>
      <c r="GR673" s="334"/>
      <c r="GS673" s="334"/>
      <c r="GT673" s="334"/>
      <c r="GU673" s="334"/>
      <c r="GV673" s="334"/>
      <c r="GW673" s="334"/>
      <c r="GX673" s="334"/>
      <c r="GY673" s="334"/>
      <c r="GZ673" s="334"/>
      <c r="HA673" s="334"/>
      <c r="HB673" s="334"/>
      <c r="HC673" s="334"/>
      <c r="HD673" s="334"/>
      <c r="HE673" s="334"/>
      <c r="HF673" s="334"/>
      <c r="HG673" s="334"/>
      <c r="HH673" s="334"/>
      <c r="HI673" s="334"/>
      <c r="HJ673" s="334"/>
      <c r="HK673" s="334"/>
      <c r="HL673" s="334"/>
      <c r="HM673" s="334"/>
      <c r="HN673" s="334"/>
      <c r="HO673" s="334"/>
      <c r="HP673" s="334"/>
      <c r="HQ673" s="334"/>
      <c r="HR673" s="334"/>
      <c r="HS673" s="334"/>
      <c r="HT673" s="334"/>
      <c r="HU673" s="334"/>
      <c r="HV673" s="334"/>
      <c r="HW673" s="334"/>
      <c r="HX673" s="334"/>
      <c r="HY673" s="334"/>
      <c r="HZ673" s="334"/>
      <c r="IA673" s="334"/>
      <c r="IB673" s="334"/>
      <c r="IC673" s="334"/>
      <c r="ID673" s="334"/>
      <c r="IE673" s="334"/>
      <c r="IF673" s="334"/>
      <c r="IG673" s="334"/>
      <c r="IH673" s="334"/>
      <c r="II673" s="334"/>
      <c r="IJ673" s="334"/>
      <c r="IK673" s="334"/>
      <c r="IL673" s="334"/>
      <c r="IM673" s="334"/>
      <c r="IN673" s="334"/>
      <c r="IO673" s="334"/>
      <c r="IP673" s="334"/>
      <c r="IQ673" s="334"/>
      <c r="IR673" s="334"/>
      <c r="IS673" s="334"/>
      <c r="IT673" s="334"/>
      <c r="IU673" s="334"/>
      <c r="IV673" s="334"/>
      <c r="IW673" s="334"/>
      <c r="IX673" s="334"/>
      <c r="IY673" s="334"/>
      <c r="IZ673" s="334"/>
      <c r="JA673" s="334"/>
      <c r="JB673" s="334"/>
      <c r="JC673" s="334"/>
      <c r="JD673" s="334"/>
      <c r="JE673" s="334"/>
      <c r="JF673" s="334"/>
      <c r="JG673" s="334"/>
      <c r="JH673" s="334"/>
      <c r="JI673" s="334"/>
      <c r="JJ673" s="334"/>
      <c r="JK673" s="334"/>
      <c r="JL673" s="334"/>
      <c r="JM673" s="334"/>
      <c r="JN673" s="334"/>
      <c r="JO673" s="334"/>
      <c r="JP673" s="334"/>
      <c r="JQ673" s="334"/>
      <c r="JR673" s="334"/>
      <c r="JS673" s="334"/>
      <c r="JT673" s="334"/>
      <c r="JU673" s="334"/>
      <c r="JV673" s="334"/>
      <c r="JW673" s="334"/>
      <c r="JX673" s="334"/>
      <c r="JY673" s="334"/>
      <c r="JZ673" s="334"/>
      <c r="KA673" s="334"/>
      <c r="KB673" s="334"/>
      <c r="KC673" s="334"/>
      <c r="KD673" s="334"/>
      <c r="KE673" s="334"/>
      <c r="KF673" s="334"/>
      <c r="KG673" s="334"/>
      <c r="KH673" s="334"/>
      <c r="KI673" s="334"/>
      <c r="KJ673" s="334"/>
      <c r="KK673" s="334"/>
      <c r="KL673" s="334"/>
      <c r="KM673" s="334"/>
      <c r="KN673" s="334"/>
      <c r="KO673" s="334"/>
      <c r="KP673" s="334"/>
      <c r="KQ673" s="334"/>
      <c r="KR673" s="334"/>
      <c r="KS673" s="334"/>
      <c r="KT673" s="334"/>
    </row>
    <row r="674" spans="1:306" s="555" customFormat="1" ht="63" customHeight="1" x14ac:dyDescent="0.25">
      <c r="A674" s="355"/>
      <c r="B674" s="117" t="s">
        <v>905</v>
      </c>
      <c r="C674" s="529" t="s">
        <v>6171</v>
      </c>
      <c r="D674" s="537" t="s">
        <v>6169</v>
      </c>
      <c r="E674" s="546" t="s">
        <v>1829</v>
      </c>
      <c r="F674" s="546" t="s">
        <v>1</v>
      </c>
      <c r="G674" s="539">
        <v>100</v>
      </c>
      <c r="H674" s="556" t="s">
        <v>6170</v>
      </c>
      <c r="I674" s="115">
        <v>9020.25</v>
      </c>
      <c r="J674" t="s">
        <v>6257</v>
      </c>
      <c r="K674" s="528" t="s">
        <v>467</v>
      </c>
      <c r="L674" s="118"/>
      <c r="M674" s="118"/>
      <c r="N674" s="33"/>
      <c r="O674" s="471"/>
      <c r="P674" s="471"/>
      <c r="Q674" s="471"/>
      <c r="R674" s="471"/>
      <c r="S674" s="471"/>
      <c r="T674" s="471"/>
      <c r="U674" s="471"/>
      <c r="V674" s="471"/>
      <c r="W674" s="471"/>
      <c r="X674" s="471"/>
      <c r="Y674" s="471"/>
      <c r="Z674" s="471"/>
      <c r="AA674" s="471"/>
      <c r="AB674" s="471"/>
      <c r="AC674" s="471"/>
      <c r="AD674" s="471"/>
      <c r="AE674" s="471"/>
      <c r="AF674" s="471"/>
      <c r="AG674" s="471"/>
      <c r="AH674" s="471"/>
      <c r="AI674" s="471"/>
      <c r="AJ674" s="471"/>
      <c r="AK674" s="471"/>
      <c r="AL674" s="471"/>
      <c r="AM674" s="471"/>
      <c r="AN674" s="471"/>
      <c r="AO674" s="471"/>
      <c r="AP674" s="471"/>
      <c r="AQ674" s="471"/>
      <c r="AR674" s="471"/>
      <c r="AS674" s="471"/>
      <c r="AT674" s="471"/>
      <c r="AU674" s="471"/>
      <c r="AV674" s="471"/>
      <c r="AW674" s="471"/>
      <c r="AX674" s="471"/>
      <c r="AY674" s="471"/>
      <c r="AZ674" s="471"/>
      <c r="BA674" s="471"/>
      <c r="BB674" s="471"/>
      <c r="BC674" s="471"/>
      <c r="BD674" s="471"/>
      <c r="BE674" s="471"/>
      <c r="BF674" s="471"/>
      <c r="BG674" s="471"/>
      <c r="BH674" s="471"/>
      <c r="BI674" s="471"/>
      <c r="BJ674" s="471"/>
      <c r="BK674" s="471"/>
      <c r="BL674" s="471"/>
      <c r="BM674" s="471"/>
      <c r="BN674" s="471"/>
      <c r="BO674" s="471"/>
      <c r="BP674" s="471"/>
      <c r="BQ674" s="471"/>
      <c r="BR674" s="471"/>
      <c r="BS674" s="471"/>
      <c r="BT674" s="471"/>
      <c r="BU674" s="471"/>
      <c r="BV674" s="471"/>
      <c r="BW674" s="355"/>
      <c r="BX674" s="355"/>
      <c r="BY674" s="355"/>
      <c r="BZ674" s="355"/>
      <c r="CA674" s="355"/>
      <c r="CB674" s="355"/>
      <c r="CC674" s="355"/>
      <c r="CD674" s="355"/>
      <c r="CE674" s="355"/>
      <c r="CF674" s="355"/>
      <c r="CG674" s="355"/>
      <c r="CH674" s="355"/>
      <c r="CI674" s="355"/>
      <c r="CJ674" s="355"/>
      <c r="CK674" s="355"/>
      <c r="CL674" s="355"/>
      <c r="CM674" s="355"/>
      <c r="CN674" s="355"/>
      <c r="CO674" s="355"/>
      <c r="CP674" s="355"/>
      <c r="CQ674" s="355"/>
      <c r="CR674" s="355"/>
      <c r="CS674" s="355"/>
      <c r="CT674" s="355"/>
      <c r="CU674" s="355"/>
      <c r="CV674" s="355"/>
      <c r="CW674" s="355"/>
      <c r="CX674" s="355"/>
      <c r="CY674" s="355"/>
      <c r="CZ674" s="355"/>
      <c r="DA674" s="355"/>
      <c r="DB674" s="355"/>
      <c r="DC674" s="355"/>
      <c r="DD674" s="355"/>
      <c r="DE674" s="355"/>
      <c r="DF674" s="355"/>
      <c r="DG674" s="355"/>
      <c r="DH674" s="355"/>
      <c r="DI674" s="355"/>
      <c r="DJ674" s="355"/>
      <c r="DK674" s="355"/>
      <c r="DL674" s="355"/>
      <c r="DM674" s="355"/>
      <c r="DN674" s="355"/>
      <c r="DO674" s="355"/>
      <c r="DP674" s="355"/>
      <c r="DQ674" s="355"/>
      <c r="DR674" s="355"/>
      <c r="DS674" s="355"/>
      <c r="DT674" s="355"/>
      <c r="DU674" s="355"/>
      <c r="DV674" s="355"/>
      <c r="DW674" s="355"/>
      <c r="DX674" s="355"/>
      <c r="DY674" s="355"/>
      <c r="DZ674" s="355"/>
      <c r="EA674" s="355"/>
      <c r="EB674" s="355"/>
      <c r="EC674" s="355"/>
      <c r="ED674" s="355"/>
      <c r="EE674" s="355"/>
      <c r="EF674" s="355"/>
      <c r="EG674" s="355"/>
      <c r="EH674" s="355"/>
      <c r="EI674" s="355"/>
      <c r="EJ674" s="355"/>
      <c r="EK674" s="355"/>
      <c r="EL674" s="355"/>
      <c r="EM674" s="355"/>
      <c r="EN674" s="355"/>
      <c r="EO674" s="355"/>
      <c r="EP674" s="355"/>
      <c r="EQ674" s="355"/>
      <c r="ER674" s="355"/>
      <c r="ES674" s="355"/>
      <c r="ET674" s="355"/>
      <c r="EU674" s="355"/>
      <c r="EV674" s="355"/>
      <c r="EW674" s="355"/>
      <c r="EX674" s="355"/>
      <c r="EY674" s="355"/>
      <c r="EZ674" s="355"/>
      <c r="FA674" s="355"/>
      <c r="FB674" s="355"/>
      <c r="FC674" s="355"/>
      <c r="FD674" s="355"/>
      <c r="FE674" s="355"/>
      <c r="FF674" s="355"/>
      <c r="FG674" s="355"/>
      <c r="FH674" s="355"/>
      <c r="FI674" s="355"/>
      <c r="FJ674" s="355"/>
      <c r="FK674" s="355"/>
      <c r="FL674" s="355"/>
      <c r="FM674" s="355"/>
      <c r="FN674" s="355"/>
      <c r="FO674" s="355"/>
      <c r="FP674" s="355"/>
      <c r="FQ674" s="355"/>
      <c r="FR674" s="355"/>
      <c r="FS674" s="355"/>
      <c r="FT674" s="355"/>
      <c r="FU674" s="355"/>
      <c r="FV674" s="355"/>
      <c r="FW674" s="355"/>
      <c r="FX674" s="355"/>
      <c r="FY674" s="355"/>
      <c r="FZ674" s="355"/>
      <c r="GA674" s="355"/>
      <c r="GB674" s="355"/>
      <c r="GC674" s="355"/>
      <c r="GD674" s="355"/>
      <c r="GE674" s="355"/>
      <c r="GF674" s="355"/>
      <c r="GG674" s="355"/>
      <c r="GH674" s="355"/>
      <c r="GI674" s="355"/>
      <c r="GJ674" s="355"/>
      <c r="GK674" s="355"/>
      <c r="GL674" s="355"/>
      <c r="GM674" s="355"/>
      <c r="GN674" s="355"/>
      <c r="GO674" s="355"/>
      <c r="GP674" s="355"/>
      <c r="GQ674" s="355"/>
      <c r="GR674" s="355"/>
      <c r="GS674" s="355"/>
      <c r="GT674" s="355"/>
      <c r="GU674" s="355"/>
      <c r="GV674" s="355"/>
      <c r="GW674" s="355"/>
      <c r="GX674" s="355"/>
      <c r="GY674" s="355"/>
      <c r="GZ674" s="355"/>
      <c r="HA674" s="355"/>
      <c r="HB674" s="355"/>
      <c r="HC674" s="355"/>
      <c r="HD674" s="355"/>
      <c r="HE674" s="355"/>
      <c r="HF674" s="355"/>
      <c r="HG674" s="355"/>
      <c r="HH674" s="355"/>
      <c r="HI674" s="355"/>
      <c r="HJ674" s="355"/>
      <c r="HK674" s="355"/>
      <c r="HL674" s="355"/>
      <c r="HM674" s="355"/>
      <c r="HN674" s="355"/>
      <c r="HO674" s="355"/>
      <c r="HP674" s="355"/>
      <c r="HQ674" s="355"/>
      <c r="HR674" s="355"/>
      <c r="HS674" s="355"/>
      <c r="HT674" s="355"/>
      <c r="HU674" s="355"/>
      <c r="HV674" s="355"/>
      <c r="HW674" s="355"/>
      <c r="HX674" s="355"/>
      <c r="HY674" s="355"/>
      <c r="HZ674" s="355"/>
      <c r="IA674" s="355"/>
      <c r="IB674" s="355"/>
      <c r="IC674" s="355"/>
      <c r="ID674" s="355"/>
      <c r="IE674" s="355"/>
      <c r="IF674" s="355"/>
      <c r="IG674" s="355"/>
      <c r="IH674" s="355"/>
      <c r="II674" s="355"/>
      <c r="IJ674" s="355"/>
      <c r="IK674" s="355"/>
      <c r="IL674" s="355"/>
      <c r="IM674" s="355"/>
      <c r="IN674" s="355"/>
      <c r="IO674" s="355"/>
      <c r="IP674" s="355"/>
      <c r="IQ674" s="355"/>
      <c r="IR674" s="355"/>
      <c r="IS674" s="355"/>
      <c r="IT674" s="355"/>
      <c r="IU674" s="355"/>
      <c r="IV674" s="355"/>
      <c r="IW674" s="355"/>
      <c r="IX674" s="355"/>
      <c r="IY674" s="355"/>
      <c r="IZ674" s="355"/>
      <c r="JA674" s="355"/>
      <c r="JB674" s="355"/>
      <c r="JC674" s="355"/>
      <c r="JD674" s="355"/>
      <c r="JE674" s="355"/>
      <c r="JF674" s="355"/>
      <c r="JG674" s="355"/>
      <c r="JH674" s="355"/>
      <c r="JI674" s="355"/>
      <c r="JJ674" s="355"/>
      <c r="JK674" s="355"/>
      <c r="JL674" s="355"/>
      <c r="JM674" s="355"/>
      <c r="JN674" s="355"/>
      <c r="JO674" s="355"/>
      <c r="JP674" s="355"/>
      <c r="JQ674" s="355"/>
      <c r="JR674" s="355"/>
      <c r="JS674" s="355"/>
      <c r="JT674" s="355"/>
      <c r="JU674" s="355"/>
      <c r="JV674" s="355"/>
      <c r="JW674" s="355"/>
      <c r="JX674" s="355"/>
      <c r="JY674" s="355"/>
      <c r="JZ674" s="355"/>
      <c r="KA674" s="355"/>
      <c r="KB674" s="355"/>
      <c r="KC674" s="355"/>
      <c r="KD674" s="355"/>
      <c r="KE674" s="355"/>
      <c r="KF674" s="355"/>
      <c r="KG674" s="355"/>
      <c r="KH674" s="355"/>
      <c r="KI674" s="355"/>
      <c r="KJ674" s="355"/>
      <c r="KK674" s="355"/>
      <c r="KL674" s="355"/>
      <c r="KM674" s="355"/>
      <c r="KN674" s="355"/>
      <c r="KO674" s="355"/>
      <c r="KP674" s="355"/>
      <c r="KQ674" s="355"/>
      <c r="KR674" s="355"/>
      <c r="KS674" s="355"/>
      <c r="KT674" s="355"/>
    </row>
    <row r="675" spans="1:306" s="353" customFormat="1" ht="63" customHeight="1" x14ac:dyDescent="0.25">
      <c r="A675" s="334"/>
      <c r="B675" s="27" t="s">
        <v>905</v>
      </c>
      <c r="C675" s="383" t="s">
        <v>5684</v>
      </c>
      <c r="D675" s="363" t="s">
        <v>1027</v>
      </c>
      <c r="E675" s="29" t="s">
        <v>1829</v>
      </c>
      <c r="F675" s="30" t="s">
        <v>1</v>
      </c>
      <c r="G675" s="31">
        <v>100</v>
      </c>
      <c r="H675" s="363" t="s">
        <v>5691</v>
      </c>
      <c r="I675" s="319">
        <v>8985.6</v>
      </c>
      <c r="J675" s="54" t="s">
        <v>5875</v>
      </c>
      <c r="K675" s="420" t="s">
        <v>467</v>
      </c>
      <c r="L675" s="32"/>
      <c r="M675" s="32"/>
      <c r="N675" s="33"/>
      <c r="O675" s="33"/>
      <c r="P675" s="33"/>
      <c r="Q675" s="33"/>
      <c r="R675" s="33"/>
      <c r="S675" s="33"/>
      <c r="T675" s="33"/>
      <c r="U675" s="33"/>
      <c r="V675" s="33"/>
      <c r="W675" s="33"/>
      <c r="X675" s="33"/>
      <c r="Y675" s="33"/>
      <c r="Z675" s="33"/>
      <c r="AA675" s="33"/>
      <c r="AB675" s="33"/>
      <c r="AC675" s="33"/>
      <c r="AD675" s="33"/>
      <c r="AE675" s="33"/>
      <c r="AF675" s="33"/>
      <c r="AG675" s="33"/>
      <c r="AH675" s="33"/>
      <c r="AI675" s="33"/>
      <c r="AJ675" s="33"/>
      <c r="AK675" s="33"/>
      <c r="AL675" s="33"/>
      <c r="AM675" s="33"/>
      <c r="AN675" s="33"/>
      <c r="AO675" s="33"/>
      <c r="AP675" s="33"/>
      <c r="AQ675" s="33"/>
      <c r="AR675" s="33"/>
      <c r="AS675" s="33"/>
      <c r="AT675" s="33"/>
      <c r="AU675" s="33"/>
      <c r="AV675" s="33"/>
      <c r="AW675" s="33"/>
      <c r="AX675" s="33"/>
      <c r="AY675" s="33"/>
      <c r="AZ675" s="33"/>
      <c r="BA675" s="33"/>
      <c r="BB675" s="33"/>
      <c r="BC675" s="33"/>
      <c r="BD675" s="33"/>
      <c r="BE675" s="33"/>
      <c r="BF675" s="33"/>
      <c r="BG675" s="33"/>
      <c r="BH675" s="33"/>
      <c r="BI675" s="33"/>
      <c r="BJ675" s="33"/>
      <c r="BK675" s="33"/>
      <c r="BL675" s="33"/>
      <c r="BM675" s="33"/>
      <c r="BN675" s="33"/>
      <c r="BO675" s="33"/>
      <c r="BP675" s="33"/>
      <c r="BQ675" s="33"/>
      <c r="BR675" s="33"/>
      <c r="BS675" s="33"/>
      <c r="BT675" s="33"/>
      <c r="BU675" s="33"/>
      <c r="BV675" s="33"/>
      <c r="BW675" s="334"/>
      <c r="BX675" s="334"/>
      <c r="BY675" s="334"/>
      <c r="BZ675" s="334"/>
      <c r="CA675" s="334"/>
      <c r="CB675" s="334"/>
      <c r="CC675" s="334"/>
      <c r="CD675" s="334"/>
      <c r="CE675" s="334"/>
      <c r="CF675" s="334"/>
      <c r="CG675" s="334"/>
      <c r="CH675" s="334"/>
      <c r="CI675" s="334"/>
      <c r="CJ675" s="334"/>
      <c r="CK675" s="334"/>
      <c r="CL675" s="334"/>
      <c r="CM675" s="334"/>
      <c r="CN675" s="334"/>
      <c r="CO675" s="334"/>
      <c r="CP675" s="334"/>
      <c r="CQ675" s="334"/>
      <c r="CR675" s="334"/>
      <c r="CS675" s="334"/>
      <c r="CT675" s="334"/>
      <c r="CU675" s="334"/>
      <c r="CV675" s="334"/>
      <c r="CW675" s="334"/>
      <c r="CX675" s="334"/>
      <c r="CY675" s="334"/>
      <c r="CZ675" s="334"/>
      <c r="DA675" s="334"/>
      <c r="DB675" s="334"/>
      <c r="DC675" s="334"/>
      <c r="DD675" s="334"/>
      <c r="DE675" s="334"/>
      <c r="DF675" s="334"/>
      <c r="DG675" s="334"/>
      <c r="DH675" s="334"/>
      <c r="DI675" s="334"/>
      <c r="DJ675" s="334"/>
      <c r="DK675" s="334"/>
      <c r="DL675" s="334"/>
      <c r="DM675" s="334"/>
      <c r="DN675" s="334"/>
      <c r="DO675" s="334"/>
      <c r="DP675" s="334"/>
      <c r="DQ675" s="334"/>
      <c r="DR675" s="334"/>
      <c r="DS675" s="334"/>
      <c r="DT675" s="334"/>
      <c r="DU675" s="334"/>
      <c r="DV675" s="334"/>
      <c r="DW675" s="334"/>
      <c r="DX675" s="334"/>
      <c r="DY675" s="334"/>
      <c r="DZ675" s="334"/>
      <c r="EA675" s="334"/>
      <c r="EB675" s="334"/>
      <c r="EC675" s="334"/>
      <c r="ED675" s="334"/>
      <c r="EE675" s="334"/>
      <c r="EF675" s="334"/>
      <c r="EG675" s="334"/>
      <c r="EH675" s="334"/>
      <c r="EI675" s="334"/>
      <c r="EJ675" s="334"/>
      <c r="EK675" s="334"/>
      <c r="EL675" s="334"/>
      <c r="EM675" s="334"/>
      <c r="EN675" s="334"/>
      <c r="EO675" s="334"/>
      <c r="EP675" s="334"/>
      <c r="EQ675" s="334"/>
      <c r="ER675" s="334"/>
      <c r="ES675" s="334"/>
      <c r="ET675" s="334"/>
      <c r="EU675" s="334"/>
      <c r="EV675" s="334"/>
      <c r="EW675" s="334"/>
      <c r="EX675" s="334"/>
      <c r="EY675" s="334"/>
      <c r="EZ675" s="334"/>
      <c r="FA675" s="334"/>
      <c r="FB675" s="334"/>
      <c r="FC675" s="334"/>
      <c r="FD675" s="334"/>
      <c r="FE675" s="334"/>
      <c r="FF675" s="334"/>
      <c r="FG675" s="334"/>
      <c r="FH675" s="334"/>
      <c r="FI675" s="334"/>
      <c r="FJ675" s="334"/>
      <c r="FK675" s="334"/>
      <c r="FL675" s="334"/>
      <c r="FM675" s="334"/>
      <c r="FN675" s="334"/>
      <c r="FO675" s="334"/>
      <c r="FP675" s="334"/>
      <c r="FQ675" s="334"/>
      <c r="FR675" s="334"/>
      <c r="FS675" s="334"/>
      <c r="FT675" s="334"/>
      <c r="FU675" s="334"/>
      <c r="FV675" s="334"/>
      <c r="FW675" s="334"/>
      <c r="FX675" s="334"/>
      <c r="FY675" s="334"/>
      <c r="FZ675" s="334"/>
      <c r="GA675" s="334"/>
      <c r="GB675" s="334"/>
      <c r="GC675" s="334"/>
      <c r="GD675" s="334"/>
      <c r="GE675" s="334"/>
      <c r="GF675" s="334"/>
      <c r="GG675" s="334"/>
      <c r="GH675" s="334"/>
      <c r="GI675" s="334"/>
      <c r="GJ675" s="334"/>
      <c r="GK675" s="334"/>
      <c r="GL675" s="334"/>
      <c r="GM675" s="334"/>
      <c r="GN675" s="334"/>
      <c r="GO675" s="334"/>
      <c r="GP675" s="334"/>
      <c r="GQ675" s="334"/>
      <c r="GR675" s="334"/>
      <c r="GS675" s="334"/>
      <c r="GT675" s="334"/>
      <c r="GU675" s="334"/>
      <c r="GV675" s="334"/>
      <c r="GW675" s="334"/>
      <c r="GX675" s="334"/>
      <c r="GY675" s="334"/>
      <c r="GZ675" s="334"/>
      <c r="HA675" s="334"/>
      <c r="HB675" s="334"/>
      <c r="HC675" s="334"/>
      <c r="HD675" s="334"/>
      <c r="HE675" s="334"/>
      <c r="HF675" s="334"/>
      <c r="HG675" s="334"/>
      <c r="HH675" s="334"/>
      <c r="HI675" s="334"/>
      <c r="HJ675" s="334"/>
      <c r="HK675" s="334"/>
      <c r="HL675" s="334"/>
      <c r="HM675" s="334"/>
      <c r="HN675" s="334"/>
      <c r="HO675" s="334"/>
      <c r="HP675" s="334"/>
      <c r="HQ675" s="334"/>
      <c r="HR675" s="334"/>
      <c r="HS675" s="334"/>
      <c r="HT675" s="334"/>
      <c r="HU675" s="334"/>
      <c r="HV675" s="334"/>
      <c r="HW675" s="334"/>
      <c r="HX675" s="334"/>
      <c r="HY675" s="334"/>
      <c r="HZ675" s="334"/>
      <c r="IA675" s="334"/>
      <c r="IB675" s="334"/>
      <c r="IC675" s="334"/>
      <c r="ID675" s="334"/>
      <c r="IE675" s="334"/>
      <c r="IF675" s="334"/>
      <c r="IG675" s="334"/>
      <c r="IH675" s="334"/>
      <c r="II675" s="334"/>
      <c r="IJ675" s="334"/>
      <c r="IK675" s="334"/>
      <c r="IL675" s="334"/>
      <c r="IM675" s="334"/>
      <c r="IN675" s="334"/>
      <c r="IO675" s="334"/>
      <c r="IP675" s="334"/>
      <c r="IQ675" s="334"/>
      <c r="IR675" s="334"/>
      <c r="IS675" s="334"/>
      <c r="IT675" s="334"/>
      <c r="IU675" s="334"/>
      <c r="IV675" s="334"/>
      <c r="IW675" s="334"/>
      <c r="IX675" s="334"/>
      <c r="IY675" s="334"/>
      <c r="IZ675" s="334"/>
      <c r="JA675" s="334"/>
      <c r="JB675" s="334"/>
      <c r="JC675" s="334"/>
      <c r="JD675" s="334"/>
      <c r="JE675" s="334"/>
      <c r="JF675" s="334"/>
      <c r="JG675" s="334"/>
      <c r="JH675" s="334"/>
      <c r="JI675" s="334"/>
      <c r="JJ675" s="334"/>
      <c r="JK675" s="334"/>
      <c r="JL675" s="334"/>
      <c r="JM675" s="334"/>
      <c r="JN675" s="334"/>
      <c r="JO675" s="334"/>
      <c r="JP675" s="334"/>
      <c r="JQ675" s="334"/>
      <c r="JR675" s="334"/>
      <c r="JS675" s="334"/>
      <c r="JT675" s="334"/>
      <c r="JU675" s="334"/>
      <c r="JV675" s="334"/>
      <c r="JW675" s="334"/>
      <c r="JX675" s="334"/>
      <c r="JY675" s="334"/>
      <c r="JZ675" s="334"/>
      <c r="KA675" s="334"/>
      <c r="KB675" s="334"/>
      <c r="KC675" s="334"/>
      <c r="KD675" s="334"/>
      <c r="KE675" s="334"/>
      <c r="KF675" s="334"/>
      <c r="KG675" s="334"/>
      <c r="KH675" s="334"/>
      <c r="KI675" s="334"/>
      <c r="KJ675" s="334"/>
      <c r="KK675" s="334"/>
      <c r="KL675" s="334"/>
      <c r="KM675" s="334"/>
      <c r="KN675" s="334"/>
      <c r="KO675" s="334"/>
      <c r="KP675" s="334"/>
      <c r="KQ675" s="334"/>
      <c r="KR675" s="334"/>
      <c r="KS675" s="334"/>
      <c r="KT675" s="334"/>
    </row>
    <row r="676" spans="1:306" s="334" customFormat="1" ht="63" customHeight="1" x14ac:dyDescent="0.25">
      <c r="B676" s="27" t="s">
        <v>905</v>
      </c>
      <c r="C676" s="24" t="s">
        <v>4580</v>
      </c>
      <c r="D676" s="25" t="s">
        <v>3223</v>
      </c>
      <c r="E676" s="29" t="s">
        <v>1829</v>
      </c>
      <c r="F676" s="30" t="s">
        <v>1</v>
      </c>
      <c r="G676" s="31">
        <v>100</v>
      </c>
      <c r="H676" s="55">
        <v>35</v>
      </c>
      <c r="I676" s="319">
        <v>8788.85</v>
      </c>
      <c r="J676" s="52" t="s">
        <v>4566</v>
      </c>
      <c r="K676" s="420" t="s">
        <v>467</v>
      </c>
      <c r="L676" s="32"/>
      <c r="M676" s="32"/>
      <c r="N676" s="33"/>
      <c r="O676" s="33"/>
      <c r="P676" s="33"/>
      <c r="Q676" s="33"/>
      <c r="R676" s="33"/>
      <c r="S676" s="33"/>
      <c r="T676" s="33"/>
      <c r="U676" s="33"/>
      <c r="V676" s="33"/>
      <c r="W676" s="33"/>
      <c r="X676" s="33"/>
      <c r="Y676" s="33"/>
      <c r="Z676" s="33"/>
      <c r="AA676" s="33"/>
      <c r="AB676" s="33"/>
      <c r="AC676" s="33"/>
      <c r="AD676" s="33"/>
      <c r="AE676" s="33"/>
      <c r="AF676" s="33"/>
      <c r="AG676" s="33"/>
      <c r="AH676" s="33"/>
      <c r="AI676" s="33"/>
      <c r="AJ676" s="33"/>
      <c r="AK676" s="33"/>
      <c r="AL676" s="33"/>
      <c r="AM676" s="33"/>
      <c r="AN676" s="33"/>
      <c r="AO676" s="33"/>
      <c r="AP676" s="33"/>
      <c r="AQ676" s="33"/>
      <c r="AR676" s="33"/>
      <c r="AS676" s="33"/>
      <c r="AT676" s="33"/>
      <c r="AU676" s="33"/>
      <c r="AV676" s="33"/>
      <c r="AW676" s="33"/>
      <c r="AX676" s="33"/>
      <c r="AY676" s="33"/>
      <c r="AZ676" s="33"/>
      <c r="BA676" s="33"/>
      <c r="BB676" s="33"/>
      <c r="BC676" s="33"/>
      <c r="BD676" s="33"/>
      <c r="BE676" s="33"/>
      <c r="BF676" s="33"/>
      <c r="BG676" s="33"/>
      <c r="BH676" s="33"/>
      <c r="BI676" s="33"/>
      <c r="BJ676" s="33"/>
      <c r="BK676" s="33"/>
      <c r="BL676" s="33"/>
      <c r="BM676" s="33"/>
      <c r="BN676" s="33"/>
      <c r="BO676" s="33"/>
      <c r="BP676" s="33"/>
      <c r="BQ676" s="33"/>
      <c r="BR676" s="33"/>
      <c r="BS676" s="33"/>
      <c r="BT676" s="33"/>
      <c r="BU676" s="33"/>
      <c r="BV676" s="33"/>
    </row>
    <row r="677" spans="1:306" s="334" customFormat="1" ht="63" customHeight="1" x14ac:dyDescent="0.25">
      <c r="B677" s="27" t="s">
        <v>905</v>
      </c>
      <c r="C677" s="24" t="s">
        <v>5658</v>
      </c>
      <c r="D677" s="25" t="s">
        <v>5657</v>
      </c>
      <c r="E677" s="29" t="s">
        <v>1828</v>
      </c>
      <c r="F677" s="26" t="s">
        <v>1</v>
      </c>
      <c r="G677" s="34">
        <v>100</v>
      </c>
      <c r="H677" s="55">
        <v>13</v>
      </c>
      <c r="I677" s="319">
        <v>8611.2000000000007</v>
      </c>
      <c r="J677" s="375" t="s">
        <v>5668</v>
      </c>
      <c r="K677" s="420" t="s">
        <v>467</v>
      </c>
      <c r="L677" s="32"/>
      <c r="M677" s="32"/>
      <c r="N677" s="33"/>
      <c r="O677" s="33"/>
      <c r="P677" s="33"/>
      <c r="Q677" s="33"/>
      <c r="R677" s="33"/>
      <c r="S677" s="33"/>
      <c r="T677" s="33"/>
      <c r="U677" s="33"/>
      <c r="V677" s="33"/>
      <c r="W677" s="33"/>
      <c r="X677" s="33"/>
      <c r="Y677" s="33"/>
      <c r="Z677" s="33"/>
      <c r="AA677" s="33"/>
      <c r="AB677" s="33"/>
      <c r="AC677" s="33"/>
      <c r="AD677" s="33"/>
      <c r="AE677" s="33"/>
      <c r="AF677" s="33"/>
      <c r="AG677" s="33"/>
      <c r="AH677" s="33"/>
      <c r="AI677" s="33"/>
      <c r="AJ677" s="33"/>
      <c r="AK677" s="33"/>
      <c r="AL677" s="33"/>
      <c r="AM677" s="33"/>
      <c r="AN677" s="33"/>
      <c r="AO677" s="33"/>
      <c r="AP677" s="33"/>
      <c r="AQ677" s="33"/>
      <c r="AR677" s="33"/>
      <c r="AS677" s="33"/>
      <c r="AT677" s="33"/>
      <c r="AU677" s="33"/>
      <c r="AV677" s="33"/>
      <c r="AW677" s="33"/>
      <c r="AX677" s="33"/>
      <c r="AY677" s="33"/>
      <c r="AZ677" s="33"/>
      <c r="BA677" s="33"/>
      <c r="BB677" s="33"/>
      <c r="BC677" s="33"/>
      <c r="BD677" s="33"/>
      <c r="BE677" s="33"/>
      <c r="BF677" s="33"/>
      <c r="BG677" s="33"/>
      <c r="BH677" s="33"/>
      <c r="BI677" s="33"/>
      <c r="BJ677" s="33"/>
      <c r="BK677" s="33"/>
      <c r="BL677" s="33"/>
      <c r="BM677" s="33"/>
      <c r="BN677" s="33"/>
      <c r="BO677" s="33"/>
      <c r="BP677" s="33"/>
      <c r="BQ677" s="33"/>
      <c r="BR677" s="33"/>
      <c r="BS677" s="33"/>
      <c r="BT677" s="33"/>
      <c r="BU677" s="33"/>
      <c r="BV677" s="33"/>
    </row>
    <row r="678" spans="1:306" s="334" customFormat="1" ht="63" customHeight="1" x14ac:dyDescent="0.25">
      <c r="B678" s="27" t="s">
        <v>905</v>
      </c>
      <c r="C678" s="24" t="s">
        <v>4059</v>
      </c>
      <c r="D678" s="25" t="s">
        <v>4060</v>
      </c>
      <c r="E678" s="29" t="s">
        <v>1828</v>
      </c>
      <c r="F678" s="26" t="s">
        <v>1</v>
      </c>
      <c r="G678" s="34">
        <v>100</v>
      </c>
      <c r="H678" s="36">
        <v>3804</v>
      </c>
      <c r="I678" s="319">
        <v>8559</v>
      </c>
      <c r="J678" s="52" t="s">
        <v>4054</v>
      </c>
      <c r="K678" s="420" t="s">
        <v>467</v>
      </c>
      <c r="L678" s="32"/>
      <c r="M678" s="32"/>
      <c r="N678" s="33"/>
      <c r="O678" s="33"/>
      <c r="P678" s="33"/>
      <c r="Q678" s="33"/>
      <c r="R678" s="33"/>
      <c r="S678" s="33"/>
      <c r="T678" s="33"/>
      <c r="U678" s="33"/>
      <c r="V678" s="33"/>
      <c r="W678" s="33"/>
      <c r="X678" s="33"/>
      <c r="Y678" s="33"/>
      <c r="Z678" s="33"/>
      <c r="AA678" s="33"/>
      <c r="AB678" s="33"/>
      <c r="AC678" s="33"/>
      <c r="AD678" s="33"/>
      <c r="AE678" s="33"/>
      <c r="AF678" s="33"/>
      <c r="AG678" s="33"/>
      <c r="AH678" s="33"/>
      <c r="AI678" s="33"/>
      <c r="AJ678" s="33"/>
      <c r="AK678" s="33"/>
      <c r="AL678" s="33"/>
      <c r="AM678" s="33"/>
      <c r="AN678" s="33"/>
      <c r="AO678" s="33"/>
      <c r="AP678" s="33"/>
      <c r="AQ678" s="33"/>
      <c r="AR678" s="33"/>
      <c r="AS678" s="33"/>
      <c r="AT678" s="33"/>
      <c r="AU678" s="33"/>
      <c r="AV678" s="33"/>
      <c r="AW678" s="33"/>
      <c r="AX678" s="33"/>
      <c r="AY678" s="33"/>
      <c r="AZ678" s="33"/>
      <c r="BA678" s="33"/>
      <c r="BB678" s="33"/>
      <c r="BC678" s="33"/>
      <c r="BD678" s="33"/>
      <c r="BE678" s="33"/>
      <c r="BF678" s="33"/>
      <c r="BG678" s="33"/>
      <c r="BH678" s="33"/>
      <c r="BI678" s="33"/>
      <c r="BJ678" s="33"/>
      <c r="BK678" s="33"/>
      <c r="BL678" s="33"/>
      <c r="BM678" s="33"/>
      <c r="BN678" s="33"/>
      <c r="BO678" s="33"/>
      <c r="BP678" s="33"/>
      <c r="BQ678" s="33"/>
      <c r="BR678" s="33"/>
      <c r="BS678" s="33"/>
      <c r="BT678" s="33"/>
      <c r="BU678" s="33"/>
      <c r="BV678" s="33"/>
    </row>
    <row r="679" spans="1:306" s="334" customFormat="1" ht="63" customHeight="1" x14ac:dyDescent="0.25">
      <c r="B679" s="27" t="s">
        <v>905</v>
      </c>
      <c r="C679" s="383" t="s">
        <v>996</v>
      </c>
      <c r="D679" s="25" t="s">
        <v>1028</v>
      </c>
      <c r="E679" s="29" t="s">
        <v>1829</v>
      </c>
      <c r="F679" s="26" t="s">
        <v>1</v>
      </c>
      <c r="G679" s="34">
        <v>100</v>
      </c>
      <c r="H679" s="55">
        <v>4437</v>
      </c>
      <c r="I679" s="319">
        <v>8519.0400000000009</v>
      </c>
      <c r="J679" s="375" t="s">
        <v>5875</v>
      </c>
      <c r="K679" s="420" t="s">
        <v>467</v>
      </c>
      <c r="L679" s="32"/>
      <c r="M679" s="32"/>
      <c r="N679" s="33"/>
      <c r="O679" s="33"/>
      <c r="P679" s="33"/>
      <c r="Q679" s="33"/>
      <c r="R679" s="33"/>
      <c r="S679" s="33"/>
      <c r="T679" s="33"/>
      <c r="U679" s="33"/>
      <c r="V679" s="33"/>
      <c r="W679" s="33"/>
      <c r="X679" s="33"/>
      <c r="Y679" s="33"/>
      <c r="Z679" s="33"/>
      <c r="AA679" s="33"/>
      <c r="AB679" s="33"/>
      <c r="AC679" s="33"/>
      <c r="AD679" s="33"/>
      <c r="AE679" s="33"/>
      <c r="AF679" s="33"/>
      <c r="AG679" s="33"/>
      <c r="AH679" s="33"/>
      <c r="AI679" s="33"/>
      <c r="AJ679" s="33"/>
      <c r="AK679" s="33"/>
      <c r="AL679" s="33"/>
      <c r="AM679" s="33"/>
      <c r="AN679" s="33"/>
      <c r="AO679" s="33"/>
      <c r="AP679" s="33"/>
      <c r="AQ679" s="33"/>
      <c r="AR679" s="33"/>
      <c r="AS679" s="33"/>
      <c r="AT679" s="33"/>
      <c r="AU679" s="33"/>
      <c r="AV679" s="33"/>
      <c r="AW679" s="33"/>
      <c r="AX679" s="33"/>
      <c r="AY679" s="33"/>
      <c r="AZ679" s="33"/>
      <c r="BA679" s="33"/>
      <c r="BB679" s="33"/>
      <c r="BC679" s="33"/>
      <c r="BD679" s="33"/>
      <c r="BE679" s="33"/>
      <c r="BF679" s="33"/>
      <c r="BG679" s="33"/>
      <c r="BH679" s="33"/>
      <c r="BI679" s="33"/>
      <c r="BJ679" s="33"/>
      <c r="BK679" s="33"/>
      <c r="BL679" s="33"/>
      <c r="BM679" s="33"/>
      <c r="BN679" s="33"/>
      <c r="BO679" s="33"/>
      <c r="BP679" s="33"/>
      <c r="BQ679" s="33"/>
      <c r="BR679" s="33"/>
      <c r="BS679" s="33"/>
      <c r="BT679" s="33"/>
      <c r="BU679" s="33"/>
      <c r="BV679" s="33"/>
    </row>
    <row r="680" spans="1:306" s="334" customFormat="1" ht="63" customHeight="1" x14ac:dyDescent="0.25">
      <c r="B680" s="27" t="s">
        <v>905</v>
      </c>
      <c r="C680" s="346" t="s">
        <v>5430</v>
      </c>
      <c r="D680" s="428" t="s">
        <v>4075</v>
      </c>
      <c r="E680" s="29" t="s">
        <v>1829</v>
      </c>
      <c r="F680" s="30"/>
      <c r="G680" s="31"/>
      <c r="H680" s="237">
        <v>57</v>
      </c>
      <c r="I680" s="319">
        <v>7021.83</v>
      </c>
      <c r="J680" s="399" t="s">
        <v>5875</v>
      </c>
      <c r="K680" s="420" t="s">
        <v>467</v>
      </c>
      <c r="L680" s="32"/>
      <c r="M680" s="32"/>
      <c r="N680" s="33"/>
      <c r="O680" s="33"/>
      <c r="P680" s="33"/>
      <c r="Q680" s="33"/>
      <c r="R680" s="33"/>
      <c r="S680" s="33"/>
      <c r="T680" s="33"/>
      <c r="U680" s="33"/>
      <c r="V680" s="33"/>
      <c r="W680" s="33"/>
      <c r="X680" s="33"/>
      <c r="Y680" s="33"/>
      <c r="Z680" s="33"/>
      <c r="AA680" s="33"/>
      <c r="AB680" s="33"/>
      <c r="AC680" s="33"/>
      <c r="AD680" s="33"/>
      <c r="AE680" s="33"/>
      <c r="AF680" s="33"/>
      <c r="AG680" s="33"/>
      <c r="AH680" s="33"/>
      <c r="AI680" s="33"/>
      <c r="AJ680" s="33"/>
      <c r="AK680" s="33"/>
      <c r="AL680" s="33"/>
      <c r="AM680" s="33"/>
      <c r="AN680" s="33"/>
      <c r="AO680" s="33"/>
      <c r="AP680" s="33"/>
      <c r="AQ680" s="33"/>
      <c r="AR680" s="33"/>
      <c r="AS680" s="33"/>
      <c r="AT680" s="33"/>
      <c r="AU680" s="33"/>
      <c r="AV680" s="33"/>
      <c r="AW680" s="33"/>
      <c r="AX680" s="33"/>
      <c r="AY680" s="33"/>
      <c r="AZ680" s="33"/>
      <c r="BA680" s="33"/>
      <c r="BB680" s="33"/>
      <c r="BC680" s="33"/>
      <c r="BD680" s="33"/>
      <c r="BE680" s="33"/>
      <c r="BF680" s="33"/>
      <c r="BG680" s="33"/>
      <c r="BH680" s="33"/>
      <c r="BI680" s="33"/>
      <c r="BJ680" s="33"/>
      <c r="BK680" s="33"/>
      <c r="BL680" s="33"/>
      <c r="BM680" s="33"/>
      <c r="BN680" s="33"/>
      <c r="BO680" s="33"/>
      <c r="BP680" s="33"/>
      <c r="BQ680" s="33"/>
      <c r="BR680" s="33"/>
      <c r="BS680" s="33"/>
      <c r="BT680" s="33"/>
      <c r="BU680" s="33"/>
      <c r="BV680" s="33"/>
    </row>
    <row r="681" spans="1:306" s="334" customFormat="1" ht="63" customHeight="1" x14ac:dyDescent="0.25">
      <c r="B681" s="27" t="s">
        <v>905</v>
      </c>
      <c r="C681" s="24" t="s">
        <v>4032</v>
      </c>
      <c r="D681" s="25" t="s">
        <v>4033</v>
      </c>
      <c r="E681" s="29" t="s">
        <v>1828</v>
      </c>
      <c r="F681" s="26" t="s">
        <v>1</v>
      </c>
      <c r="G681" s="34">
        <v>100</v>
      </c>
      <c r="H681" s="36">
        <v>26</v>
      </c>
      <c r="I681" s="319">
        <v>3974.62</v>
      </c>
      <c r="J681" s="373" t="s">
        <v>4029</v>
      </c>
      <c r="K681" s="420" t="s">
        <v>467</v>
      </c>
      <c r="L681" s="32"/>
      <c r="M681" s="32"/>
      <c r="N681" s="33"/>
      <c r="O681" s="33"/>
      <c r="P681" s="33"/>
      <c r="Q681" s="33"/>
      <c r="R681" s="33"/>
      <c r="S681" s="33"/>
      <c r="T681" s="33"/>
      <c r="U681" s="33"/>
      <c r="V681" s="33"/>
      <c r="W681" s="33"/>
      <c r="X681" s="33"/>
      <c r="Y681" s="33"/>
      <c r="Z681" s="33"/>
      <c r="AA681" s="33"/>
      <c r="AB681" s="33"/>
      <c r="AC681" s="33"/>
      <c r="AD681" s="33"/>
      <c r="AE681" s="33"/>
      <c r="AF681" s="33"/>
      <c r="AG681" s="33"/>
      <c r="AH681" s="33"/>
      <c r="AI681" s="33"/>
      <c r="AJ681" s="33"/>
      <c r="AK681" s="33"/>
      <c r="AL681" s="33"/>
      <c r="AM681" s="33"/>
      <c r="AN681" s="33"/>
      <c r="AO681" s="33"/>
      <c r="AP681" s="33"/>
      <c r="AQ681" s="33"/>
      <c r="AR681" s="33"/>
      <c r="AS681" s="33"/>
      <c r="AT681" s="33"/>
      <c r="AU681" s="33"/>
      <c r="AV681" s="33"/>
      <c r="AW681" s="33"/>
      <c r="AX681" s="33"/>
      <c r="AY681" s="33"/>
      <c r="AZ681" s="33"/>
      <c r="BA681" s="33"/>
      <c r="BB681" s="33"/>
      <c r="BC681" s="33"/>
      <c r="BD681" s="33"/>
      <c r="BE681" s="33"/>
      <c r="BF681" s="33"/>
      <c r="BG681" s="33"/>
      <c r="BH681" s="33"/>
      <c r="BI681" s="33"/>
      <c r="BJ681" s="33"/>
      <c r="BK681" s="33"/>
      <c r="BL681" s="33"/>
      <c r="BM681" s="33"/>
      <c r="BN681" s="33"/>
      <c r="BO681" s="33"/>
      <c r="BP681" s="33"/>
      <c r="BQ681" s="33"/>
      <c r="BR681" s="33"/>
      <c r="BS681" s="33"/>
      <c r="BT681" s="33"/>
      <c r="BU681" s="33"/>
      <c r="BV681" s="33"/>
    </row>
    <row r="682" spans="1:306" s="334" customFormat="1" ht="63" customHeight="1" x14ac:dyDescent="0.25">
      <c r="B682" s="27" t="s">
        <v>905</v>
      </c>
      <c r="C682" s="373" t="s">
        <v>6195</v>
      </c>
      <c r="D682" s="25" t="s">
        <v>6194</v>
      </c>
      <c r="E682" s="29" t="s">
        <v>1828</v>
      </c>
      <c r="F682" s="26" t="s">
        <v>1</v>
      </c>
      <c r="G682" s="34">
        <v>100</v>
      </c>
      <c r="H682" s="36">
        <v>18</v>
      </c>
      <c r="I682" s="319">
        <v>3573.36</v>
      </c>
      <c r="J682" s="373" t="s">
        <v>6196</v>
      </c>
      <c r="K682" s="420" t="s">
        <v>467</v>
      </c>
      <c r="L682" s="32"/>
      <c r="M682" s="32"/>
      <c r="N682" s="33"/>
      <c r="O682" s="33"/>
      <c r="P682" s="33"/>
      <c r="Q682" s="33"/>
      <c r="R682" s="33"/>
      <c r="S682" s="33"/>
      <c r="T682" s="33"/>
      <c r="U682" s="33"/>
      <c r="V682" s="33"/>
      <c r="W682" s="33"/>
      <c r="X682" s="33"/>
      <c r="Y682" s="33"/>
      <c r="Z682" s="33"/>
      <c r="AA682" s="33"/>
      <c r="AB682" s="33"/>
      <c r="AC682" s="33"/>
      <c r="AD682" s="33"/>
      <c r="AE682" s="33"/>
      <c r="AF682" s="33"/>
      <c r="AG682" s="33"/>
      <c r="AH682" s="33"/>
      <c r="AI682" s="33"/>
      <c r="AJ682" s="33"/>
      <c r="AK682" s="33"/>
      <c r="AL682" s="33"/>
      <c r="AM682" s="33"/>
      <c r="AN682" s="33"/>
      <c r="AO682" s="33"/>
      <c r="AP682" s="33"/>
      <c r="AQ682" s="33"/>
      <c r="AR682" s="33"/>
      <c r="AS682" s="33"/>
      <c r="AT682" s="33"/>
      <c r="AU682" s="33"/>
      <c r="AV682" s="33"/>
      <c r="AW682" s="33"/>
      <c r="AX682" s="33"/>
      <c r="AY682" s="33"/>
      <c r="AZ682" s="33"/>
      <c r="BA682" s="33"/>
      <c r="BB682" s="33"/>
      <c r="BC682" s="33"/>
      <c r="BD682" s="33"/>
      <c r="BE682" s="33"/>
      <c r="BF682" s="33"/>
      <c r="BG682" s="33"/>
      <c r="BH682" s="33"/>
      <c r="BI682" s="33"/>
      <c r="BJ682" s="33"/>
      <c r="BK682" s="33"/>
      <c r="BL682" s="33"/>
      <c r="BM682" s="33"/>
      <c r="BN682" s="33"/>
      <c r="BO682" s="33"/>
      <c r="BP682" s="33"/>
      <c r="BQ682" s="33"/>
      <c r="BR682" s="33"/>
      <c r="BS682" s="33"/>
      <c r="BT682" s="33"/>
      <c r="BU682" s="33"/>
      <c r="BV682" s="33"/>
    </row>
    <row r="683" spans="1:306" s="334" customFormat="1" ht="63" customHeight="1" x14ac:dyDescent="0.25">
      <c r="A683" s="353"/>
      <c r="B683" s="27" t="s">
        <v>905</v>
      </c>
      <c r="C683" s="373" t="s">
        <v>3015</v>
      </c>
      <c r="D683" s="25" t="s">
        <v>4024</v>
      </c>
      <c r="E683" s="29" t="s">
        <v>1829</v>
      </c>
      <c r="F683" s="26" t="s">
        <v>1</v>
      </c>
      <c r="G683" s="34">
        <v>100</v>
      </c>
      <c r="H683" s="55">
        <v>17</v>
      </c>
      <c r="I683" s="319">
        <v>3374.84</v>
      </c>
      <c r="J683" s="373" t="s">
        <v>4025</v>
      </c>
      <c r="K683" s="420" t="s">
        <v>467</v>
      </c>
      <c r="L683" s="32"/>
      <c r="M683" s="32"/>
      <c r="N683" s="33"/>
      <c r="O683" s="33"/>
      <c r="P683" s="33"/>
      <c r="Q683" s="352"/>
      <c r="R683" s="352"/>
      <c r="S683" s="352"/>
      <c r="T683" s="352"/>
      <c r="U683" s="352"/>
      <c r="V683" s="352"/>
      <c r="W683" s="352"/>
      <c r="X683" s="352"/>
      <c r="Y683" s="352"/>
      <c r="Z683" s="352"/>
      <c r="AA683" s="352"/>
      <c r="AB683" s="352"/>
      <c r="AC683" s="352"/>
      <c r="AD683" s="352"/>
      <c r="AE683" s="352"/>
      <c r="AF683" s="352"/>
      <c r="AG683" s="352"/>
      <c r="AH683" s="352"/>
      <c r="AI683" s="352"/>
      <c r="AJ683" s="352"/>
      <c r="AK683" s="352"/>
      <c r="AL683" s="352"/>
      <c r="AM683" s="352"/>
      <c r="AN683" s="352"/>
      <c r="AO683" s="352"/>
      <c r="AP683" s="352"/>
      <c r="AQ683" s="352"/>
      <c r="AR683" s="352"/>
      <c r="AS683" s="352"/>
      <c r="AT683" s="352"/>
      <c r="AU683" s="352"/>
      <c r="AV683" s="352"/>
      <c r="AW683" s="352"/>
      <c r="AX683" s="352"/>
      <c r="AY683" s="352"/>
      <c r="AZ683" s="352"/>
      <c r="BA683" s="352"/>
      <c r="BB683" s="352"/>
      <c r="BC683" s="352"/>
      <c r="BD683" s="352"/>
      <c r="BE683" s="352"/>
      <c r="BF683" s="352"/>
      <c r="BG683" s="352"/>
      <c r="BH683" s="352"/>
      <c r="BI683" s="352"/>
      <c r="BJ683" s="352"/>
      <c r="BK683" s="352"/>
      <c r="BL683" s="352"/>
      <c r="BM683" s="352"/>
      <c r="BN683" s="352"/>
      <c r="BO683" s="352"/>
      <c r="BP683" s="352"/>
      <c r="BQ683" s="352"/>
      <c r="BR683" s="352"/>
      <c r="BS683" s="352"/>
      <c r="BT683" s="352"/>
      <c r="BU683" s="352"/>
      <c r="BV683" s="352"/>
      <c r="BW683" s="353"/>
      <c r="BX683" s="353"/>
      <c r="BY683" s="353"/>
      <c r="BZ683" s="353"/>
      <c r="CA683" s="353"/>
      <c r="CB683" s="353"/>
      <c r="CC683" s="353"/>
      <c r="CD683" s="353"/>
      <c r="CE683" s="353"/>
      <c r="CF683" s="353"/>
      <c r="CG683" s="353"/>
      <c r="CH683" s="353"/>
      <c r="CI683" s="353"/>
      <c r="CJ683" s="353"/>
      <c r="CK683" s="353"/>
      <c r="CL683" s="353"/>
      <c r="CM683" s="353"/>
      <c r="CN683" s="353"/>
      <c r="CO683" s="353"/>
      <c r="CP683" s="353"/>
      <c r="CQ683" s="353"/>
      <c r="CR683" s="353"/>
      <c r="CS683" s="353"/>
      <c r="CT683" s="353"/>
      <c r="CU683" s="353"/>
      <c r="CV683" s="353"/>
      <c r="CW683" s="353"/>
      <c r="CX683" s="353"/>
      <c r="CY683" s="353"/>
      <c r="CZ683" s="353"/>
      <c r="DA683" s="353"/>
      <c r="DB683" s="353"/>
      <c r="DC683" s="353"/>
      <c r="DD683" s="353"/>
      <c r="DE683" s="353"/>
      <c r="DF683" s="353"/>
      <c r="DG683" s="353"/>
      <c r="DH683" s="353"/>
      <c r="DI683" s="353"/>
      <c r="DJ683" s="353"/>
      <c r="DK683" s="353"/>
      <c r="DL683" s="353"/>
      <c r="DM683" s="353"/>
      <c r="DN683" s="353"/>
      <c r="DO683" s="353"/>
      <c r="DP683" s="353"/>
      <c r="DQ683" s="353"/>
      <c r="DR683" s="353"/>
      <c r="DS683" s="353"/>
      <c r="DT683" s="353"/>
      <c r="DU683" s="353"/>
      <c r="DV683" s="353"/>
      <c r="DW683" s="353"/>
      <c r="DX683" s="353"/>
      <c r="DY683" s="353"/>
      <c r="DZ683" s="353"/>
      <c r="EA683" s="353"/>
      <c r="EB683" s="353"/>
      <c r="EC683" s="353"/>
      <c r="ED683" s="353"/>
      <c r="EE683" s="353"/>
      <c r="EF683" s="353"/>
      <c r="EG683" s="353"/>
      <c r="EH683" s="353"/>
      <c r="EI683" s="353"/>
      <c r="EJ683" s="353"/>
      <c r="EK683" s="353"/>
      <c r="EL683" s="353"/>
      <c r="EM683" s="353"/>
      <c r="EN683" s="353"/>
      <c r="EO683" s="353"/>
      <c r="EP683" s="353"/>
      <c r="EQ683" s="353"/>
      <c r="ER683" s="353"/>
      <c r="ES683" s="353"/>
      <c r="ET683" s="353"/>
      <c r="EU683" s="353"/>
      <c r="EV683" s="353"/>
      <c r="EW683" s="353"/>
      <c r="EX683" s="353"/>
      <c r="EY683" s="353"/>
      <c r="EZ683" s="353"/>
      <c r="FA683" s="353"/>
      <c r="FB683" s="353"/>
      <c r="FC683" s="353"/>
      <c r="FD683" s="353"/>
      <c r="FE683" s="353"/>
      <c r="FF683" s="353"/>
      <c r="FG683" s="353"/>
      <c r="FH683" s="353"/>
      <c r="FI683" s="353"/>
      <c r="FJ683" s="353"/>
      <c r="FK683" s="353"/>
      <c r="FL683" s="353"/>
      <c r="FM683" s="353"/>
      <c r="FN683" s="353"/>
      <c r="FO683" s="353"/>
      <c r="FP683" s="353"/>
      <c r="FQ683" s="353"/>
      <c r="FR683" s="353"/>
      <c r="FS683" s="353"/>
      <c r="FT683" s="353"/>
      <c r="FU683" s="353"/>
      <c r="FV683" s="353"/>
      <c r="FW683" s="353"/>
      <c r="FX683" s="353"/>
      <c r="FY683" s="353"/>
      <c r="FZ683" s="353"/>
      <c r="GA683" s="353"/>
      <c r="GB683" s="353"/>
      <c r="GC683" s="353"/>
      <c r="GD683" s="353"/>
      <c r="GE683" s="353"/>
      <c r="GF683" s="353"/>
      <c r="GG683" s="353"/>
      <c r="GH683" s="353"/>
      <c r="GI683" s="353"/>
      <c r="GJ683" s="353"/>
      <c r="GK683" s="353"/>
      <c r="GL683" s="353"/>
      <c r="GM683" s="353"/>
      <c r="GN683" s="353"/>
      <c r="GO683" s="353"/>
      <c r="GP683" s="353"/>
      <c r="GQ683" s="353"/>
      <c r="GR683" s="353"/>
      <c r="GS683" s="353"/>
      <c r="GT683" s="353"/>
      <c r="GU683" s="353"/>
      <c r="GV683" s="353"/>
      <c r="GW683" s="353"/>
      <c r="GX683" s="353"/>
      <c r="GY683" s="353"/>
      <c r="GZ683" s="353"/>
      <c r="HA683" s="353"/>
      <c r="HB683" s="353"/>
      <c r="HC683" s="353"/>
      <c r="HD683" s="353"/>
      <c r="HE683" s="353"/>
      <c r="HF683" s="353"/>
      <c r="HG683" s="353"/>
      <c r="HH683" s="353"/>
      <c r="HI683" s="353"/>
      <c r="HJ683" s="353"/>
      <c r="HK683" s="353"/>
      <c r="HL683" s="353"/>
      <c r="HM683" s="353"/>
      <c r="HN683" s="353"/>
      <c r="HO683" s="353"/>
      <c r="HP683" s="353"/>
      <c r="HQ683" s="353"/>
      <c r="HR683" s="353"/>
      <c r="HS683" s="353"/>
      <c r="HT683" s="353"/>
      <c r="HU683" s="353"/>
      <c r="HV683" s="353"/>
      <c r="HW683" s="353"/>
      <c r="HX683" s="353"/>
      <c r="HY683" s="353"/>
      <c r="HZ683" s="353"/>
      <c r="IA683" s="353"/>
      <c r="IB683" s="353"/>
      <c r="IC683" s="353"/>
      <c r="ID683" s="353"/>
      <c r="IE683" s="353"/>
      <c r="IF683" s="353"/>
      <c r="IG683" s="353"/>
      <c r="IH683" s="353"/>
      <c r="II683" s="353"/>
      <c r="IJ683" s="353"/>
      <c r="IK683" s="353"/>
      <c r="IL683" s="353"/>
      <c r="IM683" s="353"/>
      <c r="IN683" s="353"/>
      <c r="IO683" s="353"/>
      <c r="IP683" s="353"/>
      <c r="IQ683" s="353"/>
      <c r="IR683" s="353"/>
      <c r="IS683" s="353"/>
      <c r="IT683" s="353"/>
      <c r="IU683" s="353"/>
      <c r="IV683" s="353"/>
      <c r="IW683" s="353"/>
      <c r="IX683" s="353"/>
      <c r="IY683" s="353"/>
      <c r="IZ683" s="353"/>
      <c r="JA683" s="353"/>
      <c r="JB683" s="353"/>
      <c r="JC683" s="353"/>
      <c r="JD683" s="353"/>
      <c r="JE683" s="353"/>
      <c r="JF683" s="353"/>
      <c r="JG683" s="353"/>
      <c r="JH683" s="353"/>
      <c r="JI683" s="353"/>
      <c r="JJ683" s="353"/>
      <c r="JK683" s="353"/>
      <c r="JL683" s="353"/>
      <c r="JM683" s="353"/>
      <c r="JN683" s="353"/>
      <c r="JO683" s="353"/>
      <c r="JP683" s="353"/>
      <c r="JQ683" s="353"/>
      <c r="JR683" s="353"/>
      <c r="JS683" s="353"/>
      <c r="JT683" s="353"/>
      <c r="JU683" s="353"/>
      <c r="JV683" s="353"/>
      <c r="JW683" s="353"/>
      <c r="JX683" s="353"/>
      <c r="JY683" s="353"/>
      <c r="JZ683" s="353"/>
      <c r="KA683" s="353"/>
      <c r="KB683" s="353"/>
      <c r="KC683" s="353"/>
      <c r="KD683" s="353"/>
      <c r="KE683" s="353"/>
      <c r="KF683" s="353"/>
      <c r="KG683" s="353"/>
      <c r="KH683" s="353"/>
      <c r="KI683" s="353"/>
      <c r="KJ683" s="353"/>
      <c r="KK683" s="353"/>
      <c r="KL683" s="353"/>
      <c r="KM683" s="353"/>
      <c r="KN683" s="353"/>
      <c r="KO683" s="353"/>
      <c r="KP683" s="353"/>
      <c r="KQ683" s="353"/>
      <c r="KR683" s="353"/>
      <c r="KS683" s="353"/>
      <c r="KT683" s="353"/>
    </row>
    <row r="684" spans="1:306" s="334" customFormat="1" ht="63" customHeight="1" x14ac:dyDescent="0.25">
      <c r="B684" s="27" t="s">
        <v>905</v>
      </c>
      <c r="C684" s="378" t="s">
        <v>5690</v>
      </c>
      <c r="D684" s="35" t="s">
        <v>1029</v>
      </c>
      <c r="E684" s="29" t="s">
        <v>1829</v>
      </c>
      <c r="F684" s="30" t="s">
        <v>1</v>
      </c>
      <c r="G684" s="31">
        <v>100</v>
      </c>
      <c r="H684" s="36">
        <v>1649</v>
      </c>
      <c r="I684" s="319">
        <v>3166.08</v>
      </c>
      <c r="J684" s="54" t="s">
        <v>1851</v>
      </c>
      <c r="K684" s="420" t="s">
        <v>467</v>
      </c>
      <c r="L684" s="32" t="s">
        <v>5840</v>
      </c>
      <c r="M684" s="32"/>
      <c r="N684" s="33"/>
      <c r="O684" s="33"/>
      <c r="P684" s="33"/>
      <c r="Q684" s="33"/>
      <c r="R684" s="33"/>
      <c r="S684" s="33"/>
      <c r="T684" s="33"/>
      <c r="U684" s="33"/>
      <c r="V684" s="33"/>
      <c r="W684" s="33"/>
      <c r="X684" s="33"/>
      <c r="Y684" s="33"/>
      <c r="Z684" s="33"/>
      <c r="AA684" s="33"/>
      <c r="AB684" s="33"/>
      <c r="AC684" s="33"/>
      <c r="AD684" s="33"/>
      <c r="AE684" s="33"/>
      <c r="AF684" s="33"/>
      <c r="AG684" s="33"/>
      <c r="AH684" s="33"/>
      <c r="AI684" s="33"/>
      <c r="AJ684" s="33"/>
      <c r="AK684" s="33"/>
      <c r="AL684" s="33"/>
      <c r="AM684" s="33"/>
      <c r="AN684" s="33"/>
      <c r="AO684" s="33"/>
      <c r="AP684" s="33"/>
      <c r="AQ684" s="33"/>
      <c r="AR684" s="33"/>
      <c r="AS684" s="33"/>
      <c r="AT684" s="33"/>
      <c r="AU684" s="33"/>
      <c r="AV684" s="33"/>
      <c r="AW684" s="33"/>
      <c r="AX684" s="33"/>
      <c r="AY684" s="33"/>
      <c r="AZ684" s="33"/>
      <c r="BA684" s="33"/>
      <c r="BB684" s="33"/>
      <c r="BC684" s="33"/>
      <c r="BD684" s="33"/>
      <c r="BE684" s="33"/>
      <c r="BF684" s="33"/>
      <c r="BG684" s="33"/>
      <c r="BH684" s="33"/>
      <c r="BI684" s="33"/>
      <c r="BJ684" s="33"/>
      <c r="BK684" s="33"/>
      <c r="BL684" s="33"/>
      <c r="BM684" s="33"/>
      <c r="BN684" s="33"/>
      <c r="BO684" s="33"/>
      <c r="BP684" s="33"/>
      <c r="BQ684" s="33"/>
      <c r="BR684" s="33"/>
      <c r="BS684" s="33"/>
      <c r="BT684" s="33"/>
      <c r="BU684" s="33"/>
      <c r="BV684" s="33"/>
    </row>
    <row r="685" spans="1:306" s="334" customFormat="1" ht="63" customHeight="1" x14ac:dyDescent="0.25">
      <c r="B685" s="27" t="s">
        <v>905</v>
      </c>
      <c r="C685" s="24" t="s">
        <v>4041</v>
      </c>
      <c r="D685" s="25" t="s">
        <v>4042</v>
      </c>
      <c r="E685" s="29" t="s">
        <v>1828</v>
      </c>
      <c r="F685" s="26" t="s">
        <v>1</v>
      </c>
      <c r="G685" s="34">
        <v>100</v>
      </c>
      <c r="H685" s="36">
        <v>1383</v>
      </c>
      <c r="I685" s="319">
        <v>2779.83</v>
      </c>
      <c r="J685" s="52" t="s">
        <v>4043</v>
      </c>
      <c r="K685" s="420" t="s">
        <v>467</v>
      </c>
      <c r="L685" s="32"/>
      <c r="M685" s="32"/>
      <c r="N685" s="33"/>
      <c r="O685" s="33"/>
      <c r="P685" s="33"/>
      <c r="Q685" s="33"/>
      <c r="R685" s="33"/>
      <c r="S685" s="33"/>
      <c r="T685" s="33"/>
      <c r="U685" s="33"/>
      <c r="V685" s="33"/>
      <c r="W685" s="33"/>
      <c r="X685" s="33"/>
      <c r="Y685" s="33"/>
      <c r="Z685" s="33"/>
      <c r="AA685" s="33"/>
      <c r="AB685" s="33"/>
      <c r="AC685" s="33"/>
      <c r="AD685" s="33"/>
      <c r="AE685" s="33"/>
      <c r="AF685" s="33"/>
      <c r="AG685" s="33"/>
      <c r="AH685" s="33"/>
      <c r="AI685" s="33"/>
      <c r="AJ685" s="33"/>
      <c r="AK685" s="33"/>
      <c r="AL685" s="33"/>
      <c r="AM685" s="33"/>
      <c r="AN685" s="33"/>
      <c r="AO685" s="33"/>
      <c r="AP685" s="33"/>
      <c r="AQ685" s="33"/>
      <c r="AR685" s="33"/>
      <c r="AS685" s="33"/>
      <c r="AT685" s="33"/>
      <c r="AU685" s="33"/>
      <c r="AV685" s="33"/>
      <c r="AW685" s="33"/>
      <c r="AX685" s="33"/>
      <c r="AY685" s="33"/>
      <c r="AZ685" s="33"/>
      <c r="BA685" s="33"/>
      <c r="BB685" s="33"/>
      <c r="BC685" s="33"/>
      <c r="BD685" s="33"/>
      <c r="BE685" s="33"/>
      <c r="BF685" s="33"/>
      <c r="BG685" s="33"/>
      <c r="BH685" s="33"/>
      <c r="BI685" s="33"/>
      <c r="BJ685" s="33"/>
      <c r="BK685" s="33"/>
      <c r="BL685" s="33"/>
      <c r="BM685" s="33"/>
      <c r="BN685" s="33"/>
      <c r="BO685" s="33"/>
      <c r="BP685" s="33"/>
      <c r="BQ685" s="33"/>
      <c r="BR685" s="33"/>
      <c r="BS685" s="33"/>
      <c r="BT685" s="33"/>
      <c r="BU685" s="33"/>
      <c r="BV685" s="33"/>
    </row>
    <row r="686" spans="1:306" s="334" customFormat="1" ht="63" customHeight="1" x14ac:dyDescent="0.25">
      <c r="B686" s="27" t="s">
        <v>905</v>
      </c>
      <c r="C686" s="378" t="s">
        <v>938</v>
      </c>
      <c r="D686" s="35" t="s">
        <v>1030</v>
      </c>
      <c r="E686" s="29" t="s">
        <v>1829</v>
      </c>
      <c r="F686" s="30" t="s">
        <v>1</v>
      </c>
      <c r="G686" s="31">
        <v>100</v>
      </c>
      <c r="H686" s="36">
        <v>1319</v>
      </c>
      <c r="I686" s="319">
        <v>2532.48</v>
      </c>
      <c r="J686" s="53" t="s">
        <v>3072</v>
      </c>
      <c r="K686" s="420" t="s">
        <v>467</v>
      </c>
      <c r="L686" s="32" t="s">
        <v>5840</v>
      </c>
      <c r="M686" s="32"/>
      <c r="N686" s="33"/>
      <c r="O686" s="33"/>
      <c r="P686" s="33"/>
      <c r="Q686" s="33"/>
      <c r="R686" s="33"/>
      <c r="S686" s="33"/>
      <c r="T686" s="33"/>
      <c r="U686" s="33"/>
      <c r="V686" s="33"/>
      <c r="W686" s="33"/>
      <c r="X686" s="33"/>
      <c r="Y686" s="33"/>
      <c r="Z686" s="33"/>
      <c r="AA686" s="33"/>
      <c r="AB686" s="33"/>
      <c r="AC686" s="33"/>
      <c r="AD686" s="33"/>
      <c r="AE686" s="33"/>
      <c r="AF686" s="33"/>
      <c r="AG686" s="33"/>
      <c r="AH686" s="33"/>
      <c r="AI686" s="33"/>
      <c r="AJ686" s="33"/>
      <c r="AK686" s="33"/>
      <c r="AL686" s="33"/>
      <c r="AM686" s="33"/>
      <c r="AN686" s="33"/>
      <c r="AO686" s="33"/>
      <c r="AP686" s="33"/>
      <c r="AQ686" s="33"/>
      <c r="AR686" s="33"/>
      <c r="AS686" s="33"/>
      <c r="AT686" s="33"/>
      <c r="AU686" s="33"/>
      <c r="AV686" s="33"/>
      <c r="AW686" s="33"/>
      <c r="AX686" s="33"/>
      <c r="AY686" s="33"/>
      <c r="AZ686" s="33"/>
      <c r="BA686" s="33"/>
      <c r="BB686" s="33"/>
      <c r="BC686" s="33"/>
      <c r="BD686" s="33"/>
      <c r="BE686" s="33"/>
      <c r="BF686" s="33"/>
      <c r="BG686" s="33"/>
      <c r="BH686" s="33"/>
      <c r="BI686" s="33"/>
      <c r="BJ686" s="33"/>
      <c r="BK686" s="33"/>
      <c r="BL686" s="33"/>
      <c r="BM686" s="33"/>
      <c r="BN686" s="33"/>
      <c r="BO686" s="33"/>
      <c r="BP686" s="33"/>
      <c r="BQ686" s="33"/>
      <c r="BR686" s="33"/>
      <c r="BS686" s="33"/>
      <c r="BT686" s="33"/>
      <c r="BU686" s="33"/>
      <c r="BV686" s="33"/>
    </row>
    <row r="687" spans="1:306" s="334" customFormat="1" ht="63" customHeight="1" x14ac:dyDescent="0.25">
      <c r="B687" s="27" t="s">
        <v>905</v>
      </c>
      <c r="C687" s="387" t="s">
        <v>1032</v>
      </c>
      <c r="D687" s="379" t="s">
        <v>1031</v>
      </c>
      <c r="E687" s="29" t="s">
        <v>1829</v>
      </c>
      <c r="F687" s="30" t="s">
        <v>1</v>
      </c>
      <c r="G687" s="31">
        <v>100</v>
      </c>
      <c r="H687" s="36">
        <v>1134</v>
      </c>
      <c r="I687" s="319">
        <v>2177.2800000000002</v>
      </c>
      <c r="J687" s="53" t="s">
        <v>1438</v>
      </c>
      <c r="K687" s="420" t="s">
        <v>467</v>
      </c>
      <c r="L687" s="32"/>
      <c r="M687" s="32"/>
      <c r="N687" s="33"/>
      <c r="O687" s="33"/>
      <c r="P687" s="33"/>
      <c r="Q687" s="33"/>
      <c r="R687" s="33"/>
      <c r="S687" s="33"/>
      <c r="T687" s="33"/>
      <c r="U687" s="33"/>
      <c r="V687" s="33"/>
      <c r="W687" s="33"/>
      <c r="X687" s="33"/>
      <c r="Y687" s="33"/>
      <c r="Z687" s="33"/>
      <c r="AA687" s="33"/>
      <c r="AB687" s="33"/>
      <c r="AC687" s="33"/>
      <c r="AD687" s="33"/>
      <c r="AE687" s="33"/>
      <c r="AF687" s="33"/>
      <c r="AG687" s="33"/>
      <c r="AH687" s="33"/>
      <c r="AI687" s="33"/>
      <c r="AJ687" s="33"/>
      <c r="AK687" s="33"/>
      <c r="AL687" s="33"/>
      <c r="AM687" s="33"/>
      <c r="AN687" s="33"/>
      <c r="AO687" s="33"/>
      <c r="AP687" s="33"/>
      <c r="AQ687" s="33"/>
      <c r="AR687" s="33"/>
      <c r="AS687" s="33"/>
      <c r="AT687" s="33"/>
      <c r="AU687" s="33"/>
      <c r="AV687" s="33"/>
      <c r="AW687" s="33"/>
      <c r="AX687" s="33"/>
      <c r="AY687" s="33"/>
      <c r="AZ687" s="33"/>
      <c r="BA687" s="33"/>
      <c r="BB687" s="33"/>
      <c r="BC687" s="33"/>
      <c r="BD687" s="33"/>
      <c r="BE687" s="33"/>
      <c r="BF687" s="33"/>
      <c r="BG687" s="33"/>
      <c r="BH687" s="33"/>
      <c r="BI687" s="33"/>
      <c r="BJ687" s="33"/>
      <c r="BK687" s="33"/>
      <c r="BL687" s="33"/>
      <c r="BM687" s="33"/>
      <c r="BN687" s="33"/>
      <c r="BO687" s="33"/>
      <c r="BP687" s="33"/>
      <c r="BQ687" s="33"/>
      <c r="BR687" s="33"/>
      <c r="BS687" s="33"/>
      <c r="BT687" s="33"/>
      <c r="BU687" s="33"/>
      <c r="BV687" s="33"/>
    </row>
    <row r="688" spans="1:306" s="334" customFormat="1" ht="63" customHeight="1" x14ac:dyDescent="0.25">
      <c r="B688" s="27" t="s">
        <v>905</v>
      </c>
      <c r="C688" s="349" t="s">
        <v>5428</v>
      </c>
      <c r="D688" s="429" t="s">
        <v>5717</v>
      </c>
      <c r="E688" s="29" t="s">
        <v>1829</v>
      </c>
      <c r="F688" s="30" t="s">
        <v>1</v>
      </c>
      <c r="G688" s="31">
        <v>100</v>
      </c>
      <c r="H688" s="36">
        <v>12</v>
      </c>
      <c r="I688" s="319">
        <v>1884.96</v>
      </c>
      <c r="J688" s="54" t="s">
        <v>1024</v>
      </c>
      <c r="K688" s="420" t="s">
        <v>467</v>
      </c>
      <c r="L688" s="32"/>
      <c r="M688" s="32"/>
      <c r="N688" s="33"/>
      <c r="O688" s="33"/>
      <c r="P688" s="33"/>
      <c r="Q688" s="33"/>
      <c r="R688" s="33"/>
      <c r="S688" s="33"/>
      <c r="T688" s="33"/>
      <c r="U688" s="33"/>
      <c r="V688" s="33"/>
      <c r="W688" s="33"/>
      <c r="X688" s="33"/>
      <c r="Y688" s="33"/>
      <c r="Z688" s="33"/>
      <c r="AA688" s="33"/>
      <c r="AB688" s="33"/>
      <c r="AC688" s="33"/>
      <c r="AD688" s="33"/>
      <c r="AE688" s="33"/>
      <c r="AF688" s="33"/>
      <c r="AG688" s="33"/>
      <c r="AH688" s="33"/>
      <c r="AI688" s="33"/>
      <c r="AJ688" s="33"/>
      <c r="AK688" s="33"/>
      <c r="AL688" s="33"/>
      <c r="AM688" s="33"/>
      <c r="AN688" s="33"/>
      <c r="AO688" s="33"/>
      <c r="AP688" s="33"/>
      <c r="AQ688" s="33"/>
      <c r="AR688" s="33"/>
      <c r="AS688" s="33"/>
      <c r="AT688" s="33"/>
      <c r="AU688" s="33"/>
      <c r="AV688" s="33"/>
      <c r="AW688" s="33"/>
      <c r="AX688" s="33"/>
      <c r="AY688" s="33"/>
      <c r="AZ688" s="33"/>
      <c r="BA688" s="33"/>
      <c r="BB688" s="33"/>
      <c r="BC688" s="33"/>
      <c r="BD688" s="33"/>
      <c r="BE688" s="33"/>
      <c r="BF688" s="33"/>
      <c r="BG688" s="33"/>
      <c r="BH688" s="33"/>
      <c r="BI688" s="33"/>
      <c r="BJ688" s="33"/>
      <c r="BK688" s="33"/>
      <c r="BL688" s="33"/>
      <c r="BM688" s="33"/>
      <c r="BN688" s="33"/>
      <c r="BO688" s="33"/>
      <c r="BP688" s="33"/>
      <c r="BQ688" s="33"/>
      <c r="BR688" s="33"/>
      <c r="BS688" s="33"/>
      <c r="BT688" s="33"/>
      <c r="BU688" s="33"/>
      <c r="BV688" s="33"/>
    </row>
    <row r="689" spans="1:306" s="334" customFormat="1" ht="63" customHeight="1" x14ac:dyDescent="0.3">
      <c r="B689" s="27" t="s">
        <v>905</v>
      </c>
      <c r="C689" s="144" t="s">
        <v>5335</v>
      </c>
      <c r="D689" s="330" t="s">
        <v>5336</v>
      </c>
      <c r="E689" s="29" t="s">
        <v>1828</v>
      </c>
      <c r="F689" s="30" t="s">
        <v>1</v>
      </c>
      <c r="G689" s="31">
        <v>100</v>
      </c>
      <c r="H689" s="36">
        <v>12</v>
      </c>
      <c r="I689" s="319">
        <v>1884.96</v>
      </c>
      <c r="J689" s="53" t="s">
        <v>5337</v>
      </c>
      <c r="K689" s="420" t="s">
        <v>467</v>
      </c>
      <c r="L689" s="32"/>
      <c r="M689" s="32"/>
      <c r="N689" s="33"/>
      <c r="O689" s="33"/>
      <c r="P689" s="33"/>
      <c r="Q689" s="33"/>
      <c r="R689" s="33"/>
      <c r="S689" s="33"/>
      <c r="T689" s="33"/>
      <c r="U689" s="33"/>
      <c r="V689" s="33"/>
      <c r="W689" s="33"/>
      <c r="X689" s="33"/>
      <c r="Y689" s="33"/>
      <c r="Z689" s="33"/>
      <c r="AA689" s="33"/>
      <c r="AB689" s="33"/>
      <c r="AC689" s="33"/>
      <c r="AD689" s="33"/>
      <c r="AE689" s="33"/>
      <c r="AF689" s="33"/>
      <c r="AG689" s="33"/>
      <c r="AH689" s="33"/>
      <c r="AI689" s="33"/>
      <c r="AJ689" s="33"/>
      <c r="AK689" s="33"/>
      <c r="AL689" s="33"/>
      <c r="AM689" s="33"/>
      <c r="AN689" s="33"/>
      <c r="AO689" s="33"/>
      <c r="AP689" s="33"/>
      <c r="AQ689" s="33"/>
      <c r="AR689" s="33"/>
      <c r="AS689" s="33"/>
      <c r="AT689" s="33"/>
      <c r="AU689" s="33"/>
      <c r="AV689" s="33"/>
      <c r="AW689" s="33"/>
      <c r="AX689" s="33"/>
      <c r="AY689" s="33"/>
      <c r="AZ689" s="33"/>
      <c r="BA689" s="33"/>
      <c r="BB689" s="33"/>
      <c r="BC689" s="33"/>
      <c r="BD689" s="33"/>
      <c r="BE689" s="33"/>
      <c r="BF689" s="33"/>
      <c r="BG689" s="33"/>
      <c r="BH689" s="33"/>
      <c r="BI689" s="33"/>
      <c r="BJ689" s="33"/>
      <c r="BK689" s="33"/>
      <c r="BL689" s="33"/>
      <c r="BM689" s="33"/>
      <c r="BN689" s="33"/>
      <c r="BO689" s="33"/>
      <c r="BP689" s="33"/>
      <c r="BQ689" s="33"/>
      <c r="BR689" s="33"/>
      <c r="BS689" s="33"/>
      <c r="BT689" s="33"/>
      <c r="BU689" s="33"/>
      <c r="BV689" s="33"/>
    </row>
    <row r="690" spans="1:306" s="334" customFormat="1" ht="63" customHeight="1" x14ac:dyDescent="0.25">
      <c r="B690" s="27" t="s">
        <v>905</v>
      </c>
      <c r="C690" s="387" t="s">
        <v>931</v>
      </c>
      <c r="D690" s="379" t="s">
        <v>1033</v>
      </c>
      <c r="E690" s="29" t="s">
        <v>1829</v>
      </c>
      <c r="F690" s="30" t="s">
        <v>1</v>
      </c>
      <c r="G690" s="31">
        <v>100</v>
      </c>
      <c r="H690" s="36">
        <v>925</v>
      </c>
      <c r="I690" s="319">
        <v>1776</v>
      </c>
      <c r="J690" s="53" t="s">
        <v>1437</v>
      </c>
      <c r="K690" s="420" t="s">
        <v>467</v>
      </c>
      <c r="L690" s="32" t="s">
        <v>5839</v>
      </c>
      <c r="M690" s="32"/>
      <c r="N690" s="33"/>
      <c r="O690" s="33"/>
      <c r="P690" s="33"/>
      <c r="Q690" s="33"/>
      <c r="R690" s="33"/>
      <c r="S690" s="33"/>
      <c r="T690" s="33"/>
      <c r="U690" s="33"/>
      <c r="V690" s="33"/>
      <c r="W690" s="33"/>
      <c r="X690" s="33"/>
      <c r="Y690" s="33"/>
      <c r="Z690" s="33"/>
      <c r="AA690" s="33"/>
      <c r="AB690" s="33"/>
      <c r="AC690" s="33"/>
      <c r="AD690" s="33"/>
      <c r="AE690" s="33"/>
      <c r="AF690" s="33"/>
      <c r="AG690" s="33"/>
      <c r="AH690" s="33"/>
      <c r="AI690" s="33"/>
      <c r="AJ690" s="33"/>
      <c r="AK690" s="33"/>
      <c r="AL690" s="33"/>
      <c r="AM690" s="33"/>
      <c r="AN690" s="33"/>
      <c r="AO690" s="33"/>
      <c r="AP690" s="33"/>
      <c r="AQ690" s="33"/>
      <c r="AR690" s="33"/>
      <c r="AS690" s="33"/>
      <c r="AT690" s="33"/>
      <c r="AU690" s="33"/>
      <c r="AV690" s="33"/>
      <c r="AW690" s="33"/>
      <c r="AX690" s="33"/>
      <c r="AY690" s="33"/>
      <c r="AZ690" s="33"/>
      <c r="BA690" s="33"/>
      <c r="BB690" s="33"/>
      <c r="BC690" s="33"/>
      <c r="BD690" s="33"/>
      <c r="BE690" s="33"/>
      <c r="BF690" s="33"/>
      <c r="BG690" s="33"/>
      <c r="BH690" s="33"/>
      <c r="BI690" s="33"/>
      <c r="BJ690" s="33"/>
      <c r="BK690" s="33"/>
      <c r="BL690" s="33"/>
      <c r="BM690" s="33"/>
      <c r="BN690" s="33"/>
      <c r="BO690" s="33"/>
      <c r="BP690" s="33"/>
      <c r="BQ690" s="33"/>
      <c r="BR690" s="33"/>
      <c r="BS690" s="33"/>
      <c r="BT690" s="33"/>
      <c r="BU690" s="33"/>
      <c r="BV690" s="33"/>
    </row>
    <row r="691" spans="1:306" s="334" customFormat="1" ht="63" customHeight="1" x14ac:dyDescent="0.25">
      <c r="B691" s="27" t="s">
        <v>905</v>
      </c>
      <c r="C691" s="24" t="s">
        <v>4048</v>
      </c>
      <c r="D691" s="25" t="s">
        <v>4049</v>
      </c>
      <c r="E691" s="29" t="s">
        <v>1828</v>
      </c>
      <c r="F691" s="26" t="s">
        <v>1</v>
      </c>
      <c r="G691" s="34">
        <v>100</v>
      </c>
      <c r="H691" s="36">
        <v>811</v>
      </c>
      <c r="I691" s="319">
        <v>1630.11</v>
      </c>
      <c r="J691" s="52" t="s">
        <v>4043</v>
      </c>
      <c r="K691" s="420" t="s">
        <v>467</v>
      </c>
      <c r="L691" s="32"/>
      <c r="M691" s="32"/>
      <c r="N691" s="33"/>
      <c r="O691" s="33"/>
      <c r="P691" s="33"/>
      <c r="Q691" s="33"/>
      <c r="R691" s="33"/>
      <c r="S691" s="33"/>
      <c r="T691" s="33"/>
      <c r="U691" s="33"/>
      <c r="V691" s="33"/>
      <c r="W691" s="33"/>
      <c r="X691" s="33"/>
      <c r="Y691" s="33"/>
      <c r="Z691" s="33"/>
      <c r="AA691" s="33"/>
      <c r="AB691" s="33"/>
      <c r="AC691" s="33"/>
      <c r="AD691" s="33"/>
      <c r="AE691" s="33"/>
      <c r="AF691" s="33"/>
      <c r="AG691" s="33"/>
      <c r="AH691" s="33"/>
      <c r="AI691" s="33"/>
      <c r="AJ691" s="33"/>
      <c r="AK691" s="33"/>
      <c r="AL691" s="33"/>
      <c r="AM691" s="33"/>
      <c r="AN691" s="33"/>
      <c r="AO691" s="33"/>
      <c r="AP691" s="33"/>
      <c r="AQ691" s="33"/>
      <c r="AR691" s="33"/>
      <c r="AS691" s="33"/>
      <c r="AT691" s="33"/>
      <c r="AU691" s="33"/>
      <c r="AV691" s="33"/>
      <c r="AW691" s="33"/>
      <c r="AX691" s="33"/>
      <c r="AY691" s="33"/>
      <c r="AZ691" s="33"/>
      <c r="BA691" s="33"/>
      <c r="BB691" s="33"/>
      <c r="BC691" s="33"/>
      <c r="BD691" s="33"/>
      <c r="BE691" s="33"/>
      <c r="BF691" s="33"/>
      <c r="BG691" s="33"/>
      <c r="BH691" s="33"/>
      <c r="BI691" s="33"/>
      <c r="BJ691" s="33"/>
      <c r="BK691" s="33"/>
      <c r="BL691" s="33"/>
      <c r="BM691" s="33"/>
      <c r="BN691" s="33"/>
      <c r="BO691" s="33"/>
      <c r="BP691" s="33"/>
      <c r="BQ691" s="33"/>
      <c r="BR691" s="33"/>
      <c r="BS691" s="33"/>
      <c r="BT691" s="33"/>
      <c r="BU691" s="33"/>
      <c r="BV691" s="33"/>
    </row>
    <row r="692" spans="1:306" s="334" customFormat="1" ht="63" customHeight="1" x14ac:dyDescent="0.25">
      <c r="A692" s="353"/>
      <c r="B692" s="27" t="s">
        <v>905</v>
      </c>
      <c r="C692" s="373" t="s">
        <v>4035</v>
      </c>
      <c r="D692" s="371" t="s">
        <v>4036</v>
      </c>
      <c r="E692" s="374" t="s">
        <v>1829</v>
      </c>
      <c r="F692" s="372" t="s">
        <v>1</v>
      </c>
      <c r="G692" s="430">
        <v>100</v>
      </c>
      <c r="H692" s="237">
        <v>683</v>
      </c>
      <c r="I692" s="348">
        <v>1372.83</v>
      </c>
      <c r="J692" s="373" t="s">
        <v>4037</v>
      </c>
      <c r="K692" s="420" t="s">
        <v>467</v>
      </c>
      <c r="L692" s="32"/>
      <c r="M692" s="32"/>
      <c r="N692" s="33"/>
      <c r="O692" s="33"/>
      <c r="P692" s="33"/>
      <c r="Q692" s="352"/>
      <c r="R692" s="352"/>
      <c r="S692" s="352"/>
      <c r="T692" s="352"/>
      <c r="U692" s="352"/>
      <c r="V692" s="352"/>
      <c r="W692" s="352"/>
      <c r="X692" s="352"/>
      <c r="Y692" s="352"/>
      <c r="Z692" s="352"/>
      <c r="AA692" s="352"/>
      <c r="AB692" s="352"/>
      <c r="AC692" s="352"/>
      <c r="AD692" s="352"/>
      <c r="AE692" s="352"/>
      <c r="AF692" s="352"/>
      <c r="AG692" s="352"/>
      <c r="AH692" s="352"/>
      <c r="AI692" s="352"/>
      <c r="AJ692" s="352"/>
      <c r="AK692" s="352"/>
      <c r="AL692" s="352"/>
      <c r="AM692" s="352"/>
      <c r="AN692" s="352"/>
      <c r="AO692" s="352"/>
      <c r="AP692" s="352"/>
      <c r="AQ692" s="352"/>
      <c r="AR692" s="352"/>
      <c r="AS692" s="352"/>
      <c r="AT692" s="352"/>
      <c r="AU692" s="352"/>
      <c r="AV692" s="352"/>
      <c r="AW692" s="352"/>
      <c r="AX692" s="352"/>
      <c r="AY692" s="352"/>
      <c r="AZ692" s="352"/>
      <c r="BA692" s="352"/>
      <c r="BB692" s="352"/>
      <c r="BC692" s="352"/>
      <c r="BD692" s="352"/>
      <c r="BE692" s="352"/>
      <c r="BF692" s="352"/>
      <c r="BG692" s="352"/>
      <c r="BH692" s="352"/>
      <c r="BI692" s="352"/>
      <c r="BJ692" s="352"/>
      <c r="BK692" s="352"/>
      <c r="BL692" s="352"/>
      <c r="BM692" s="352"/>
      <c r="BN692" s="352"/>
      <c r="BO692" s="352"/>
      <c r="BP692" s="352"/>
      <c r="BQ692" s="352"/>
      <c r="BR692" s="352"/>
      <c r="BS692" s="352"/>
      <c r="BT692" s="352"/>
      <c r="BU692" s="352"/>
      <c r="BV692" s="352"/>
      <c r="BW692" s="353"/>
      <c r="BX692" s="353"/>
      <c r="BY692" s="353"/>
      <c r="BZ692" s="353"/>
      <c r="CA692" s="353"/>
      <c r="CB692" s="353"/>
      <c r="CC692" s="353"/>
      <c r="CD692" s="353"/>
      <c r="CE692" s="353"/>
      <c r="CF692" s="353"/>
      <c r="CG692" s="353"/>
      <c r="CH692" s="353"/>
      <c r="CI692" s="353"/>
      <c r="CJ692" s="353"/>
      <c r="CK692" s="353"/>
      <c r="CL692" s="353"/>
      <c r="CM692" s="353"/>
      <c r="CN692" s="353"/>
      <c r="CO692" s="353"/>
      <c r="CP692" s="353"/>
      <c r="CQ692" s="353"/>
      <c r="CR692" s="353"/>
      <c r="CS692" s="353"/>
      <c r="CT692" s="353"/>
      <c r="CU692" s="353"/>
      <c r="CV692" s="353"/>
      <c r="CW692" s="353"/>
      <c r="CX692" s="353"/>
      <c r="CY692" s="353"/>
      <c r="CZ692" s="353"/>
      <c r="DA692" s="353"/>
      <c r="DB692" s="353"/>
      <c r="DC692" s="353"/>
      <c r="DD692" s="353"/>
      <c r="DE692" s="353"/>
      <c r="DF692" s="353"/>
      <c r="DG692" s="353"/>
      <c r="DH692" s="353"/>
      <c r="DI692" s="353"/>
      <c r="DJ692" s="353"/>
      <c r="DK692" s="353"/>
      <c r="DL692" s="353"/>
      <c r="DM692" s="353"/>
      <c r="DN692" s="353"/>
      <c r="DO692" s="353"/>
      <c r="DP692" s="353"/>
      <c r="DQ692" s="353"/>
      <c r="DR692" s="353"/>
      <c r="DS692" s="353"/>
      <c r="DT692" s="353"/>
      <c r="DU692" s="353"/>
      <c r="DV692" s="353"/>
      <c r="DW692" s="353"/>
      <c r="DX692" s="353"/>
      <c r="DY692" s="353"/>
      <c r="DZ692" s="353"/>
      <c r="EA692" s="353"/>
      <c r="EB692" s="353"/>
      <c r="EC692" s="353"/>
      <c r="ED692" s="353"/>
      <c r="EE692" s="353"/>
      <c r="EF692" s="353"/>
      <c r="EG692" s="353"/>
      <c r="EH692" s="353"/>
      <c r="EI692" s="353"/>
      <c r="EJ692" s="353"/>
      <c r="EK692" s="353"/>
      <c r="EL692" s="353"/>
      <c r="EM692" s="353"/>
      <c r="EN692" s="353"/>
      <c r="EO692" s="353"/>
      <c r="EP692" s="353"/>
      <c r="EQ692" s="353"/>
      <c r="ER692" s="353"/>
      <c r="ES692" s="353"/>
      <c r="ET692" s="353"/>
      <c r="EU692" s="353"/>
      <c r="EV692" s="353"/>
      <c r="EW692" s="353"/>
      <c r="EX692" s="353"/>
      <c r="EY692" s="353"/>
      <c r="EZ692" s="353"/>
      <c r="FA692" s="353"/>
      <c r="FB692" s="353"/>
      <c r="FC692" s="353"/>
      <c r="FD692" s="353"/>
      <c r="FE692" s="353"/>
      <c r="FF692" s="353"/>
      <c r="FG692" s="353"/>
      <c r="FH692" s="353"/>
      <c r="FI692" s="353"/>
      <c r="FJ692" s="353"/>
      <c r="FK692" s="353"/>
      <c r="FL692" s="353"/>
      <c r="FM692" s="353"/>
      <c r="FN692" s="353"/>
      <c r="FO692" s="353"/>
      <c r="FP692" s="353"/>
      <c r="FQ692" s="353"/>
      <c r="FR692" s="353"/>
      <c r="FS692" s="353"/>
      <c r="FT692" s="353"/>
      <c r="FU692" s="353"/>
      <c r="FV692" s="353"/>
      <c r="FW692" s="353"/>
      <c r="FX692" s="353"/>
      <c r="FY692" s="353"/>
      <c r="FZ692" s="353"/>
      <c r="GA692" s="353"/>
      <c r="GB692" s="353"/>
      <c r="GC692" s="353"/>
      <c r="GD692" s="353"/>
      <c r="GE692" s="353"/>
      <c r="GF692" s="353"/>
      <c r="GG692" s="353"/>
      <c r="GH692" s="353"/>
      <c r="GI692" s="353"/>
      <c r="GJ692" s="353"/>
      <c r="GK692" s="353"/>
      <c r="GL692" s="353"/>
      <c r="GM692" s="353"/>
      <c r="GN692" s="353"/>
      <c r="GO692" s="353"/>
      <c r="GP692" s="353"/>
      <c r="GQ692" s="353"/>
      <c r="GR692" s="353"/>
      <c r="GS692" s="353"/>
      <c r="GT692" s="353"/>
      <c r="GU692" s="353"/>
      <c r="GV692" s="353"/>
      <c r="GW692" s="353"/>
      <c r="GX692" s="353"/>
      <c r="GY692" s="353"/>
      <c r="GZ692" s="353"/>
      <c r="HA692" s="353"/>
      <c r="HB692" s="353"/>
      <c r="HC692" s="353"/>
      <c r="HD692" s="353"/>
      <c r="HE692" s="353"/>
      <c r="HF692" s="353"/>
      <c r="HG692" s="353"/>
      <c r="HH692" s="353"/>
      <c r="HI692" s="353"/>
      <c r="HJ692" s="353"/>
      <c r="HK692" s="353"/>
      <c r="HL692" s="353"/>
      <c r="HM692" s="353"/>
      <c r="HN692" s="353"/>
      <c r="HO692" s="353"/>
      <c r="HP692" s="353"/>
      <c r="HQ692" s="353"/>
      <c r="HR692" s="353"/>
      <c r="HS692" s="353"/>
      <c r="HT692" s="353"/>
      <c r="HU692" s="353"/>
      <c r="HV692" s="353"/>
      <c r="HW692" s="353"/>
      <c r="HX692" s="353"/>
      <c r="HY692" s="353"/>
      <c r="HZ692" s="353"/>
      <c r="IA692" s="353"/>
      <c r="IB692" s="353"/>
      <c r="IC692" s="353"/>
      <c r="ID692" s="353"/>
      <c r="IE692" s="353"/>
      <c r="IF692" s="353"/>
      <c r="IG692" s="353"/>
      <c r="IH692" s="353"/>
      <c r="II692" s="353"/>
      <c r="IJ692" s="353"/>
      <c r="IK692" s="353"/>
      <c r="IL692" s="353"/>
      <c r="IM692" s="353"/>
      <c r="IN692" s="353"/>
      <c r="IO692" s="353"/>
      <c r="IP692" s="353"/>
      <c r="IQ692" s="353"/>
      <c r="IR692" s="353"/>
      <c r="IS692" s="353"/>
      <c r="IT692" s="353"/>
      <c r="IU692" s="353"/>
      <c r="IV692" s="353"/>
      <c r="IW692" s="353"/>
      <c r="IX692" s="353"/>
      <c r="IY692" s="353"/>
      <c r="IZ692" s="353"/>
      <c r="JA692" s="353"/>
      <c r="JB692" s="353"/>
      <c r="JC692" s="353"/>
      <c r="JD692" s="353"/>
      <c r="JE692" s="353"/>
      <c r="JF692" s="353"/>
      <c r="JG692" s="353"/>
      <c r="JH692" s="353"/>
      <c r="JI692" s="353"/>
      <c r="JJ692" s="353"/>
      <c r="JK692" s="353"/>
      <c r="JL692" s="353"/>
      <c r="JM692" s="353"/>
      <c r="JN692" s="353"/>
      <c r="JO692" s="353"/>
      <c r="JP692" s="353"/>
      <c r="JQ692" s="353"/>
      <c r="JR692" s="353"/>
      <c r="JS692" s="353"/>
      <c r="JT692" s="353"/>
      <c r="JU692" s="353"/>
      <c r="JV692" s="353"/>
      <c r="JW692" s="353"/>
      <c r="JX692" s="353"/>
      <c r="JY692" s="353"/>
      <c r="JZ692" s="353"/>
      <c r="KA692" s="353"/>
      <c r="KB692" s="353"/>
      <c r="KC692" s="353"/>
      <c r="KD692" s="353"/>
      <c r="KE692" s="353"/>
      <c r="KF692" s="353"/>
      <c r="KG692" s="353"/>
      <c r="KH692" s="353"/>
      <c r="KI692" s="353"/>
      <c r="KJ692" s="353"/>
      <c r="KK692" s="353"/>
      <c r="KL692" s="353"/>
      <c r="KM692" s="353"/>
      <c r="KN692" s="353"/>
      <c r="KO692" s="353"/>
      <c r="KP692" s="353"/>
      <c r="KQ692" s="353"/>
      <c r="KR692" s="353"/>
      <c r="KS692" s="353"/>
      <c r="KT692" s="353"/>
    </row>
    <row r="693" spans="1:306" s="334" customFormat="1" ht="63" customHeight="1" x14ac:dyDescent="0.25">
      <c r="B693" s="27" t="s">
        <v>905</v>
      </c>
      <c r="C693" s="27" t="s">
        <v>1830</v>
      </c>
      <c r="D693" s="28" t="s">
        <v>1038</v>
      </c>
      <c r="E693" s="29" t="s">
        <v>1828</v>
      </c>
      <c r="F693" s="30" t="s">
        <v>1</v>
      </c>
      <c r="G693" s="31">
        <v>100</v>
      </c>
      <c r="H693" s="36">
        <v>8</v>
      </c>
      <c r="I693" s="319">
        <v>1256.6400000000001</v>
      </c>
      <c r="J693" s="54" t="s">
        <v>1047</v>
      </c>
      <c r="K693" s="420" t="s">
        <v>467</v>
      </c>
      <c r="L693" s="32"/>
      <c r="M693" s="37"/>
      <c r="N693" s="33"/>
      <c r="O693" s="33"/>
      <c r="P693" s="33"/>
      <c r="Q693" s="33"/>
      <c r="R693" s="33"/>
      <c r="S693" s="33"/>
      <c r="T693" s="33"/>
      <c r="U693" s="33"/>
      <c r="V693" s="33"/>
      <c r="W693" s="33"/>
      <c r="X693" s="33"/>
      <c r="Y693" s="33"/>
      <c r="Z693" s="33"/>
      <c r="AA693" s="33"/>
      <c r="AB693" s="33"/>
      <c r="AC693" s="33"/>
      <c r="AD693" s="33"/>
      <c r="AE693" s="33"/>
      <c r="AF693" s="33"/>
      <c r="AG693" s="33"/>
      <c r="AH693" s="33"/>
      <c r="AI693" s="33"/>
      <c r="AJ693" s="33"/>
      <c r="AK693" s="33"/>
      <c r="AL693" s="33"/>
      <c r="AM693" s="33"/>
      <c r="AN693" s="33"/>
      <c r="AO693" s="33"/>
      <c r="AP693" s="33"/>
      <c r="AQ693" s="33"/>
      <c r="AR693" s="33"/>
      <c r="AS693" s="33"/>
      <c r="AT693" s="33"/>
      <c r="AU693" s="33"/>
      <c r="AV693" s="33"/>
      <c r="AW693" s="33"/>
      <c r="AX693" s="33"/>
      <c r="AY693" s="33"/>
      <c r="AZ693" s="33"/>
      <c r="BA693" s="33"/>
      <c r="BB693" s="33"/>
      <c r="BC693" s="33"/>
      <c r="BD693" s="33"/>
      <c r="BE693" s="33"/>
      <c r="BF693" s="33"/>
      <c r="BG693" s="33"/>
      <c r="BH693" s="33"/>
      <c r="BI693" s="33"/>
      <c r="BJ693" s="33"/>
      <c r="BK693" s="33"/>
      <c r="BL693" s="33"/>
      <c r="BM693" s="33"/>
      <c r="BN693" s="33"/>
      <c r="BO693" s="33"/>
      <c r="BP693" s="33"/>
      <c r="BQ693" s="33"/>
      <c r="BR693" s="33"/>
      <c r="BS693" s="33"/>
      <c r="BT693" s="33"/>
      <c r="BU693" s="33"/>
      <c r="BV693" s="33"/>
    </row>
    <row r="694" spans="1:306" s="334" customFormat="1" ht="63" customHeight="1" x14ac:dyDescent="0.25">
      <c r="A694" s="353"/>
      <c r="B694" s="27" t="s">
        <v>905</v>
      </c>
      <c r="C694" s="24" t="s">
        <v>4038</v>
      </c>
      <c r="D694" s="25" t="s">
        <v>4039</v>
      </c>
      <c r="E694" s="29" t="s">
        <v>1828</v>
      </c>
      <c r="F694" s="26" t="s">
        <v>1</v>
      </c>
      <c r="G694" s="34">
        <v>100</v>
      </c>
      <c r="H694" s="36">
        <v>619</v>
      </c>
      <c r="I694" s="319">
        <v>1244.19</v>
      </c>
      <c r="J694" s="52" t="s">
        <v>4040</v>
      </c>
      <c r="K694" s="420" t="s">
        <v>467</v>
      </c>
      <c r="L694" s="32"/>
      <c r="M694" s="32"/>
      <c r="N694" s="33"/>
      <c r="O694" s="33"/>
      <c r="P694" s="33"/>
      <c r="Q694" s="352"/>
      <c r="R694" s="352"/>
      <c r="S694" s="352"/>
      <c r="T694" s="352"/>
      <c r="U694" s="352"/>
      <c r="V694" s="352"/>
      <c r="W694" s="352"/>
      <c r="X694" s="352"/>
      <c r="Y694" s="352"/>
      <c r="Z694" s="352"/>
      <c r="AA694" s="352"/>
      <c r="AB694" s="352"/>
      <c r="AC694" s="352"/>
      <c r="AD694" s="352"/>
      <c r="AE694" s="352"/>
      <c r="AF694" s="352"/>
      <c r="AG694" s="352"/>
      <c r="AH694" s="352"/>
      <c r="AI694" s="352"/>
      <c r="AJ694" s="352"/>
      <c r="AK694" s="352"/>
      <c r="AL694" s="352"/>
      <c r="AM694" s="352"/>
      <c r="AN694" s="352"/>
      <c r="AO694" s="352"/>
      <c r="AP694" s="352"/>
      <c r="AQ694" s="352"/>
      <c r="AR694" s="352"/>
      <c r="AS694" s="352"/>
      <c r="AT694" s="352"/>
      <c r="AU694" s="352"/>
      <c r="AV694" s="352"/>
      <c r="AW694" s="352"/>
      <c r="AX694" s="352"/>
      <c r="AY694" s="352"/>
      <c r="AZ694" s="352"/>
      <c r="BA694" s="352"/>
      <c r="BB694" s="352"/>
      <c r="BC694" s="352"/>
      <c r="BD694" s="352"/>
      <c r="BE694" s="352"/>
      <c r="BF694" s="352"/>
      <c r="BG694" s="352"/>
      <c r="BH694" s="352"/>
      <c r="BI694" s="352"/>
      <c r="BJ694" s="352"/>
      <c r="BK694" s="352"/>
      <c r="BL694" s="352"/>
      <c r="BM694" s="352"/>
      <c r="BN694" s="352"/>
      <c r="BO694" s="352"/>
      <c r="BP694" s="352"/>
      <c r="BQ694" s="352"/>
      <c r="BR694" s="352"/>
      <c r="BS694" s="352"/>
      <c r="BT694" s="352"/>
      <c r="BU694" s="352"/>
      <c r="BV694" s="352"/>
      <c r="BW694" s="353"/>
      <c r="BX694" s="353"/>
      <c r="BY694" s="353"/>
      <c r="BZ694" s="353"/>
      <c r="CA694" s="353"/>
      <c r="CB694" s="353"/>
      <c r="CC694" s="353"/>
      <c r="CD694" s="353"/>
      <c r="CE694" s="353"/>
      <c r="CF694" s="353"/>
      <c r="CG694" s="353"/>
      <c r="CH694" s="353"/>
      <c r="CI694" s="353"/>
      <c r="CJ694" s="353"/>
      <c r="CK694" s="353"/>
      <c r="CL694" s="353"/>
      <c r="CM694" s="353"/>
      <c r="CN694" s="353"/>
      <c r="CO694" s="353"/>
      <c r="CP694" s="353"/>
      <c r="CQ694" s="353"/>
      <c r="CR694" s="353"/>
      <c r="CS694" s="353"/>
      <c r="CT694" s="353"/>
      <c r="CU694" s="353"/>
      <c r="CV694" s="353"/>
      <c r="CW694" s="353"/>
      <c r="CX694" s="353"/>
      <c r="CY694" s="353"/>
      <c r="CZ694" s="353"/>
      <c r="DA694" s="353"/>
      <c r="DB694" s="353"/>
      <c r="DC694" s="353"/>
      <c r="DD694" s="353"/>
      <c r="DE694" s="353"/>
      <c r="DF694" s="353"/>
      <c r="DG694" s="353"/>
      <c r="DH694" s="353"/>
      <c r="DI694" s="353"/>
      <c r="DJ694" s="353"/>
      <c r="DK694" s="353"/>
      <c r="DL694" s="353"/>
      <c r="DM694" s="353"/>
      <c r="DN694" s="353"/>
      <c r="DO694" s="353"/>
      <c r="DP694" s="353"/>
      <c r="DQ694" s="353"/>
      <c r="DR694" s="353"/>
      <c r="DS694" s="353"/>
      <c r="DT694" s="353"/>
      <c r="DU694" s="353"/>
      <c r="DV694" s="353"/>
      <c r="DW694" s="353"/>
      <c r="DX694" s="353"/>
      <c r="DY694" s="353"/>
      <c r="DZ694" s="353"/>
      <c r="EA694" s="353"/>
      <c r="EB694" s="353"/>
      <c r="EC694" s="353"/>
      <c r="ED694" s="353"/>
      <c r="EE694" s="353"/>
      <c r="EF694" s="353"/>
      <c r="EG694" s="353"/>
      <c r="EH694" s="353"/>
      <c r="EI694" s="353"/>
      <c r="EJ694" s="353"/>
      <c r="EK694" s="353"/>
      <c r="EL694" s="353"/>
      <c r="EM694" s="353"/>
      <c r="EN694" s="353"/>
      <c r="EO694" s="353"/>
      <c r="EP694" s="353"/>
      <c r="EQ694" s="353"/>
      <c r="ER694" s="353"/>
      <c r="ES694" s="353"/>
      <c r="ET694" s="353"/>
      <c r="EU694" s="353"/>
      <c r="EV694" s="353"/>
      <c r="EW694" s="353"/>
      <c r="EX694" s="353"/>
      <c r="EY694" s="353"/>
      <c r="EZ694" s="353"/>
      <c r="FA694" s="353"/>
      <c r="FB694" s="353"/>
      <c r="FC694" s="353"/>
      <c r="FD694" s="353"/>
      <c r="FE694" s="353"/>
      <c r="FF694" s="353"/>
      <c r="FG694" s="353"/>
      <c r="FH694" s="353"/>
      <c r="FI694" s="353"/>
      <c r="FJ694" s="353"/>
      <c r="FK694" s="353"/>
      <c r="FL694" s="353"/>
      <c r="FM694" s="353"/>
      <c r="FN694" s="353"/>
      <c r="FO694" s="353"/>
      <c r="FP694" s="353"/>
      <c r="FQ694" s="353"/>
      <c r="FR694" s="353"/>
      <c r="FS694" s="353"/>
      <c r="FT694" s="353"/>
      <c r="FU694" s="353"/>
      <c r="FV694" s="353"/>
      <c r="FW694" s="353"/>
      <c r="FX694" s="353"/>
      <c r="FY694" s="353"/>
      <c r="FZ694" s="353"/>
      <c r="GA694" s="353"/>
      <c r="GB694" s="353"/>
      <c r="GC694" s="353"/>
      <c r="GD694" s="353"/>
      <c r="GE694" s="353"/>
      <c r="GF694" s="353"/>
      <c r="GG694" s="353"/>
      <c r="GH694" s="353"/>
      <c r="GI694" s="353"/>
      <c r="GJ694" s="353"/>
      <c r="GK694" s="353"/>
      <c r="GL694" s="353"/>
      <c r="GM694" s="353"/>
      <c r="GN694" s="353"/>
      <c r="GO694" s="353"/>
      <c r="GP694" s="353"/>
      <c r="GQ694" s="353"/>
      <c r="GR694" s="353"/>
      <c r="GS694" s="353"/>
      <c r="GT694" s="353"/>
      <c r="GU694" s="353"/>
      <c r="GV694" s="353"/>
      <c r="GW694" s="353"/>
      <c r="GX694" s="353"/>
      <c r="GY694" s="353"/>
      <c r="GZ694" s="353"/>
      <c r="HA694" s="353"/>
      <c r="HB694" s="353"/>
      <c r="HC694" s="353"/>
      <c r="HD694" s="353"/>
      <c r="HE694" s="353"/>
      <c r="HF694" s="353"/>
      <c r="HG694" s="353"/>
      <c r="HH694" s="353"/>
      <c r="HI694" s="353"/>
      <c r="HJ694" s="353"/>
      <c r="HK694" s="353"/>
      <c r="HL694" s="353"/>
      <c r="HM694" s="353"/>
      <c r="HN694" s="353"/>
      <c r="HO694" s="353"/>
      <c r="HP694" s="353"/>
      <c r="HQ694" s="353"/>
      <c r="HR694" s="353"/>
      <c r="HS694" s="353"/>
      <c r="HT694" s="353"/>
      <c r="HU694" s="353"/>
      <c r="HV694" s="353"/>
      <c r="HW694" s="353"/>
      <c r="HX694" s="353"/>
      <c r="HY694" s="353"/>
      <c r="HZ694" s="353"/>
      <c r="IA694" s="353"/>
      <c r="IB694" s="353"/>
      <c r="IC694" s="353"/>
      <c r="ID694" s="353"/>
      <c r="IE694" s="353"/>
      <c r="IF694" s="353"/>
      <c r="IG694" s="353"/>
      <c r="IH694" s="353"/>
      <c r="II694" s="353"/>
      <c r="IJ694" s="353"/>
      <c r="IK694" s="353"/>
      <c r="IL694" s="353"/>
      <c r="IM694" s="353"/>
      <c r="IN694" s="353"/>
      <c r="IO694" s="353"/>
      <c r="IP694" s="353"/>
      <c r="IQ694" s="353"/>
      <c r="IR694" s="353"/>
      <c r="IS694" s="353"/>
      <c r="IT694" s="353"/>
      <c r="IU694" s="353"/>
      <c r="IV694" s="353"/>
      <c r="IW694" s="353"/>
      <c r="IX694" s="353"/>
      <c r="IY694" s="353"/>
      <c r="IZ694" s="353"/>
      <c r="JA694" s="353"/>
      <c r="JB694" s="353"/>
      <c r="JC694" s="353"/>
      <c r="JD694" s="353"/>
      <c r="JE694" s="353"/>
      <c r="JF694" s="353"/>
      <c r="JG694" s="353"/>
      <c r="JH694" s="353"/>
      <c r="JI694" s="353"/>
      <c r="JJ694" s="353"/>
      <c r="JK694" s="353"/>
      <c r="JL694" s="353"/>
      <c r="JM694" s="353"/>
      <c r="JN694" s="353"/>
      <c r="JO694" s="353"/>
      <c r="JP694" s="353"/>
      <c r="JQ694" s="353"/>
      <c r="JR694" s="353"/>
      <c r="JS694" s="353"/>
      <c r="JT694" s="353"/>
      <c r="JU694" s="353"/>
      <c r="JV694" s="353"/>
      <c r="JW694" s="353"/>
      <c r="JX694" s="353"/>
      <c r="JY694" s="353"/>
      <c r="JZ694" s="353"/>
      <c r="KA694" s="353"/>
      <c r="KB694" s="353"/>
      <c r="KC694" s="353"/>
      <c r="KD694" s="353"/>
      <c r="KE694" s="353"/>
      <c r="KF694" s="353"/>
      <c r="KG694" s="353"/>
      <c r="KH694" s="353"/>
      <c r="KI694" s="353"/>
      <c r="KJ694" s="353"/>
      <c r="KK694" s="353"/>
      <c r="KL694" s="353"/>
      <c r="KM694" s="353"/>
      <c r="KN694" s="353"/>
      <c r="KO694" s="353"/>
      <c r="KP694" s="353"/>
      <c r="KQ694" s="353"/>
      <c r="KR694" s="353"/>
      <c r="KS694" s="353"/>
      <c r="KT694" s="353"/>
    </row>
    <row r="695" spans="1:306" s="334" customFormat="1" ht="63" customHeight="1" x14ac:dyDescent="0.25">
      <c r="A695" s="353"/>
      <c r="B695" s="27" t="s">
        <v>905</v>
      </c>
      <c r="C695" s="24" t="s">
        <v>3017</v>
      </c>
      <c r="D695" s="25" t="s">
        <v>3016</v>
      </c>
      <c r="E695" s="29" t="s">
        <v>1829</v>
      </c>
      <c r="F695" s="26" t="s">
        <v>1</v>
      </c>
      <c r="G695" s="34">
        <v>100</v>
      </c>
      <c r="H695" s="55">
        <v>6</v>
      </c>
      <c r="I695" s="319">
        <v>1062.54</v>
      </c>
      <c r="J695" s="52" t="s">
        <v>3021</v>
      </c>
      <c r="K695" s="420" t="s">
        <v>467</v>
      </c>
      <c r="L695" s="32"/>
      <c r="M695" s="32"/>
      <c r="N695" s="33"/>
      <c r="O695" s="33"/>
      <c r="P695" s="33"/>
      <c r="Q695" s="352"/>
      <c r="R695" s="352"/>
      <c r="S695" s="352"/>
      <c r="T695" s="352"/>
      <c r="U695" s="352"/>
      <c r="V695" s="352"/>
      <c r="W695" s="352"/>
      <c r="X695" s="352"/>
      <c r="Y695" s="352"/>
      <c r="Z695" s="352"/>
      <c r="AA695" s="352"/>
      <c r="AB695" s="352"/>
      <c r="AC695" s="352"/>
      <c r="AD695" s="352"/>
      <c r="AE695" s="352"/>
      <c r="AF695" s="352"/>
      <c r="AG695" s="352"/>
      <c r="AH695" s="352"/>
      <c r="AI695" s="352"/>
      <c r="AJ695" s="352"/>
      <c r="AK695" s="352"/>
      <c r="AL695" s="352"/>
      <c r="AM695" s="352"/>
      <c r="AN695" s="352"/>
      <c r="AO695" s="352"/>
      <c r="AP695" s="352"/>
      <c r="AQ695" s="352"/>
      <c r="AR695" s="352"/>
      <c r="AS695" s="352"/>
      <c r="AT695" s="352"/>
      <c r="AU695" s="352"/>
      <c r="AV695" s="352"/>
      <c r="AW695" s="352"/>
      <c r="AX695" s="352"/>
      <c r="AY695" s="352"/>
      <c r="AZ695" s="352"/>
      <c r="BA695" s="352"/>
      <c r="BB695" s="352"/>
      <c r="BC695" s="352"/>
      <c r="BD695" s="352"/>
      <c r="BE695" s="352"/>
      <c r="BF695" s="352"/>
      <c r="BG695" s="352"/>
      <c r="BH695" s="352"/>
      <c r="BI695" s="352"/>
      <c r="BJ695" s="352"/>
      <c r="BK695" s="352"/>
      <c r="BL695" s="352"/>
      <c r="BM695" s="352"/>
      <c r="BN695" s="352"/>
      <c r="BO695" s="352"/>
      <c r="BP695" s="352"/>
      <c r="BQ695" s="352"/>
      <c r="BR695" s="352"/>
      <c r="BS695" s="352"/>
      <c r="BT695" s="352"/>
      <c r="BU695" s="352"/>
      <c r="BV695" s="352"/>
      <c r="BW695" s="353"/>
      <c r="BX695" s="353"/>
      <c r="BY695" s="353"/>
      <c r="BZ695" s="353"/>
      <c r="CA695" s="353"/>
      <c r="CB695" s="353"/>
      <c r="CC695" s="353"/>
      <c r="CD695" s="353"/>
      <c r="CE695" s="353"/>
      <c r="CF695" s="353"/>
      <c r="CG695" s="353"/>
      <c r="CH695" s="353"/>
      <c r="CI695" s="353"/>
      <c r="CJ695" s="353"/>
      <c r="CK695" s="353"/>
      <c r="CL695" s="353"/>
      <c r="CM695" s="353"/>
      <c r="CN695" s="353"/>
      <c r="CO695" s="353"/>
      <c r="CP695" s="353"/>
      <c r="CQ695" s="353"/>
      <c r="CR695" s="353"/>
      <c r="CS695" s="353"/>
      <c r="CT695" s="353"/>
      <c r="CU695" s="353"/>
      <c r="CV695" s="353"/>
      <c r="CW695" s="353"/>
      <c r="CX695" s="353"/>
      <c r="CY695" s="353"/>
      <c r="CZ695" s="353"/>
      <c r="DA695" s="353"/>
      <c r="DB695" s="353"/>
      <c r="DC695" s="353"/>
      <c r="DD695" s="353"/>
      <c r="DE695" s="353"/>
      <c r="DF695" s="353"/>
      <c r="DG695" s="353"/>
      <c r="DH695" s="353"/>
      <c r="DI695" s="353"/>
      <c r="DJ695" s="353"/>
      <c r="DK695" s="353"/>
      <c r="DL695" s="353"/>
      <c r="DM695" s="353"/>
      <c r="DN695" s="353"/>
      <c r="DO695" s="353"/>
      <c r="DP695" s="353"/>
      <c r="DQ695" s="353"/>
      <c r="DR695" s="353"/>
      <c r="DS695" s="353"/>
      <c r="DT695" s="353"/>
      <c r="DU695" s="353"/>
      <c r="DV695" s="353"/>
      <c r="DW695" s="353"/>
      <c r="DX695" s="353"/>
      <c r="DY695" s="353"/>
      <c r="DZ695" s="353"/>
      <c r="EA695" s="353"/>
      <c r="EB695" s="353"/>
      <c r="EC695" s="353"/>
      <c r="ED695" s="353"/>
      <c r="EE695" s="353"/>
      <c r="EF695" s="353"/>
      <c r="EG695" s="353"/>
      <c r="EH695" s="353"/>
      <c r="EI695" s="353"/>
      <c r="EJ695" s="353"/>
      <c r="EK695" s="353"/>
      <c r="EL695" s="353"/>
      <c r="EM695" s="353"/>
      <c r="EN695" s="353"/>
      <c r="EO695" s="353"/>
      <c r="EP695" s="353"/>
      <c r="EQ695" s="353"/>
      <c r="ER695" s="353"/>
      <c r="ES695" s="353"/>
      <c r="ET695" s="353"/>
      <c r="EU695" s="353"/>
      <c r="EV695" s="353"/>
      <c r="EW695" s="353"/>
      <c r="EX695" s="353"/>
      <c r="EY695" s="353"/>
      <c r="EZ695" s="353"/>
      <c r="FA695" s="353"/>
      <c r="FB695" s="353"/>
      <c r="FC695" s="353"/>
      <c r="FD695" s="353"/>
      <c r="FE695" s="353"/>
      <c r="FF695" s="353"/>
      <c r="FG695" s="353"/>
      <c r="FH695" s="353"/>
      <c r="FI695" s="353"/>
      <c r="FJ695" s="353"/>
      <c r="FK695" s="353"/>
      <c r="FL695" s="353"/>
      <c r="FM695" s="353"/>
      <c r="FN695" s="353"/>
      <c r="FO695" s="353"/>
      <c r="FP695" s="353"/>
      <c r="FQ695" s="353"/>
      <c r="FR695" s="353"/>
      <c r="FS695" s="353"/>
      <c r="FT695" s="353"/>
      <c r="FU695" s="353"/>
      <c r="FV695" s="353"/>
      <c r="FW695" s="353"/>
      <c r="FX695" s="353"/>
      <c r="FY695" s="353"/>
      <c r="FZ695" s="353"/>
      <c r="GA695" s="353"/>
      <c r="GB695" s="353"/>
      <c r="GC695" s="353"/>
      <c r="GD695" s="353"/>
      <c r="GE695" s="353"/>
      <c r="GF695" s="353"/>
      <c r="GG695" s="353"/>
      <c r="GH695" s="353"/>
      <c r="GI695" s="353"/>
      <c r="GJ695" s="353"/>
      <c r="GK695" s="353"/>
      <c r="GL695" s="353"/>
      <c r="GM695" s="353"/>
      <c r="GN695" s="353"/>
      <c r="GO695" s="353"/>
      <c r="GP695" s="353"/>
      <c r="GQ695" s="353"/>
      <c r="GR695" s="353"/>
      <c r="GS695" s="353"/>
      <c r="GT695" s="353"/>
      <c r="GU695" s="353"/>
      <c r="GV695" s="353"/>
      <c r="GW695" s="353"/>
      <c r="GX695" s="353"/>
      <c r="GY695" s="353"/>
      <c r="GZ695" s="353"/>
      <c r="HA695" s="353"/>
      <c r="HB695" s="353"/>
      <c r="HC695" s="353"/>
      <c r="HD695" s="353"/>
      <c r="HE695" s="353"/>
      <c r="HF695" s="353"/>
      <c r="HG695" s="353"/>
      <c r="HH695" s="353"/>
      <c r="HI695" s="353"/>
      <c r="HJ695" s="353"/>
      <c r="HK695" s="353"/>
      <c r="HL695" s="353"/>
      <c r="HM695" s="353"/>
      <c r="HN695" s="353"/>
      <c r="HO695" s="353"/>
      <c r="HP695" s="353"/>
      <c r="HQ695" s="353"/>
      <c r="HR695" s="353"/>
      <c r="HS695" s="353"/>
      <c r="HT695" s="353"/>
      <c r="HU695" s="353"/>
      <c r="HV695" s="353"/>
      <c r="HW695" s="353"/>
      <c r="HX695" s="353"/>
      <c r="HY695" s="353"/>
      <c r="HZ695" s="353"/>
      <c r="IA695" s="353"/>
      <c r="IB695" s="353"/>
      <c r="IC695" s="353"/>
      <c r="ID695" s="353"/>
      <c r="IE695" s="353"/>
      <c r="IF695" s="353"/>
      <c r="IG695" s="353"/>
      <c r="IH695" s="353"/>
      <c r="II695" s="353"/>
      <c r="IJ695" s="353"/>
      <c r="IK695" s="353"/>
      <c r="IL695" s="353"/>
      <c r="IM695" s="353"/>
      <c r="IN695" s="353"/>
      <c r="IO695" s="353"/>
      <c r="IP695" s="353"/>
      <c r="IQ695" s="353"/>
      <c r="IR695" s="353"/>
      <c r="IS695" s="353"/>
      <c r="IT695" s="353"/>
      <c r="IU695" s="353"/>
      <c r="IV695" s="353"/>
      <c r="IW695" s="353"/>
      <c r="IX695" s="353"/>
      <c r="IY695" s="353"/>
      <c r="IZ695" s="353"/>
      <c r="JA695" s="353"/>
      <c r="JB695" s="353"/>
      <c r="JC695" s="353"/>
      <c r="JD695" s="353"/>
      <c r="JE695" s="353"/>
      <c r="JF695" s="353"/>
      <c r="JG695" s="353"/>
      <c r="JH695" s="353"/>
      <c r="JI695" s="353"/>
      <c r="JJ695" s="353"/>
      <c r="JK695" s="353"/>
      <c r="JL695" s="353"/>
      <c r="JM695" s="353"/>
      <c r="JN695" s="353"/>
      <c r="JO695" s="353"/>
      <c r="JP695" s="353"/>
      <c r="JQ695" s="353"/>
      <c r="JR695" s="353"/>
      <c r="JS695" s="353"/>
      <c r="JT695" s="353"/>
      <c r="JU695" s="353"/>
      <c r="JV695" s="353"/>
      <c r="JW695" s="353"/>
      <c r="JX695" s="353"/>
      <c r="JY695" s="353"/>
      <c r="JZ695" s="353"/>
      <c r="KA695" s="353"/>
      <c r="KB695" s="353"/>
      <c r="KC695" s="353"/>
      <c r="KD695" s="353"/>
      <c r="KE695" s="353"/>
      <c r="KF695" s="353"/>
      <c r="KG695" s="353"/>
      <c r="KH695" s="353"/>
      <c r="KI695" s="353"/>
      <c r="KJ695" s="353"/>
      <c r="KK695" s="353"/>
      <c r="KL695" s="353"/>
      <c r="KM695" s="353"/>
      <c r="KN695" s="353"/>
      <c r="KO695" s="353"/>
      <c r="KP695" s="353"/>
      <c r="KQ695" s="353"/>
      <c r="KR695" s="353"/>
      <c r="KS695" s="353"/>
      <c r="KT695" s="353"/>
    </row>
    <row r="696" spans="1:306" s="334" customFormat="1" ht="63" customHeight="1" x14ac:dyDescent="0.25">
      <c r="A696" s="353"/>
      <c r="B696" s="27" t="s">
        <v>905</v>
      </c>
      <c r="C696" s="194" t="s">
        <v>6218</v>
      </c>
      <c r="D696" s="25" t="s">
        <v>6217</v>
      </c>
      <c r="E696" s="29" t="s">
        <v>1828</v>
      </c>
      <c r="F696" s="26" t="s">
        <v>1</v>
      </c>
      <c r="G696" s="34">
        <v>100</v>
      </c>
      <c r="H696" s="55">
        <v>6</v>
      </c>
      <c r="I696" s="333">
        <v>942.48</v>
      </c>
      <c r="J696" s="52" t="s">
        <v>6219</v>
      </c>
      <c r="K696" s="420"/>
      <c r="L696" s="32"/>
      <c r="M696" s="32"/>
      <c r="N696" s="33"/>
      <c r="O696" s="33"/>
      <c r="P696" s="33"/>
      <c r="Q696" s="352"/>
      <c r="R696" s="352"/>
      <c r="S696" s="352"/>
      <c r="T696" s="352"/>
      <c r="U696" s="352"/>
      <c r="V696" s="352"/>
      <c r="W696" s="352"/>
      <c r="X696" s="352"/>
      <c r="Y696" s="352"/>
      <c r="Z696" s="352"/>
      <c r="AA696" s="352"/>
      <c r="AB696" s="352"/>
      <c r="AC696" s="352"/>
      <c r="AD696" s="352"/>
      <c r="AE696" s="352"/>
      <c r="AF696" s="352"/>
      <c r="AG696" s="352"/>
      <c r="AH696" s="352"/>
      <c r="AI696" s="352"/>
      <c r="AJ696" s="352"/>
      <c r="AK696" s="352"/>
      <c r="AL696" s="352"/>
      <c r="AM696" s="352"/>
      <c r="AN696" s="352"/>
      <c r="AO696" s="352"/>
      <c r="AP696" s="352"/>
      <c r="AQ696" s="352"/>
      <c r="AR696" s="352"/>
      <c r="AS696" s="352"/>
      <c r="AT696" s="352"/>
      <c r="AU696" s="352"/>
      <c r="AV696" s="352"/>
      <c r="AW696" s="352"/>
      <c r="AX696" s="352"/>
      <c r="AY696" s="352"/>
      <c r="AZ696" s="352"/>
      <c r="BA696" s="352"/>
      <c r="BB696" s="352"/>
      <c r="BC696" s="352"/>
      <c r="BD696" s="352"/>
      <c r="BE696" s="352"/>
      <c r="BF696" s="352"/>
      <c r="BG696" s="352"/>
      <c r="BH696" s="352"/>
      <c r="BI696" s="352"/>
      <c r="BJ696" s="352"/>
      <c r="BK696" s="352"/>
      <c r="BL696" s="352"/>
      <c r="BM696" s="352"/>
      <c r="BN696" s="352"/>
      <c r="BO696" s="352"/>
      <c r="BP696" s="352"/>
      <c r="BQ696" s="352"/>
      <c r="BR696" s="352"/>
      <c r="BS696" s="352"/>
      <c r="BT696" s="352"/>
      <c r="BU696" s="352"/>
      <c r="BV696" s="352"/>
      <c r="BW696" s="353"/>
      <c r="BX696" s="353"/>
      <c r="BY696" s="353"/>
      <c r="BZ696" s="353"/>
      <c r="CA696" s="353"/>
      <c r="CB696" s="353"/>
      <c r="CC696" s="353"/>
      <c r="CD696" s="353"/>
      <c r="CE696" s="353"/>
      <c r="CF696" s="353"/>
      <c r="CG696" s="353"/>
      <c r="CH696" s="353"/>
      <c r="CI696" s="353"/>
      <c r="CJ696" s="353"/>
      <c r="CK696" s="353"/>
      <c r="CL696" s="353"/>
      <c r="CM696" s="353"/>
      <c r="CN696" s="353"/>
      <c r="CO696" s="353"/>
      <c r="CP696" s="353"/>
      <c r="CQ696" s="353"/>
      <c r="CR696" s="353"/>
      <c r="CS696" s="353"/>
      <c r="CT696" s="353"/>
      <c r="CU696" s="353"/>
      <c r="CV696" s="353"/>
      <c r="CW696" s="353"/>
      <c r="CX696" s="353"/>
      <c r="CY696" s="353"/>
      <c r="CZ696" s="353"/>
      <c r="DA696" s="353"/>
      <c r="DB696" s="353"/>
      <c r="DC696" s="353"/>
      <c r="DD696" s="353"/>
      <c r="DE696" s="353"/>
      <c r="DF696" s="353"/>
      <c r="DG696" s="353"/>
      <c r="DH696" s="353"/>
      <c r="DI696" s="353"/>
      <c r="DJ696" s="353"/>
      <c r="DK696" s="353"/>
      <c r="DL696" s="353"/>
      <c r="DM696" s="353"/>
      <c r="DN696" s="353"/>
      <c r="DO696" s="353"/>
      <c r="DP696" s="353"/>
      <c r="DQ696" s="353"/>
      <c r="DR696" s="353"/>
      <c r="DS696" s="353"/>
      <c r="DT696" s="353"/>
      <c r="DU696" s="353"/>
      <c r="DV696" s="353"/>
      <c r="DW696" s="353"/>
      <c r="DX696" s="353"/>
      <c r="DY696" s="353"/>
      <c r="DZ696" s="353"/>
      <c r="EA696" s="353"/>
      <c r="EB696" s="353"/>
      <c r="EC696" s="353"/>
      <c r="ED696" s="353"/>
      <c r="EE696" s="353"/>
      <c r="EF696" s="353"/>
      <c r="EG696" s="353"/>
      <c r="EH696" s="353"/>
      <c r="EI696" s="353"/>
      <c r="EJ696" s="353"/>
      <c r="EK696" s="353"/>
      <c r="EL696" s="353"/>
      <c r="EM696" s="353"/>
      <c r="EN696" s="353"/>
      <c r="EO696" s="353"/>
      <c r="EP696" s="353"/>
      <c r="EQ696" s="353"/>
      <c r="ER696" s="353"/>
      <c r="ES696" s="353"/>
      <c r="ET696" s="353"/>
      <c r="EU696" s="353"/>
      <c r="EV696" s="353"/>
      <c r="EW696" s="353"/>
      <c r="EX696" s="353"/>
      <c r="EY696" s="353"/>
      <c r="EZ696" s="353"/>
      <c r="FA696" s="353"/>
      <c r="FB696" s="353"/>
      <c r="FC696" s="353"/>
      <c r="FD696" s="353"/>
      <c r="FE696" s="353"/>
      <c r="FF696" s="353"/>
      <c r="FG696" s="353"/>
      <c r="FH696" s="353"/>
      <c r="FI696" s="353"/>
      <c r="FJ696" s="353"/>
      <c r="FK696" s="353"/>
      <c r="FL696" s="353"/>
      <c r="FM696" s="353"/>
      <c r="FN696" s="353"/>
      <c r="FO696" s="353"/>
      <c r="FP696" s="353"/>
      <c r="FQ696" s="353"/>
      <c r="FR696" s="353"/>
      <c r="FS696" s="353"/>
      <c r="FT696" s="353"/>
      <c r="FU696" s="353"/>
      <c r="FV696" s="353"/>
      <c r="FW696" s="353"/>
      <c r="FX696" s="353"/>
      <c r="FY696" s="353"/>
      <c r="FZ696" s="353"/>
      <c r="GA696" s="353"/>
      <c r="GB696" s="353"/>
      <c r="GC696" s="353"/>
      <c r="GD696" s="353"/>
      <c r="GE696" s="353"/>
      <c r="GF696" s="353"/>
      <c r="GG696" s="353"/>
      <c r="GH696" s="353"/>
      <c r="GI696" s="353"/>
      <c r="GJ696" s="353"/>
      <c r="GK696" s="353"/>
      <c r="GL696" s="353"/>
      <c r="GM696" s="353"/>
      <c r="GN696" s="353"/>
      <c r="GO696" s="353"/>
      <c r="GP696" s="353"/>
      <c r="GQ696" s="353"/>
      <c r="GR696" s="353"/>
      <c r="GS696" s="353"/>
      <c r="GT696" s="353"/>
      <c r="GU696" s="353"/>
      <c r="GV696" s="353"/>
      <c r="GW696" s="353"/>
      <c r="GX696" s="353"/>
      <c r="GY696" s="353"/>
      <c r="GZ696" s="353"/>
      <c r="HA696" s="353"/>
      <c r="HB696" s="353"/>
      <c r="HC696" s="353"/>
      <c r="HD696" s="353"/>
      <c r="HE696" s="353"/>
      <c r="HF696" s="353"/>
      <c r="HG696" s="353"/>
      <c r="HH696" s="353"/>
      <c r="HI696" s="353"/>
      <c r="HJ696" s="353"/>
      <c r="HK696" s="353"/>
      <c r="HL696" s="353"/>
      <c r="HM696" s="353"/>
      <c r="HN696" s="353"/>
      <c r="HO696" s="353"/>
      <c r="HP696" s="353"/>
      <c r="HQ696" s="353"/>
      <c r="HR696" s="353"/>
      <c r="HS696" s="353"/>
      <c r="HT696" s="353"/>
      <c r="HU696" s="353"/>
      <c r="HV696" s="353"/>
      <c r="HW696" s="353"/>
      <c r="HX696" s="353"/>
      <c r="HY696" s="353"/>
      <c r="HZ696" s="353"/>
      <c r="IA696" s="353"/>
      <c r="IB696" s="353"/>
      <c r="IC696" s="353"/>
      <c r="ID696" s="353"/>
      <c r="IE696" s="353"/>
      <c r="IF696" s="353"/>
      <c r="IG696" s="353"/>
      <c r="IH696" s="353"/>
      <c r="II696" s="353"/>
      <c r="IJ696" s="353"/>
      <c r="IK696" s="353"/>
      <c r="IL696" s="353"/>
      <c r="IM696" s="353"/>
      <c r="IN696" s="353"/>
      <c r="IO696" s="353"/>
      <c r="IP696" s="353"/>
      <c r="IQ696" s="353"/>
      <c r="IR696" s="353"/>
      <c r="IS696" s="353"/>
      <c r="IT696" s="353"/>
      <c r="IU696" s="353"/>
      <c r="IV696" s="353"/>
      <c r="IW696" s="353"/>
      <c r="IX696" s="353"/>
      <c r="IY696" s="353"/>
      <c r="IZ696" s="353"/>
      <c r="JA696" s="353"/>
      <c r="JB696" s="353"/>
      <c r="JC696" s="353"/>
      <c r="JD696" s="353"/>
      <c r="JE696" s="353"/>
      <c r="JF696" s="353"/>
      <c r="JG696" s="353"/>
      <c r="JH696" s="353"/>
      <c r="JI696" s="353"/>
      <c r="JJ696" s="353"/>
      <c r="JK696" s="353"/>
      <c r="JL696" s="353"/>
      <c r="JM696" s="353"/>
      <c r="JN696" s="353"/>
      <c r="JO696" s="353"/>
      <c r="JP696" s="353"/>
      <c r="JQ696" s="353"/>
      <c r="JR696" s="353"/>
      <c r="JS696" s="353"/>
      <c r="JT696" s="353"/>
      <c r="JU696" s="353"/>
      <c r="JV696" s="353"/>
      <c r="JW696" s="353"/>
      <c r="JX696" s="353"/>
      <c r="JY696" s="353"/>
      <c r="JZ696" s="353"/>
      <c r="KA696" s="353"/>
      <c r="KB696" s="353"/>
      <c r="KC696" s="353"/>
      <c r="KD696" s="353"/>
      <c r="KE696" s="353"/>
      <c r="KF696" s="353"/>
      <c r="KG696" s="353"/>
      <c r="KH696" s="353"/>
      <c r="KI696" s="353"/>
      <c r="KJ696" s="353"/>
      <c r="KK696" s="353"/>
      <c r="KL696" s="353"/>
      <c r="KM696" s="353"/>
      <c r="KN696" s="353"/>
      <c r="KO696" s="353"/>
      <c r="KP696" s="353"/>
      <c r="KQ696" s="353"/>
      <c r="KR696" s="353"/>
      <c r="KS696" s="353"/>
      <c r="KT696" s="353"/>
    </row>
    <row r="697" spans="1:306" s="334" customFormat="1" ht="63" customHeight="1" x14ac:dyDescent="0.25">
      <c r="A697" s="353"/>
      <c r="B697" s="27" t="s">
        <v>905</v>
      </c>
      <c r="C697" s="24" t="s">
        <v>4063</v>
      </c>
      <c r="D697" s="25" t="s">
        <v>4064</v>
      </c>
      <c r="E697" s="29" t="s">
        <v>1828</v>
      </c>
      <c r="F697" s="26" t="s">
        <v>1</v>
      </c>
      <c r="G697" s="34">
        <v>100</v>
      </c>
      <c r="H697" s="36">
        <v>329</v>
      </c>
      <c r="I697" s="319">
        <v>740.25</v>
      </c>
      <c r="J697" s="52" t="s">
        <v>4054</v>
      </c>
      <c r="K697" s="420" t="s">
        <v>467</v>
      </c>
      <c r="L697" s="32"/>
      <c r="M697" s="32"/>
      <c r="N697" s="33"/>
      <c r="O697" s="33"/>
      <c r="P697" s="33"/>
      <c r="Q697" s="352"/>
      <c r="R697" s="352"/>
      <c r="S697" s="352"/>
      <c r="T697" s="352"/>
      <c r="U697" s="352"/>
      <c r="V697" s="352"/>
      <c r="W697" s="352"/>
      <c r="X697" s="352"/>
      <c r="Y697" s="352"/>
      <c r="Z697" s="352"/>
      <c r="AA697" s="352"/>
      <c r="AB697" s="352"/>
      <c r="AC697" s="352"/>
      <c r="AD697" s="352"/>
      <c r="AE697" s="352"/>
      <c r="AF697" s="352"/>
      <c r="AG697" s="352"/>
      <c r="AH697" s="352"/>
      <c r="AI697" s="352"/>
      <c r="AJ697" s="352"/>
      <c r="AK697" s="352"/>
      <c r="AL697" s="352"/>
      <c r="AM697" s="352"/>
      <c r="AN697" s="352"/>
      <c r="AO697" s="352"/>
      <c r="AP697" s="352"/>
      <c r="AQ697" s="352"/>
      <c r="AR697" s="352"/>
      <c r="AS697" s="352"/>
      <c r="AT697" s="352"/>
      <c r="AU697" s="352"/>
      <c r="AV697" s="352"/>
      <c r="AW697" s="352"/>
      <c r="AX697" s="352"/>
      <c r="AY697" s="352"/>
      <c r="AZ697" s="352"/>
      <c r="BA697" s="352"/>
      <c r="BB697" s="352"/>
      <c r="BC697" s="352"/>
      <c r="BD697" s="352"/>
      <c r="BE697" s="352"/>
      <c r="BF697" s="352"/>
      <c r="BG697" s="352"/>
      <c r="BH697" s="352"/>
      <c r="BI697" s="352"/>
      <c r="BJ697" s="352"/>
      <c r="BK697" s="352"/>
      <c r="BL697" s="352"/>
      <c r="BM697" s="352"/>
      <c r="BN697" s="352"/>
      <c r="BO697" s="352"/>
      <c r="BP697" s="352"/>
      <c r="BQ697" s="352"/>
      <c r="BR697" s="352"/>
      <c r="BS697" s="352"/>
      <c r="BT697" s="352"/>
      <c r="BU697" s="352"/>
      <c r="BV697" s="352"/>
      <c r="BW697" s="353"/>
      <c r="BX697" s="353"/>
      <c r="BY697" s="353"/>
      <c r="BZ697" s="353"/>
      <c r="CA697" s="353"/>
      <c r="CB697" s="353"/>
      <c r="CC697" s="353"/>
      <c r="CD697" s="353"/>
      <c r="CE697" s="353"/>
      <c r="CF697" s="353"/>
      <c r="CG697" s="353"/>
      <c r="CH697" s="353"/>
      <c r="CI697" s="353"/>
      <c r="CJ697" s="353"/>
      <c r="CK697" s="353"/>
      <c r="CL697" s="353"/>
      <c r="CM697" s="353"/>
      <c r="CN697" s="353"/>
      <c r="CO697" s="353"/>
      <c r="CP697" s="353"/>
      <c r="CQ697" s="353"/>
      <c r="CR697" s="353"/>
      <c r="CS697" s="353"/>
      <c r="CT697" s="353"/>
      <c r="CU697" s="353"/>
      <c r="CV697" s="353"/>
      <c r="CW697" s="353"/>
      <c r="CX697" s="353"/>
      <c r="CY697" s="353"/>
      <c r="CZ697" s="353"/>
      <c r="DA697" s="353"/>
      <c r="DB697" s="353"/>
      <c r="DC697" s="353"/>
      <c r="DD697" s="353"/>
      <c r="DE697" s="353"/>
      <c r="DF697" s="353"/>
      <c r="DG697" s="353"/>
      <c r="DH697" s="353"/>
      <c r="DI697" s="353"/>
      <c r="DJ697" s="353"/>
      <c r="DK697" s="353"/>
      <c r="DL697" s="353"/>
      <c r="DM697" s="353"/>
      <c r="DN697" s="353"/>
      <c r="DO697" s="353"/>
      <c r="DP697" s="353"/>
      <c r="DQ697" s="353"/>
      <c r="DR697" s="353"/>
      <c r="DS697" s="353"/>
      <c r="DT697" s="353"/>
      <c r="DU697" s="353"/>
      <c r="DV697" s="353"/>
      <c r="DW697" s="353"/>
      <c r="DX697" s="353"/>
      <c r="DY697" s="353"/>
      <c r="DZ697" s="353"/>
      <c r="EA697" s="353"/>
      <c r="EB697" s="353"/>
      <c r="EC697" s="353"/>
      <c r="ED697" s="353"/>
      <c r="EE697" s="353"/>
      <c r="EF697" s="353"/>
      <c r="EG697" s="353"/>
      <c r="EH697" s="353"/>
      <c r="EI697" s="353"/>
      <c r="EJ697" s="353"/>
      <c r="EK697" s="353"/>
      <c r="EL697" s="353"/>
      <c r="EM697" s="353"/>
      <c r="EN697" s="353"/>
      <c r="EO697" s="353"/>
      <c r="EP697" s="353"/>
      <c r="EQ697" s="353"/>
      <c r="ER697" s="353"/>
      <c r="ES697" s="353"/>
      <c r="ET697" s="353"/>
      <c r="EU697" s="353"/>
      <c r="EV697" s="353"/>
      <c r="EW697" s="353"/>
      <c r="EX697" s="353"/>
      <c r="EY697" s="353"/>
      <c r="EZ697" s="353"/>
      <c r="FA697" s="353"/>
      <c r="FB697" s="353"/>
      <c r="FC697" s="353"/>
      <c r="FD697" s="353"/>
      <c r="FE697" s="353"/>
      <c r="FF697" s="353"/>
      <c r="FG697" s="353"/>
      <c r="FH697" s="353"/>
      <c r="FI697" s="353"/>
      <c r="FJ697" s="353"/>
      <c r="FK697" s="353"/>
      <c r="FL697" s="353"/>
      <c r="FM697" s="353"/>
      <c r="FN697" s="353"/>
      <c r="FO697" s="353"/>
      <c r="FP697" s="353"/>
      <c r="FQ697" s="353"/>
      <c r="FR697" s="353"/>
      <c r="FS697" s="353"/>
      <c r="FT697" s="353"/>
      <c r="FU697" s="353"/>
      <c r="FV697" s="353"/>
      <c r="FW697" s="353"/>
      <c r="FX697" s="353"/>
      <c r="FY697" s="353"/>
      <c r="FZ697" s="353"/>
      <c r="GA697" s="353"/>
      <c r="GB697" s="353"/>
      <c r="GC697" s="353"/>
      <c r="GD697" s="353"/>
      <c r="GE697" s="353"/>
      <c r="GF697" s="353"/>
      <c r="GG697" s="353"/>
      <c r="GH697" s="353"/>
      <c r="GI697" s="353"/>
      <c r="GJ697" s="353"/>
      <c r="GK697" s="353"/>
      <c r="GL697" s="353"/>
      <c r="GM697" s="353"/>
      <c r="GN697" s="353"/>
      <c r="GO697" s="353"/>
      <c r="GP697" s="353"/>
      <c r="GQ697" s="353"/>
      <c r="GR697" s="353"/>
      <c r="GS697" s="353"/>
      <c r="GT697" s="353"/>
      <c r="GU697" s="353"/>
      <c r="GV697" s="353"/>
      <c r="GW697" s="353"/>
      <c r="GX697" s="353"/>
      <c r="GY697" s="353"/>
      <c r="GZ697" s="353"/>
      <c r="HA697" s="353"/>
      <c r="HB697" s="353"/>
      <c r="HC697" s="353"/>
      <c r="HD697" s="353"/>
      <c r="HE697" s="353"/>
      <c r="HF697" s="353"/>
      <c r="HG697" s="353"/>
      <c r="HH697" s="353"/>
      <c r="HI697" s="353"/>
      <c r="HJ697" s="353"/>
      <c r="HK697" s="353"/>
      <c r="HL697" s="353"/>
      <c r="HM697" s="353"/>
      <c r="HN697" s="353"/>
      <c r="HO697" s="353"/>
      <c r="HP697" s="353"/>
      <c r="HQ697" s="353"/>
      <c r="HR697" s="353"/>
      <c r="HS697" s="353"/>
      <c r="HT697" s="353"/>
      <c r="HU697" s="353"/>
      <c r="HV697" s="353"/>
      <c r="HW697" s="353"/>
      <c r="HX697" s="353"/>
      <c r="HY697" s="353"/>
      <c r="HZ697" s="353"/>
      <c r="IA697" s="353"/>
      <c r="IB697" s="353"/>
      <c r="IC697" s="353"/>
      <c r="ID697" s="353"/>
      <c r="IE697" s="353"/>
      <c r="IF697" s="353"/>
      <c r="IG697" s="353"/>
      <c r="IH697" s="353"/>
      <c r="II697" s="353"/>
      <c r="IJ697" s="353"/>
      <c r="IK697" s="353"/>
      <c r="IL697" s="353"/>
      <c r="IM697" s="353"/>
      <c r="IN697" s="353"/>
      <c r="IO697" s="353"/>
      <c r="IP697" s="353"/>
      <c r="IQ697" s="353"/>
      <c r="IR697" s="353"/>
      <c r="IS697" s="353"/>
      <c r="IT697" s="353"/>
      <c r="IU697" s="353"/>
      <c r="IV697" s="353"/>
      <c r="IW697" s="353"/>
      <c r="IX697" s="353"/>
      <c r="IY697" s="353"/>
      <c r="IZ697" s="353"/>
      <c r="JA697" s="353"/>
      <c r="JB697" s="353"/>
      <c r="JC697" s="353"/>
      <c r="JD697" s="353"/>
      <c r="JE697" s="353"/>
      <c r="JF697" s="353"/>
      <c r="JG697" s="353"/>
      <c r="JH697" s="353"/>
      <c r="JI697" s="353"/>
      <c r="JJ697" s="353"/>
      <c r="JK697" s="353"/>
      <c r="JL697" s="353"/>
      <c r="JM697" s="353"/>
      <c r="JN697" s="353"/>
      <c r="JO697" s="353"/>
      <c r="JP697" s="353"/>
      <c r="JQ697" s="353"/>
      <c r="JR697" s="353"/>
      <c r="JS697" s="353"/>
      <c r="JT697" s="353"/>
      <c r="JU697" s="353"/>
      <c r="JV697" s="353"/>
      <c r="JW697" s="353"/>
      <c r="JX697" s="353"/>
      <c r="JY697" s="353"/>
      <c r="JZ697" s="353"/>
      <c r="KA697" s="353"/>
      <c r="KB697" s="353"/>
      <c r="KC697" s="353"/>
      <c r="KD697" s="353"/>
      <c r="KE697" s="353"/>
      <c r="KF697" s="353"/>
      <c r="KG697" s="353"/>
      <c r="KH697" s="353"/>
      <c r="KI697" s="353"/>
      <c r="KJ697" s="353"/>
      <c r="KK697" s="353"/>
      <c r="KL697" s="353"/>
      <c r="KM697" s="353"/>
      <c r="KN697" s="353"/>
      <c r="KO697" s="353"/>
      <c r="KP697" s="353"/>
      <c r="KQ697" s="353"/>
      <c r="KR697" s="353"/>
      <c r="KS697" s="353"/>
      <c r="KT697" s="353"/>
    </row>
    <row r="698" spans="1:306" s="334" customFormat="1" ht="63" customHeight="1" x14ac:dyDescent="0.25">
      <c r="B698" s="27" t="s">
        <v>905</v>
      </c>
      <c r="C698" s="24" t="s">
        <v>3014</v>
      </c>
      <c r="D698" s="25" t="s">
        <v>3013</v>
      </c>
      <c r="E698" s="29" t="s">
        <v>1829</v>
      </c>
      <c r="F698" s="26" t="s">
        <v>1</v>
      </c>
      <c r="G698" s="34">
        <v>100</v>
      </c>
      <c r="H698" s="55">
        <v>16</v>
      </c>
      <c r="I698" s="319">
        <v>708.36</v>
      </c>
      <c r="J698" s="52" t="s">
        <v>4636</v>
      </c>
      <c r="K698" s="420" t="s">
        <v>467</v>
      </c>
      <c r="L698" s="32"/>
      <c r="M698" s="32"/>
      <c r="N698" s="33"/>
      <c r="O698" s="33"/>
      <c r="P698" s="33"/>
      <c r="Q698" s="33"/>
      <c r="R698" s="33"/>
      <c r="S698" s="33"/>
      <c r="T698" s="33"/>
      <c r="U698" s="33"/>
      <c r="V698" s="33"/>
      <c r="W698" s="33"/>
      <c r="X698" s="33"/>
      <c r="Y698" s="33"/>
      <c r="Z698" s="33"/>
      <c r="AA698" s="33"/>
      <c r="AB698" s="33"/>
      <c r="AC698" s="33"/>
      <c r="AD698" s="33"/>
      <c r="AE698" s="33"/>
      <c r="AF698" s="33"/>
      <c r="AG698" s="33"/>
      <c r="AH698" s="33"/>
      <c r="AI698" s="33"/>
      <c r="AJ698" s="33"/>
      <c r="AK698" s="33"/>
      <c r="AL698" s="33"/>
      <c r="AM698" s="33"/>
      <c r="AN698" s="33"/>
      <c r="AO698" s="33"/>
      <c r="AP698" s="33"/>
      <c r="AQ698" s="33"/>
      <c r="AR698" s="33"/>
      <c r="AS698" s="33"/>
      <c r="AT698" s="33"/>
      <c r="AU698" s="33"/>
      <c r="AV698" s="33"/>
      <c r="AW698" s="33"/>
      <c r="AX698" s="33"/>
      <c r="AY698" s="33"/>
      <c r="AZ698" s="33"/>
      <c r="BA698" s="33"/>
      <c r="BB698" s="33"/>
      <c r="BC698" s="33"/>
      <c r="BD698" s="33"/>
      <c r="BE698" s="33"/>
      <c r="BF698" s="33"/>
      <c r="BG698" s="33"/>
      <c r="BH698" s="33"/>
      <c r="BI698" s="33"/>
      <c r="BJ698" s="33"/>
      <c r="BK698" s="33"/>
      <c r="BL698" s="33"/>
      <c r="BM698" s="33"/>
      <c r="BN698" s="33"/>
      <c r="BO698" s="33"/>
      <c r="BP698" s="33"/>
      <c r="BQ698" s="33"/>
      <c r="BR698" s="33"/>
      <c r="BS698" s="33"/>
      <c r="BT698" s="33"/>
      <c r="BU698" s="33"/>
      <c r="BV698" s="33"/>
    </row>
    <row r="699" spans="1:306" s="334" customFormat="1" ht="63" customHeight="1" x14ac:dyDescent="0.25">
      <c r="A699" s="353"/>
      <c r="B699" s="27" t="s">
        <v>905</v>
      </c>
      <c r="C699" s="24" t="s">
        <v>4052</v>
      </c>
      <c r="D699" s="25" t="s">
        <v>4053</v>
      </c>
      <c r="E699" s="29" t="s">
        <v>1828</v>
      </c>
      <c r="F699" s="26" t="s">
        <v>1</v>
      </c>
      <c r="G699" s="34">
        <v>100</v>
      </c>
      <c r="H699" s="36">
        <v>2</v>
      </c>
      <c r="I699" s="319">
        <v>418.78</v>
      </c>
      <c r="J699" s="52" t="s">
        <v>4029</v>
      </c>
      <c r="K699" s="420" t="s">
        <v>467</v>
      </c>
      <c r="L699" s="32"/>
      <c r="M699" s="32"/>
      <c r="N699" s="33"/>
      <c r="O699" s="33"/>
      <c r="P699" s="33"/>
      <c r="Q699" s="352"/>
      <c r="R699" s="352"/>
      <c r="S699" s="352"/>
      <c r="T699" s="352"/>
      <c r="U699" s="352"/>
      <c r="V699" s="352"/>
      <c r="W699" s="352"/>
      <c r="X699" s="352"/>
      <c r="Y699" s="352"/>
      <c r="Z699" s="352"/>
      <c r="AA699" s="352"/>
      <c r="AB699" s="352"/>
      <c r="AC699" s="352"/>
      <c r="AD699" s="352"/>
      <c r="AE699" s="352"/>
      <c r="AF699" s="352"/>
      <c r="AG699" s="352"/>
      <c r="AH699" s="352"/>
      <c r="AI699" s="352"/>
      <c r="AJ699" s="352"/>
      <c r="AK699" s="352"/>
      <c r="AL699" s="352"/>
      <c r="AM699" s="352"/>
      <c r="AN699" s="352"/>
      <c r="AO699" s="352"/>
      <c r="AP699" s="352"/>
      <c r="AQ699" s="352"/>
      <c r="AR699" s="352"/>
      <c r="AS699" s="352"/>
      <c r="AT699" s="352"/>
      <c r="AU699" s="352"/>
      <c r="AV699" s="352"/>
      <c r="AW699" s="352"/>
      <c r="AX699" s="352"/>
      <c r="AY699" s="352"/>
      <c r="AZ699" s="352"/>
      <c r="BA699" s="352"/>
      <c r="BB699" s="352"/>
      <c r="BC699" s="352"/>
      <c r="BD699" s="352"/>
      <c r="BE699" s="352"/>
      <c r="BF699" s="352"/>
      <c r="BG699" s="352"/>
      <c r="BH699" s="352"/>
      <c r="BI699" s="352"/>
      <c r="BJ699" s="352"/>
      <c r="BK699" s="352"/>
      <c r="BL699" s="352"/>
      <c r="BM699" s="352"/>
      <c r="BN699" s="352"/>
      <c r="BO699" s="352"/>
      <c r="BP699" s="352"/>
      <c r="BQ699" s="352"/>
      <c r="BR699" s="352"/>
      <c r="BS699" s="352"/>
      <c r="BT699" s="352"/>
      <c r="BU699" s="352"/>
      <c r="BV699" s="352"/>
      <c r="BW699" s="353"/>
      <c r="BX699" s="353"/>
      <c r="BY699" s="353"/>
      <c r="BZ699" s="353"/>
      <c r="CA699" s="353"/>
      <c r="CB699" s="353"/>
      <c r="CC699" s="353"/>
      <c r="CD699" s="353"/>
      <c r="CE699" s="353"/>
      <c r="CF699" s="353"/>
      <c r="CG699" s="353"/>
      <c r="CH699" s="353"/>
      <c r="CI699" s="353"/>
      <c r="CJ699" s="353"/>
      <c r="CK699" s="353"/>
      <c r="CL699" s="353"/>
      <c r="CM699" s="353"/>
      <c r="CN699" s="353"/>
      <c r="CO699" s="353"/>
      <c r="CP699" s="353"/>
      <c r="CQ699" s="353"/>
      <c r="CR699" s="353"/>
      <c r="CS699" s="353"/>
      <c r="CT699" s="353"/>
      <c r="CU699" s="353"/>
      <c r="CV699" s="353"/>
      <c r="CW699" s="353"/>
      <c r="CX699" s="353"/>
      <c r="CY699" s="353"/>
      <c r="CZ699" s="353"/>
      <c r="DA699" s="353"/>
      <c r="DB699" s="353"/>
      <c r="DC699" s="353"/>
      <c r="DD699" s="353"/>
      <c r="DE699" s="353"/>
      <c r="DF699" s="353"/>
      <c r="DG699" s="353"/>
      <c r="DH699" s="353"/>
      <c r="DI699" s="353"/>
      <c r="DJ699" s="353"/>
      <c r="DK699" s="353"/>
      <c r="DL699" s="353"/>
      <c r="DM699" s="353"/>
      <c r="DN699" s="353"/>
      <c r="DO699" s="353"/>
      <c r="DP699" s="353"/>
      <c r="DQ699" s="353"/>
      <c r="DR699" s="353"/>
      <c r="DS699" s="353"/>
      <c r="DT699" s="353"/>
      <c r="DU699" s="353"/>
      <c r="DV699" s="353"/>
      <c r="DW699" s="353"/>
      <c r="DX699" s="353"/>
      <c r="DY699" s="353"/>
      <c r="DZ699" s="353"/>
      <c r="EA699" s="353"/>
      <c r="EB699" s="353"/>
      <c r="EC699" s="353"/>
      <c r="ED699" s="353"/>
      <c r="EE699" s="353"/>
      <c r="EF699" s="353"/>
      <c r="EG699" s="353"/>
      <c r="EH699" s="353"/>
      <c r="EI699" s="353"/>
      <c r="EJ699" s="353"/>
      <c r="EK699" s="353"/>
      <c r="EL699" s="353"/>
      <c r="EM699" s="353"/>
      <c r="EN699" s="353"/>
      <c r="EO699" s="353"/>
      <c r="EP699" s="353"/>
      <c r="EQ699" s="353"/>
      <c r="ER699" s="353"/>
      <c r="ES699" s="353"/>
      <c r="ET699" s="353"/>
      <c r="EU699" s="353"/>
      <c r="EV699" s="353"/>
      <c r="EW699" s="353"/>
      <c r="EX699" s="353"/>
      <c r="EY699" s="353"/>
      <c r="EZ699" s="353"/>
      <c r="FA699" s="353"/>
      <c r="FB699" s="353"/>
      <c r="FC699" s="353"/>
      <c r="FD699" s="353"/>
      <c r="FE699" s="353"/>
      <c r="FF699" s="353"/>
      <c r="FG699" s="353"/>
      <c r="FH699" s="353"/>
      <c r="FI699" s="353"/>
      <c r="FJ699" s="353"/>
      <c r="FK699" s="353"/>
      <c r="FL699" s="353"/>
      <c r="FM699" s="353"/>
      <c r="FN699" s="353"/>
      <c r="FO699" s="353"/>
      <c r="FP699" s="353"/>
      <c r="FQ699" s="353"/>
      <c r="FR699" s="353"/>
      <c r="FS699" s="353"/>
      <c r="FT699" s="353"/>
      <c r="FU699" s="353"/>
      <c r="FV699" s="353"/>
      <c r="FW699" s="353"/>
      <c r="FX699" s="353"/>
      <c r="FY699" s="353"/>
      <c r="FZ699" s="353"/>
      <c r="GA699" s="353"/>
      <c r="GB699" s="353"/>
      <c r="GC699" s="353"/>
      <c r="GD699" s="353"/>
      <c r="GE699" s="353"/>
      <c r="GF699" s="353"/>
      <c r="GG699" s="353"/>
      <c r="GH699" s="353"/>
      <c r="GI699" s="353"/>
      <c r="GJ699" s="353"/>
      <c r="GK699" s="353"/>
      <c r="GL699" s="353"/>
      <c r="GM699" s="353"/>
      <c r="GN699" s="353"/>
      <c r="GO699" s="353"/>
      <c r="GP699" s="353"/>
      <c r="GQ699" s="353"/>
      <c r="GR699" s="353"/>
      <c r="GS699" s="353"/>
      <c r="GT699" s="353"/>
      <c r="GU699" s="353"/>
      <c r="GV699" s="353"/>
      <c r="GW699" s="353"/>
      <c r="GX699" s="353"/>
      <c r="GY699" s="353"/>
      <c r="GZ699" s="353"/>
      <c r="HA699" s="353"/>
      <c r="HB699" s="353"/>
      <c r="HC699" s="353"/>
      <c r="HD699" s="353"/>
      <c r="HE699" s="353"/>
      <c r="HF699" s="353"/>
      <c r="HG699" s="353"/>
      <c r="HH699" s="353"/>
      <c r="HI699" s="353"/>
      <c r="HJ699" s="353"/>
      <c r="HK699" s="353"/>
      <c r="HL699" s="353"/>
      <c r="HM699" s="353"/>
      <c r="HN699" s="353"/>
      <c r="HO699" s="353"/>
      <c r="HP699" s="353"/>
      <c r="HQ699" s="353"/>
      <c r="HR699" s="353"/>
      <c r="HS699" s="353"/>
      <c r="HT699" s="353"/>
      <c r="HU699" s="353"/>
      <c r="HV699" s="353"/>
      <c r="HW699" s="353"/>
      <c r="HX699" s="353"/>
      <c r="HY699" s="353"/>
      <c r="HZ699" s="353"/>
      <c r="IA699" s="353"/>
      <c r="IB699" s="353"/>
      <c r="IC699" s="353"/>
      <c r="ID699" s="353"/>
      <c r="IE699" s="353"/>
      <c r="IF699" s="353"/>
      <c r="IG699" s="353"/>
      <c r="IH699" s="353"/>
      <c r="II699" s="353"/>
      <c r="IJ699" s="353"/>
      <c r="IK699" s="353"/>
      <c r="IL699" s="353"/>
      <c r="IM699" s="353"/>
      <c r="IN699" s="353"/>
      <c r="IO699" s="353"/>
      <c r="IP699" s="353"/>
      <c r="IQ699" s="353"/>
      <c r="IR699" s="353"/>
      <c r="IS699" s="353"/>
      <c r="IT699" s="353"/>
      <c r="IU699" s="353"/>
      <c r="IV699" s="353"/>
      <c r="IW699" s="353"/>
      <c r="IX699" s="353"/>
      <c r="IY699" s="353"/>
      <c r="IZ699" s="353"/>
      <c r="JA699" s="353"/>
      <c r="JB699" s="353"/>
      <c r="JC699" s="353"/>
      <c r="JD699" s="353"/>
      <c r="JE699" s="353"/>
      <c r="JF699" s="353"/>
      <c r="JG699" s="353"/>
      <c r="JH699" s="353"/>
      <c r="JI699" s="353"/>
      <c r="JJ699" s="353"/>
      <c r="JK699" s="353"/>
      <c r="JL699" s="353"/>
      <c r="JM699" s="353"/>
      <c r="JN699" s="353"/>
      <c r="JO699" s="353"/>
      <c r="JP699" s="353"/>
      <c r="JQ699" s="353"/>
      <c r="JR699" s="353"/>
      <c r="JS699" s="353"/>
      <c r="JT699" s="353"/>
      <c r="JU699" s="353"/>
      <c r="JV699" s="353"/>
      <c r="JW699" s="353"/>
      <c r="JX699" s="353"/>
      <c r="JY699" s="353"/>
      <c r="JZ699" s="353"/>
      <c r="KA699" s="353"/>
      <c r="KB699" s="353"/>
      <c r="KC699" s="353"/>
      <c r="KD699" s="353"/>
      <c r="KE699" s="353"/>
      <c r="KF699" s="353"/>
      <c r="KG699" s="353"/>
      <c r="KH699" s="353"/>
      <c r="KI699" s="353"/>
      <c r="KJ699" s="353"/>
      <c r="KK699" s="353"/>
      <c r="KL699" s="353"/>
      <c r="KM699" s="353"/>
      <c r="KN699" s="353"/>
      <c r="KO699" s="353"/>
      <c r="KP699" s="353"/>
      <c r="KQ699" s="353"/>
      <c r="KR699" s="353"/>
      <c r="KS699" s="353"/>
      <c r="KT699" s="353"/>
    </row>
    <row r="700" spans="1:306" s="334" customFormat="1" ht="63" customHeight="1" x14ac:dyDescent="0.25">
      <c r="A700" s="353"/>
      <c r="B700" s="27" t="s">
        <v>905</v>
      </c>
      <c r="C700" s="24" t="s">
        <v>5431</v>
      </c>
      <c r="D700" s="26" t="s">
        <v>5431</v>
      </c>
      <c r="E700" s="29" t="s">
        <v>1828</v>
      </c>
      <c r="F700" s="26" t="s">
        <v>1</v>
      </c>
      <c r="G700" s="34">
        <v>100</v>
      </c>
      <c r="H700" s="36">
        <v>195</v>
      </c>
      <c r="I700" s="319">
        <v>391.95</v>
      </c>
      <c r="J700" s="52" t="s">
        <v>5875</v>
      </c>
      <c r="K700" s="420" t="s">
        <v>467</v>
      </c>
      <c r="L700" s="32"/>
      <c r="M700" s="32"/>
      <c r="N700" s="33"/>
      <c r="O700" s="33"/>
      <c r="P700" s="33"/>
      <c r="Q700" s="352"/>
      <c r="R700" s="352"/>
      <c r="S700" s="352"/>
      <c r="T700" s="352"/>
      <c r="U700" s="352"/>
      <c r="V700" s="352"/>
      <c r="W700" s="352"/>
      <c r="X700" s="352"/>
      <c r="Y700" s="352"/>
      <c r="Z700" s="352"/>
      <c r="AA700" s="352"/>
      <c r="AB700" s="352"/>
      <c r="AC700" s="352"/>
      <c r="AD700" s="352"/>
      <c r="AE700" s="352"/>
      <c r="AF700" s="352"/>
      <c r="AG700" s="352"/>
      <c r="AH700" s="352"/>
      <c r="AI700" s="352"/>
      <c r="AJ700" s="352"/>
      <c r="AK700" s="352"/>
      <c r="AL700" s="352"/>
      <c r="AM700" s="352"/>
      <c r="AN700" s="352"/>
      <c r="AO700" s="352"/>
      <c r="AP700" s="352"/>
      <c r="AQ700" s="352"/>
      <c r="AR700" s="352"/>
      <c r="AS700" s="352"/>
      <c r="AT700" s="352"/>
      <c r="AU700" s="352"/>
      <c r="AV700" s="352"/>
      <c r="AW700" s="352"/>
      <c r="AX700" s="352"/>
      <c r="AY700" s="352"/>
      <c r="AZ700" s="352"/>
      <c r="BA700" s="352"/>
      <c r="BB700" s="352"/>
      <c r="BC700" s="352"/>
      <c r="BD700" s="352"/>
      <c r="BE700" s="352"/>
      <c r="BF700" s="352"/>
      <c r="BG700" s="352"/>
      <c r="BH700" s="352"/>
      <c r="BI700" s="352"/>
      <c r="BJ700" s="352"/>
      <c r="BK700" s="352"/>
      <c r="BL700" s="352"/>
      <c r="BM700" s="352"/>
      <c r="BN700" s="352"/>
      <c r="BO700" s="352"/>
      <c r="BP700" s="352"/>
      <c r="BQ700" s="352"/>
      <c r="BR700" s="352"/>
      <c r="BS700" s="352"/>
      <c r="BT700" s="352"/>
      <c r="BU700" s="352"/>
      <c r="BV700" s="352"/>
      <c r="BW700" s="353"/>
      <c r="BX700" s="353"/>
      <c r="BY700" s="353"/>
      <c r="BZ700" s="353"/>
      <c r="CA700" s="353"/>
      <c r="CB700" s="353"/>
      <c r="CC700" s="353"/>
      <c r="CD700" s="353"/>
      <c r="CE700" s="353"/>
      <c r="CF700" s="353"/>
      <c r="CG700" s="353"/>
      <c r="CH700" s="353"/>
      <c r="CI700" s="353"/>
      <c r="CJ700" s="353"/>
      <c r="CK700" s="353"/>
      <c r="CL700" s="353"/>
      <c r="CM700" s="353"/>
      <c r="CN700" s="353"/>
      <c r="CO700" s="353"/>
      <c r="CP700" s="353"/>
      <c r="CQ700" s="353"/>
      <c r="CR700" s="353"/>
      <c r="CS700" s="353"/>
      <c r="CT700" s="353"/>
      <c r="CU700" s="353"/>
      <c r="CV700" s="353"/>
      <c r="CW700" s="353"/>
      <c r="CX700" s="353"/>
      <c r="CY700" s="353"/>
      <c r="CZ700" s="353"/>
      <c r="DA700" s="353"/>
      <c r="DB700" s="353"/>
      <c r="DC700" s="353"/>
      <c r="DD700" s="353"/>
      <c r="DE700" s="353"/>
      <c r="DF700" s="353"/>
      <c r="DG700" s="353"/>
      <c r="DH700" s="353"/>
      <c r="DI700" s="353"/>
      <c r="DJ700" s="353"/>
      <c r="DK700" s="353"/>
      <c r="DL700" s="353"/>
      <c r="DM700" s="353"/>
      <c r="DN700" s="353"/>
      <c r="DO700" s="353"/>
      <c r="DP700" s="353"/>
      <c r="DQ700" s="353"/>
      <c r="DR700" s="353"/>
      <c r="DS700" s="353"/>
      <c r="DT700" s="353"/>
      <c r="DU700" s="353"/>
      <c r="DV700" s="353"/>
      <c r="DW700" s="353"/>
      <c r="DX700" s="353"/>
      <c r="DY700" s="353"/>
      <c r="DZ700" s="353"/>
      <c r="EA700" s="353"/>
      <c r="EB700" s="353"/>
      <c r="EC700" s="353"/>
      <c r="ED700" s="353"/>
      <c r="EE700" s="353"/>
      <c r="EF700" s="353"/>
      <c r="EG700" s="353"/>
      <c r="EH700" s="353"/>
      <c r="EI700" s="353"/>
      <c r="EJ700" s="353"/>
      <c r="EK700" s="353"/>
      <c r="EL700" s="353"/>
      <c r="EM700" s="353"/>
      <c r="EN700" s="353"/>
      <c r="EO700" s="353"/>
      <c r="EP700" s="353"/>
      <c r="EQ700" s="353"/>
      <c r="ER700" s="353"/>
      <c r="ES700" s="353"/>
      <c r="ET700" s="353"/>
      <c r="EU700" s="353"/>
      <c r="EV700" s="353"/>
      <c r="EW700" s="353"/>
      <c r="EX700" s="353"/>
      <c r="EY700" s="353"/>
      <c r="EZ700" s="353"/>
      <c r="FA700" s="353"/>
      <c r="FB700" s="353"/>
      <c r="FC700" s="353"/>
      <c r="FD700" s="353"/>
      <c r="FE700" s="353"/>
      <c r="FF700" s="353"/>
      <c r="FG700" s="353"/>
      <c r="FH700" s="353"/>
      <c r="FI700" s="353"/>
      <c r="FJ700" s="353"/>
      <c r="FK700" s="353"/>
      <c r="FL700" s="353"/>
      <c r="FM700" s="353"/>
      <c r="FN700" s="353"/>
      <c r="FO700" s="353"/>
      <c r="FP700" s="353"/>
      <c r="FQ700" s="353"/>
      <c r="FR700" s="353"/>
      <c r="FS700" s="353"/>
      <c r="FT700" s="353"/>
      <c r="FU700" s="353"/>
      <c r="FV700" s="353"/>
      <c r="FW700" s="353"/>
      <c r="FX700" s="353"/>
      <c r="FY700" s="353"/>
      <c r="FZ700" s="353"/>
      <c r="GA700" s="353"/>
      <c r="GB700" s="353"/>
      <c r="GC700" s="353"/>
      <c r="GD700" s="353"/>
      <c r="GE700" s="353"/>
      <c r="GF700" s="353"/>
      <c r="GG700" s="353"/>
      <c r="GH700" s="353"/>
      <c r="GI700" s="353"/>
      <c r="GJ700" s="353"/>
      <c r="GK700" s="353"/>
      <c r="GL700" s="353"/>
      <c r="GM700" s="353"/>
      <c r="GN700" s="353"/>
      <c r="GO700" s="353"/>
      <c r="GP700" s="353"/>
      <c r="GQ700" s="353"/>
      <c r="GR700" s="353"/>
      <c r="GS700" s="353"/>
      <c r="GT700" s="353"/>
      <c r="GU700" s="353"/>
      <c r="GV700" s="353"/>
      <c r="GW700" s="353"/>
      <c r="GX700" s="353"/>
      <c r="GY700" s="353"/>
      <c r="GZ700" s="353"/>
      <c r="HA700" s="353"/>
      <c r="HB700" s="353"/>
      <c r="HC700" s="353"/>
      <c r="HD700" s="353"/>
      <c r="HE700" s="353"/>
      <c r="HF700" s="353"/>
      <c r="HG700" s="353"/>
      <c r="HH700" s="353"/>
      <c r="HI700" s="353"/>
      <c r="HJ700" s="353"/>
      <c r="HK700" s="353"/>
      <c r="HL700" s="353"/>
      <c r="HM700" s="353"/>
      <c r="HN700" s="353"/>
      <c r="HO700" s="353"/>
      <c r="HP700" s="353"/>
      <c r="HQ700" s="353"/>
      <c r="HR700" s="353"/>
      <c r="HS700" s="353"/>
      <c r="HT700" s="353"/>
      <c r="HU700" s="353"/>
      <c r="HV700" s="353"/>
      <c r="HW700" s="353"/>
      <c r="HX700" s="353"/>
      <c r="HY700" s="353"/>
      <c r="HZ700" s="353"/>
      <c r="IA700" s="353"/>
      <c r="IB700" s="353"/>
      <c r="IC700" s="353"/>
      <c r="ID700" s="353"/>
      <c r="IE700" s="353"/>
      <c r="IF700" s="353"/>
      <c r="IG700" s="353"/>
      <c r="IH700" s="353"/>
      <c r="II700" s="353"/>
      <c r="IJ700" s="353"/>
      <c r="IK700" s="353"/>
      <c r="IL700" s="353"/>
      <c r="IM700" s="353"/>
      <c r="IN700" s="353"/>
      <c r="IO700" s="353"/>
      <c r="IP700" s="353"/>
      <c r="IQ700" s="353"/>
      <c r="IR700" s="353"/>
      <c r="IS700" s="353"/>
      <c r="IT700" s="353"/>
      <c r="IU700" s="353"/>
      <c r="IV700" s="353"/>
      <c r="IW700" s="353"/>
      <c r="IX700" s="353"/>
      <c r="IY700" s="353"/>
      <c r="IZ700" s="353"/>
      <c r="JA700" s="353"/>
      <c r="JB700" s="353"/>
      <c r="JC700" s="353"/>
      <c r="JD700" s="353"/>
      <c r="JE700" s="353"/>
      <c r="JF700" s="353"/>
      <c r="JG700" s="353"/>
      <c r="JH700" s="353"/>
      <c r="JI700" s="353"/>
      <c r="JJ700" s="353"/>
      <c r="JK700" s="353"/>
      <c r="JL700" s="353"/>
      <c r="JM700" s="353"/>
      <c r="JN700" s="353"/>
      <c r="JO700" s="353"/>
      <c r="JP700" s="353"/>
      <c r="JQ700" s="353"/>
      <c r="JR700" s="353"/>
      <c r="JS700" s="353"/>
      <c r="JT700" s="353"/>
      <c r="JU700" s="353"/>
      <c r="JV700" s="353"/>
      <c r="JW700" s="353"/>
      <c r="JX700" s="353"/>
      <c r="JY700" s="353"/>
      <c r="JZ700" s="353"/>
      <c r="KA700" s="353"/>
      <c r="KB700" s="353"/>
      <c r="KC700" s="353"/>
      <c r="KD700" s="353"/>
      <c r="KE700" s="353"/>
      <c r="KF700" s="353"/>
      <c r="KG700" s="353"/>
      <c r="KH700" s="353"/>
      <c r="KI700" s="353"/>
      <c r="KJ700" s="353"/>
      <c r="KK700" s="353"/>
      <c r="KL700" s="353"/>
      <c r="KM700" s="353"/>
      <c r="KN700" s="353"/>
      <c r="KO700" s="353"/>
      <c r="KP700" s="353"/>
      <c r="KQ700" s="353"/>
      <c r="KR700" s="353"/>
      <c r="KS700" s="353"/>
      <c r="KT700" s="353"/>
    </row>
    <row r="701" spans="1:306" s="334" customFormat="1" ht="63" customHeight="1" x14ac:dyDescent="0.25">
      <c r="A701" s="353"/>
      <c r="B701" s="27" t="s">
        <v>905</v>
      </c>
      <c r="C701" s="24" t="s">
        <v>4044</v>
      </c>
      <c r="D701" s="25" t="s">
        <v>4045</v>
      </c>
      <c r="E701" s="29" t="s">
        <v>1828</v>
      </c>
      <c r="F701" s="26" t="s">
        <v>1</v>
      </c>
      <c r="G701" s="34">
        <v>100</v>
      </c>
      <c r="H701" s="36">
        <v>119</v>
      </c>
      <c r="I701" s="319">
        <v>239.19</v>
      </c>
      <c r="J701" s="52" t="s">
        <v>4043</v>
      </c>
      <c r="K701" s="420" t="s">
        <v>467</v>
      </c>
      <c r="L701" s="32"/>
      <c r="M701" s="32"/>
      <c r="N701" s="33"/>
      <c r="O701" s="33"/>
      <c r="P701" s="33"/>
      <c r="Q701" s="352"/>
      <c r="R701" s="352"/>
      <c r="S701" s="352"/>
      <c r="T701" s="352"/>
      <c r="U701" s="352"/>
      <c r="V701" s="352"/>
      <c r="W701" s="352"/>
      <c r="X701" s="352"/>
      <c r="Y701" s="352"/>
      <c r="Z701" s="352"/>
      <c r="AA701" s="352"/>
      <c r="AB701" s="352"/>
      <c r="AC701" s="352"/>
      <c r="AD701" s="352"/>
      <c r="AE701" s="352"/>
      <c r="AF701" s="352"/>
      <c r="AG701" s="352"/>
      <c r="AH701" s="352"/>
      <c r="AI701" s="352"/>
      <c r="AJ701" s="352"/>
      <c r="AK701" s="352"/>
      <c r="AL701" s="352"/>
      <c r="AM701" s="352"/>
      <c r="AN701" s="352"/>
      <c r="AO701" s="352"/>
      <c r="AP701" s="352"/>
      <c r="AQ701" s="352"/>
      <c r="AR701" s="352"/>
      <c r="AS701" s="352"/>
      <c r="AT701" s="352"/>
      <c r="AU701" s="352"/>
      <c r="AV701" s="352"/>
      <c r="AW701" s="352"/>
      <c r="AX701" s="352"/>
      <c r="AY701" s="352"/>
      <c r="AZ701" s="352"/>
      <c r="BA701" s="352"/>
      <c r="BB701" s="352"/>
      <c r="BC701" s="352"/>
      <c r="BD701" s="352"/>
      <c r="BE701" s="352"/>
      <c r="BF701" s="352"/>
      <c r="BG701" s="352"/>
      <c r="BH701" s="352"/>
      <c r="BI701" s="352"/>
      <c r="BJ701" s="352"/>
      <c r="BK701" s="352"/>
      <c r="BL701" s="352"/>
      <c r="BM701" s="352"/>
      <c r="BN701" s="352"/>
      <c r="BO701" s="352"/>
      <c r="BP701" s="352"/>
      <c r="BQ701" s="352"/>
      <c r="BR701" s="352"/>
      <c r="BS701" s="352"/>
      <c r="BT701" s="352"/>
      <c r="BU701" s="352"/>
      <c r="BV701" s="352"/>
      <c r="BW701" s="353"/>
      <c r="BX701" s="353"/>
      <c r="BY701" s="353"/>
      <c r="BZ701" s="353"/>
      <c r="CA701" s="353"/>
      <c r="CB701" s="353"/>
      <c r="CC701" s="353"/>
      <c r="CD701" s="353"/>
      <c r="CE701" s="353"/>
      <c r="CF701" s="353"/>
      <c r="CG701" s="353"/>
      <c r="CH701" s="353"/>
      <c r="CI701" s="353"/>
      <c r="CJ701" s="353"/>
      <c r="CK701" s="353"/>
      <c r="CL701" s="353"/>
      <c r="CM701" s="353"/>
      <c r="CN701" s="353"/>
      <c r="CO701" s="353"/>
      <c r="CP701" s="353"/>
      <c r="CQ701" s="353"/>
      <c r="CR701" s="353"/>
      <c r="CS701" s="353"/>
      <c r="CT701" s="353"/>
      <c r="CU701" s="353"/>
      <c r="CV701" s="353"/>
      <c r="CW701" s="353"/>
      <c r="CX701" s="353"/>
      <c r="CY701" s="353"/>
      <c r="CZ701" s="353"/>
      <c r="DA701" s="353"/>
      <c r="DB701" s="353"/>
      <c r="DC701" s="353"/>
      <c r="DD701" s="353"/>
      <c r="DE701" s="353"/>
      <c r="DF701" s="353"/>
      <c r="DG701" s="353"/>
      <c r="DH701" s="353"/>
      <c r="DI701" s="353"/>
      <c r="DJ701" s="353"/>
      <c r="DK701" s="353"/>
      <c r="DL701" s="353"/>
      <c r="DM701" s="353"/>
      <c r="DN701" s="353"/>
      <c r="DO701" s="353"/>
      <c r="DP701" s="353"/>
      <c r="DQ701" s="353"/>
      <c r="DR701" s="353"/>
      <c r="DS701" s="353"/>
      <c r="DT701" s="353"/>
      <c r="DU701" s="353"/>
      <c r="DV701" s="353"/>
      <c r="DW701" s="353"/>
      <c r="DX701" s="353"/>
      <c r="DY701" s="353"/>
      <c r="DZ701" s="353"/>
      <c r="EA701" s="353"/>
      <c r="EB701" s="353"/>
      <c r="EC701" s="353"/>
      <c r="ED701" s="353"/>
      <c r="EE701" s="353"/>
      <c r="EF701" s="353"/>
      <c r="EG701" s="353"/>
      <c r="EH701" s="353"/>
      <c r="EI701" s="353"/>
      <c r="EJ701" s="353"/>
      <c r="EK701" s="353"/>
      <c r="EL701" s="353"/>
      <c r="EM701" s="353"/>
      <c r="EN701" s="353"/>
      <c r="EO701" s="353"/>
      <c r="EP701" s="353"/>
      <c r="EQ701" s="353"/>
      <c r="ER701" s="353"/>
      <c r="ES701" s="353"/>
      <c r="ET701" s="353"/>
      <c r="EU701" s="353"/>
      <c r="EV701" s="353"/>
      <c r="EW701" s="353"/>
      <c r="EX701" s="353"/>
      <c r="EY701" s="353"/>
      <c r="EZ701" s="353"/>
      <c r="FA701" s="353"/>
      <c r="FB701" s="353"/>
      <c r="FC701" s="353"/>
      <c r="FD701" s="353"/>
      <c r="FE701" s="353"/>
      <c r="FF701" s="353"/>
      <c r="FG701" s="353"/>
      <c r="FH701" s="353"/>
      <c r="FI701" s="353"/>
      <c r="FJ701" s="353"/>
      <c r="FK701" s="353"/>
      <c r="FL701" s="353"/>
      <c r="FM701" s="353"/>
      <c r="FN701" s="353"/>
      <c r="FO701" s="353"/>
      <c r="FP701" s="353"/>
      <c r="FQ701" s="353"/>
      <c r="FR701" s="353"/>
      <c r="FS701" s="353"/>
      <c r="FT701" s="353"/>
      <c r="FU701" s="353"/>
      <c r="FV701" s="353"/>
      <c r="FW701" s="353"/>
      <c r="FX701" s="353"/>
      <c r="FY701" s="353"/>
      <c r="FZ701" s="353"/>
      <c r="GA701" s="353"/>
      <c r="GB701" s="353"/>
      <c r="GC701" s="353"/>
      <c r="GD701" s="353"/>
      <c r="GE701" s="353"/>
      <c r="GF701" s="353"/>
      <c r="GG701" s="353"/>
      <c r="GH701" s="353"/>
      <c r="GI701" s="353"/>
      <c r="GJ701" s="353"/>
      <c r="GK701" s="353"/>
      <c r="GL701" s="353"/>
      <c r="GM701" s="353"/>
      <c r="GN701" s="353"/>
      <c r="GO701" s="353"/>
      <c r="GP701" s="353"/>
      <c r="GQ701" s="353"/>
      <c r="GR701" s="353"/>
      <c r="GS701" s="353"/>
      <c r="GT701" s="353"/>
      <c r="GU701" s="353"/>
      <c r="GV701" s="353"/>
      <c r="GW701" s="353"/>
      <c r="GX701" s="353"/>
      <c r="GY701" s="353"/>
      <c r="GZ701" s="353"/>
      <c r="HA701" s="353"/>
      <c r="HB701" s="353"/>
      <c r="HC701" s="353"/>
      <c r="HD701" s="353"/>
      <c r="HE701" s="353"/>
      <c r="HF701" s="353"/>
      <c r="HG701" s="353"/>
      <c r="HH701" s="353"/>
      <c r="HI701" s="353"/>
      <c r="HJ701" s="353"/>
      <c r="HK701" s="353"/>
      <c r="HL701" s="353"/>
      <c r="HM701" s="353"/>
      <c r="HN701" s="353"/>
      <c r="HO701" s="353"/>
      <c r="HP701" s="353"/>
      <c r="HQ701" s="353"/>
      <c r="HR701" s="353"/>
      <c r="HS701" s="353"/>
      <c r="HT701" s="353"/>
      <c r="HU701" s="353"/>
      <c r="HV701" s="353"/>
      <c r="HW701" s="353"/>
      <c r="HX701" s="353"/>
      <c r="HY701" s="353"/>
      <c r="HZ701" s="353"/>
      <c r="IA701" s="353"/>
      <c r="IB701" s="353"/>
      <c r="IC701" s="353"/>
      <c r="ID701" s="353"/>
      <c r="IE701" s="353"/>
      <c r="IF701" s="353"/>
      <c r="IG701" s="353"/>
      <c r="IH701" s="353"/>
      <c r="II701" s="353"/>
      <c r="IJ701" s="353"/>
      <c r="IK701" s="353"/>
      <c r="IL701" s="353"/>
      <c r="IM701" s="353"/>
      <c r="IN701" s="353"/>
      <c r="IO701" s="353"/>
      <c r="IP701" s="353"/>
      <c r="IQ701" s="353"/>
      <c r="IR701" s="353"/>
      <c r="IS701" s="353"/>
      <c r="IT701" s="353"/>
      <c r="IU701" s="353"/>
      <c r="IV701" s="353"/>
      <c r="IW701" s="353"/>
      <c r="IX701" s="353"/>
      <c r="IY701" s="353"/>
      <c r="IZ701" s="353"/>
      <c r="JA701" s="353"/>
      <c r="JB701" s="353"/>
      <c r="JC701" s="353"/>
      <c r="JD701" s="353"/>
      <c r="JE701" s="353"/>
      <c r="JF701" s="353"/>
      <c r="JG701" s="353"/>
      <c r="JH701" s="353"/>
      <c r="JI701" s="353"/>
      <c r="JJ701" s="353"/>
      <c r="JK701" s="353"/>
      <c r="JL701" s="353"/>
      <c r="JM701" s="353"/>
      <c r="JN701" s="353"/>
      <c r="JO701" s="353"/>
      <c r="JP701" s="353"/>
      <c r="JQ701" s="353"/>
      <c r="JR701" s="353"/>
      <c r="JS701" s="353"/>
      <c r="JT701" s="353"/>
      <c r="JU701" s="353"/>
      <c r="JV701" s="353"/>
      <c r="JW701" s="353"/>
      <c r="JX701" s="353"/>
      <c r="JY701" s="353"/>
      <c r="JZ701" s="353"/>
      <c r="KA701" s="353"/>
      <c r="KB701" s="353"/>
      <c r="KC701" s="353"/>
      <c r="KD701" s="353"/>
      <c r="KE701" s="353"/>
      <c r="KF701" s="353"/>
      <c r="KG701" s="353"/>
      <c r="KH701" s="353"/>
      <c r="KI701" s="353"/>
      <c r="KJ701" s="353"/>
      <c r="KK701" s="353"/>
      <c r="KL701" s="353"/>
      <c r="KM701" s="353"/>
      <c r="KN701" s="353"/>
      <c r="KO701" s="353"/>
      <c r="KP701" s="353"/>
      <c r="KQ701" s="353"/>
      <c r="KR701" s="353"/>
      <c r="KS701" s="353"/>
      <c r="KT701" s="353"/>
    </row>
    <row r="702" spans="1:306" s="334" customFormat="1" ht="63" customHeight="1" x14ac:dyDescent="0.25">
      <c r="B702" s="27" t="s">
        <v>905</v>
      </c>
      <c r="C702" s="27" t="s">
        <v>1559</v>
      </c>
      <c r="D702" s="25" t="s">
        <v>1560</v>
      </c>
      <c r="E702" s="27" t="s">
        <v>1828</v>
      </c>
      <c r="F702" s="25" t="s">
        <v>1</v>
      </c>
      <c r="G702" s="44">
        <v>100</v>
      </c>
      <c r="H702" s="36">
        <v>6</v>
      </c>
      <c r="I702" s="319">
        <v>230.88</v>
      </c>
      <c r="J702" s="53" t="s">
        <v>1561</v>
      </c>
      <c r="K702" s="420" t="s">
        <v>467</v>
      </c>
      <c r="L702" s="32"/>
      <c r="M702" s="32"/>
      <c r="N702" s="399" t="s">
        <v>1</v>
      </c>
      <c r="O702" s="33"/>
      <c r="P702" s="33"/>
      <c r="Q702" s="33"/>
      <c r="R702" s="33"/>
      <c r="S702" s="33"/>
      <c r="T702" s="33"/>
      <c r="U702" s="33"/>
      <c r="V702" s="33"/>
      <c r="W702" s="33"/>
      <c r="X702" s="33"/>
      <c r="Y702" s="33"/>
      <c r="Z702" s="33"/>
      <c r="AA702" s="33"/>
      <c r="AB702" s="33"/>
      <c r="AC702" s="33"/>
      <c r="AD702" s="33"/>
      <c r="AE702" s="33"/>
      <c r="AF702" s="33"/>
      <c r="AG702" s="33"/>
      <c r="AH702" s="33"/>
      <c r="AI702" s="33"/>
      <c r="AJ702" s="33"/>
      <c r="AK702" s="33"/>
      <c r="AL702" s="33"/>
      <c r="AM702" s="33"/>
      <c r="AN702" s="33"/>
      <c r="AO702" s="33"/>
      <c r="AP702" s="33"/>
      <c r="AQ702" s="33"/>
      <c r="AR702" s="33"/>
      <c r="AS702" s="33"/>
      <c r="AT702" s="33"/>
      <c r="AU702" s="33"/>
      <c r="AV702" s="33"/>
      <c r="AW702" s="33"/>
      <c r="AX702" s="33"/>
      <c r="AY702" s="33"/>
      <c r="AZ702" s="33"/>
      <c r="BA702" s="33"/>
      <c r="BB702" s="33"/>
      <c r="BC702" s="33"/>
      <c r="BD702" s="33"/>
      <c r="BE702" s="33"/>
      <c r="BF702" s="33"/>
      <c r="BG702" s="33"/>
      <c r="BH702" s="33"/>
      <c r="BI702" s="33"/>
      <c r="BJ702" s="33"/>
      <c r="BK702" s="33"/>
      <c r="BL702" s="33"/>
      <c r="BM702" s="33"/>
      <c r="BN702" s="33"/>
      <c r="BO702" s="33"/>
      <c r="BP702" s="33"/>
      <c r="BQ702" s="33"/>
      <c r="BR702" s="33"/>
      <c r="BS702" s="33"/>
      <c r="BT702" s="33"/>
      <c r="BU702" s="33"/>
      <c r="BV702" s="33"/>
    </row>
    <row r="703" spans="1:306" s="334" customFormat="1" ht="63" customHeight="1" x14ac:dyDescent="0.25">
      <c r="A703" s="353"/>
      <c r="B703" s="27" t="s">
        <v>905</v>
      </c>
      <c r="C703" s="24" t="s">
        <v>4065</v>
      </c>
      <c r="D703" s="25" t="s">
        <v>4066</v>
      </c>
      <c r="E703" s="29" t="s">
        <v>1828</v>
      </c>
      <c r="F703" s="26" t="s">
        <v>1</v>
      </c>
      <c r="G703" s="34">
        <v>100</v>
      </c>
      <c r="H703" s="36">
        <v>103</v>
      </c>
      <c r="I703" s="319">
        <v>190.55</v>
      </c>
      <c r="J703" s="52" t="s">
        <v>4054</v>
      </c>
      <c r="K703" s="420" t="s">
        <v>467</v>
      </c>
      <c r="L703" s="32"/>
      <c r="M703" s="32"/>
      <c r="N703" s="33"/>
      <c r="O703" s="33"/>
      <c r="P703" s="33"/>
      <c r="Q703" s="352"/>
      <c r="R703" s="352"/>
      <c r="S703" s="352"/>
      <c r="T703" s="352"/>
      <c r="U703" s="352"/>
      <c r="V703" s="352"/>
      <c r="W703" s="352"/>
      <c r="X703" s="352"/>
      <c r="Y703" s="352"/>
      <c r="Z703" s="352"/>
      <c r="AA703" s="352"/>
      <c r="AB703" s="352"/>
      <c r="AC703" s="352"/>
      <c r="AD703" s="352"/>
      <c r="AE703" s="352"/>
      <c r="AF703" s="352"/>
      <c r="AG703" s="352"/>
      <c r="AH703" s="352"/>
      <c r="AI703" s="352"/>
      <c r="AJ703" s="352"/>
      <c r="AK703" s="352"/>
      <c r="AL703" s="352"/>
      <c r="AM703" s="352"/>
      <c r="AN703" s="352"/>
      <c r="AO703" s="352"/>
      <c r="AP703" s="352"/>
      <c r="AQ703" s="352"/>
      <c r="AR703" s="352"/>
      <c r="AS703" s="352"/>
      <c r="AT703" s="352"/>
      <c r="AU703" s="352"/>
      <c r="AV703" s="352"/>
      <c r="AW703" s="352"/>
      <c r="AX703" s="352"/>
      <c r="AY703" s="352"/>
      <c r="AZ703" s="352"/>
      <c r="BA703" s="352"/>
      <c r="BB703" s="352"/>
      <c r="BC703" s="352"/>
      <c r="BD703" s="352"/>
      <c r="BE703" s="352"/>
      <c r="BF703" s="352"/>
      <c r="BG703" s="352"/>
      <c r="BH703" s="352"/>
      <c r="BI703" s="352"/>
      <c r="BJ703" s="352"/>
      <c r="BK703" s="352"/>
      <c r="BL703" s="352"/>
      <c r="BM703" s="352"/>
      <c r="BN703" s="352"/>
      <c r="BO703" s="352"/>
      <c r="BP703" s="352"/>
      <c r="BQ703" s="352"/>
      <c r="BR703" s="352"/>
      <c r="BS703" s="352"/>
      <c r="BT703" s="352"/>
      <c r="BU703" s="352"/>
      <c r="BV703" s="352"/>
      <c r="BW703" s="353"/>
      <c r="BX703" s="353"/>
      <c r="BY703" s="353"/>
      <c r="BZ703" s="353"/>
      <c r="CA703" s="353"/>
      <c r="CB703" s="353"/>
      <c r="CC703" s="353"/>
      <c r="CD703" s="353"/>
      <c r="CE703" s="353"/>
      <c r="CF703" s="353"/>
      <c r="CG703" s="353"/>
      <c r="CH703" s="353"/>
      <c r="CI703" s="353"/>
      <c r="CJ703" s="353"/>
      <c r="CK703" s="353"/>
      <c r="CL703" s="353"/>
      <c r="CM703" s="353"/>
      <c r="CN703" s="353"/>
      <c r="CO703" s="353"/>
      <c r="CP703" s="353"/>
      <c r="CQ703" s="353"/>
      <c r="CR703" s="353"/>
      <c r="CS703" s="353"/>
      <c r="CT703" s="353"/>
      <c r="CU703" s="353"/>
      <c r="CV703" s="353"/>
      <c r="CW703" s="353"/>
      <c r="CX703" s="353"/>
      <c r="CY703" s="353"/>
      <c r="CZ703" s="353"/>
      <c r="DA703" s="353"/>
      <c r="DB703" s="353"/>
      <c r="DC703" s="353"/>
      <c r="DD703" s="353"/>
      <c r="DE703" s="353"/>
      <c r="DF703" s="353"/>
      <c r="DG703" s="353"/>
      <c r="DH703" s="353"/>
      <c r="DI703" s="353"/>
      <c r="DJ703" s="353"/>
      <c r="DK703" s="353"/>
      <c r="DL703" s="353"/>
      <c r="DM703" s="353"/>
      <c r="DN703" s="353"/>
      <c r="DO703" s="353"/>
      <c r="DP703" s="353"/>
      <c r="DQ703" s="353"/>
      <c r="DR703" s="353"/>
      <c r="DS703" s="353"/>
      <c r="DT703" s="353"/>
      <c r="DU703" s="353"/>
      <c r="DV703" s="353"/>
      <c r="DW703" s="353"/>
      <c r="DX703" s="353"/>
      <c r="DY703" s="353"/>
      <c r="DZ703" s="353"/>
      <c r="EA703" s="353"/>
      <c r="EB703" s="353"/>
      <c r="EC703" s="353"/>
      <c r="ED703" s="353"/>
      <c r="EE703" s="353"/>
      <c r="EF703" s="353"/>
      <c r="EG703" s="353"/>
      <c r="EH703" s="353"/>
      <c r="EI703" s="353"/>
      <c r="EJ703" s="353"/>
      <c r="EK703" s="353"/>
      <c r="EL703" s="353"/>
      <c r="EM703" s="353"/>
      <c r="EN703" s="353"/>
      <c r="EO703" s="353"/>
      <c r="EP703" s="353"/>
      <c r="EQ703" s="353"/>
      <c r="ER703" s="353"/>
      <c r="ES703" s="353"/>
      <c r="ET703" s="353"/>
      <c r="EU703" s="353"/>
      <c r="EV703" s="353"/>
      <c r="EW703" s="353"/>
      <c r="EX703" s="353"/>
      <c r="EY703" s="353"/>
      <c r="EZ703" s="353"/>
      <c r="FA703" s="353"/>
      <c r="FB703" s="353"/>
      <c r="FC703" s="353"/>
      <c r="FD703" s="353"/>
      <c r="FE703" s="353"/>
      <c r="FF703" s="353"/>
      <c r="FG703" s="353"/>
      <c r="FH703" s="353"/>
      <c r="FI703" s="353"/>
      <c r="FJ703" s="353"/>
      <c r="FK703" s="353"/>
      <c r="FL703" s="353"/>
      <c r="FM703" s="353"/>
      <c r="FN703" s="353"/>
      <c r="FO703" s="353"/>
      <c r="FP703" s="353"/>
      <c r="FQ703" s="353"/>
      <c r="FR703" s="353"/>
      <c r="FS703" s="353"/>
      <c r="FT703" s="353"/>
      <c r="FU703" s="353"/>
      <c r="FV703" s="353"/>
      <c r="FW703" s="353"/>
      <c r="FX703" s="353"/>
      <c r="FY703" s="353"/>
      <c r="FZ703" s="353"/>
      <c r="GA703" s="353"/>
      <c r="GB703" s="353"/>
      <c r="GC703" s="353"/>
      <c r="GD703" s="353"/>
      <c r="GE703" s="353"/>
      <c r="GF703" s="353"/>
      <c r="GG703" s="353"/>
      <c r="GH703" s="353"/>
      <c r="GI703" s="353"/>
      <c r="GJ703" s="353"/>
      <c r="GK703" s="353"/>
      <c r="GL703" s="353"/>
      <c r="GM703" s="353"/>
      <c r="GN703" s="353"/>
      <c r="GO703" s="353"/>
      <c r="GP703" s="353"/>
      <c r="GQ703" s="353"/>
      <c r="GR703" s="353"/>
      <c r="GS703" s="353"/>
      <c r="GT703" s="353"/>
      <c r="GU703" s="353"/>
      <c r="GV703" s="353"/>
      <c r="GW703" s="353"/>
      <c r="GX703" s="353"/>
      <c r="GY703" s="353"/>
      <c r="GZ703" s="353"/>
      <c r="HA703" s="353"/>
      <c r="HB703" s="353"/>
      <c r="HC703" s="353"/>
      <c r="HD703" s="353"/>
      <c r="HE703" s="353"/>
      <c r="HF703" s="353"/>
      <c r="HG703" s="353"/>
      <c r="HH703" s="353"/>
      <c r="HI703" s="353"/>
      <c r="HJ703" s="353"/>
      <c r="HK703" s="353"/>
      <c r="HL703" s="353"/>
      <c r="HM703" s="353"/>
      <c r="HN703" s="353"/>
      <c r="HO703" s="353"/>
      <c r="HP703" s="353"/>
      <c r="HQ703" s="353"/>
      <c r="HR703" s="353"/>
      <c r="HS703" s="353"/>
      <c r="HT703" s="353"/>
      <c r="HU703" s="353"/>
      <c r="HV703" s="353"/>
      <c r="HW703" s="353"/>
      <c r="HX703" s="353"/>
      <c r="HY703" s="353"/>
      <c r="HZ703" s="353"/>
      <c r="IA703" s="353"/>
      <c r="IB703" s="353"/>
      <c r="IC703" s="353"/>
      <c r="ID703" s="353"/>
      <c r="IE703" s="353"/>
      <c r="IF703" s="353"/>
      <c r="IG703" s="353"/>
      <c r="IH703" s="353"/>
      <c r="II703" s="353"/>
      <c r="IJ703" s="353"/>
      <c r="IK703" s="353"/>
      <c r="IL703" s="353"/>
      <c r="IM703" s="353"/>
      <c r="IN703" s="353"/>
      <c r="IO703" s="353"/>
      <c r="IP703" s="353"/>
      <c r="IQ703" s="353"/>
      <c r="IR703" s="353"/>
      <c r="IS703" s="353"/>
      <c r="IT703" s="353"/>
      <c r="IU703" s="353"/>
      <c r="IV703" s="353"/>
      <c r="IW703" s="353"/>
      <c r="IX703" s="353"/>
      <c r="IY703" s="353"/>
      <c r="IZ703" s="353"/>
      <c r="JA703" s="353"/>
      <c r="JB703" s="353"/>
      <c r="JC703" s="353"/>
      <c r="JD703" s="353"/>
      <c r="JE703" s="353"/>
      <c r="JF703" s="353"/>
      <c r="JG703" s="353"/>
      <c r="JH703" s="353"/>
      <c r="JI703" s="353"/>
      <c r="JJ703" s="353"/>
      <c r="JK703" s="353"/>
      <c r="JL703" s="353"/>
      <c r="JM703" s="353"/>
      <c r="JN703" s="353"/>
      <c r="JO703" s="353"/>
      <c r="JP703" s="353"/>
      <c r="JQ703" s="353"/>
      <c r="JR703" s="353"/>
      <c r="JS703" s="353"/>
      <c r="JT703" s="353"/>
      <c r="JU703" s="353"/>
      <c r="JV703" s="353"/>
      <c r="JW703" s="353"/>
      <c r="JX703" s="353"/>
      <c r="JY703" s="353"/>
      <c r="JZ703" s="353"/>
      <c r="KA703" s="353"/>
      <c r="KB703" s="353"/>
      <c r="KC703" s="353"/>
      <c r="KD703" s="353"/>
      <c r="KE703" s="353"/>
      <c r="KF703" s="353"/>
      <c r="KG703" s="353"/>
      <c r="KH703" s="353"/>
      <c r="KI703" s="353"/>
      <c r="KJ703" s="353"/>
      <c r="KK703" s="353"/>
      <c r="KL703" s="353"/>
      <c r="KM703" s="353"/>
      <c r="KN703" s="353"/>
      <c r="KO703" s="353"/>
      <c r="KP703" s="353"/>
      <c r="KQ703" s="353"/>
      <c r="KR703" s="353"/>
      <c r="KS703" s="353"/>
      <c r="KT703" s="353"/>
    </row>
    <row r="704" spans="1:306" s="334" customFormat="1" ht="63" customHeight="1" x14ac:dyDescent="0.25">
      <c r="A704" s="353"/>
      <c r="B704" s="27" t="s">
        <v>905</v>
      </c>
      <c r="C704" s="24" t="s">
        <v>5432</v>
      </c>
      <c r="D704" s="25" t="s">
        <v>5433</v>
      </c>
      <c r="E704" s="29" t="s">
        <v>1828</v>
      </c>
      <c r="F704" s="26" t="s">
        <v>1</v>
      </c>
      <c r="G704" s="34">
        <v>100</v>
      </c>
      <c r="H704" s="36"/>
      <c r="I704" s="319">
        <v>150.75</v>
      </c>
      <c r="J704" s="52" t="s">
        <v>5875</v>
      </c>
      <c r="K704" s="420" t="s">
        <v>467</v>
      </c>
      <c r="L704" s="32"/>
      <c r="M704" s="32"/>
      <c r="N704" s="33"/>
      <c r="O704" s="33"/>
      <c r="P704" s="33"/>
      <c r="Q704" s="352"/>
      <c r="R704" s="352"/>
      <c r="S704" s="352"/>
      <c r="T704" s="352"/>
      <c r="U704" s="352"/>
      <c r="V704" s="352"/>
      <c r="W704" s="352"/>
      <c r="X704" s="352"/>
      <c r="Y704" s="352"/>
      <c r="Z704" s="352"/>
      <c r="AA704" s="352"/>
      <c r="AB704" s="352"/>
      <c r="AC704" s="352"/>
      <c r="AD704" s="352"/>
      <c r="AE704" s="352"/>
      <c r="AF704" s="352"/>
      <c r="AG704" s="352"/>
      <c r="AH704" s="352"/>
      <c r="AI704" s="352"/>
      <c r="AJ704" s="352"/>
      <c r="AK704" s="352"/>
      <c r="AL704" s="352"/>
      <c r="AM704" s="352"/>
      <c r="AN704" s="352"/>
      <c r="AO704" s="352"/>
      <c r="AP704" s="352"/>
      <c r="AQ704" s="352"/>
      <c r="AR704" s="352"/>
      <c r="AS704" s="352"/>
      <c r="AT704" s="352"/>
      <c r="AU704" s="352"/>
      <c r="AV704" s="352"/>
      <c r="AW704" s="352"/>
      <c r="AX704" s="352"/>
      <c r="AY704" s="352"/>
      <c r="AZ704" s="352"/>
      <c r="BA704" s="352"/>
      <c r="BB704" s="352"/>
      <c r="BC704" s="352"/>
      <c r="BD704" s="352"/>
      <c r="BE704" s="352"/>
      <c r="BF704" s="352"/>
      <c r="BG704" s="352"/>
      <c r="BH704" s="352"/>
      <c r="BI704" s="352"/>
      <c r="BJ704" s="352"/>
      <c r="BK704" s="352"/>
      <c r="BL704" s="352"/>
      <c r="BM704" s="352"/>
      <c r="BN704" s="352"/>
      <c r="BO704" s="352"/>
      <c r="BP704" s="352"/>
      <c r="BQ704" s="352"/>
      <c r="BR704" s="352"/>
      <c r="BS704" s="352"/>
      <c r="BT704" s="352"/>
      <c r="BU704" s="352"/>
      <c r="BV704" s="352"/>
      <c r="BW704" s="353"/>
      <c r="BX704" s="353"/>
      <c r="BY704" s="353"/>
      <c r="BZ704" s="353"/>
      <c r="CA704" s="353"/>
      <c r="CB704" s="353"/>
      <c r="CC704" s="353"/>
      <c r="CD704" s="353"/>
      <c r="CE704" s="353"/>
      <c r="CF704" s="353"/>
      <c r="CG704" s="353"/>
      <c r="CH704" s="353"/>
      <c r="CI704" s="353"/>
      <c r="CJ704" s="353"/>
      <c r="CK704" s="353"/>
      <c r="CL704" s="353"/>
      <c r="CM704" s="353"/>
      <c r="CN704" s="353"/>
      <c r="CO704" s="353"/>
      <c r="CP704" s="353"/>
      <c r="CQ704" s="353"/>
      <c r="CR704" s="353"/>
      <c r="CS704" s="353"/>
      <c r="CT704" s="353"/>
      <c r="CU704" s="353"/>
      <c r="CV704" s="353"/>
      <c r="CW704" s="353"/>
      <c r="CX704" s="353"/>
      <c r="CY704" s="353"/>
      <c r="CZ704" s="353"/>
      <c r="DA704" s="353"/>
      <c r="DB704" s="353"/>
      <c r="DC704" s="353"/>
      <c r="DD704" s="353"/>
      <c r="DE704" s="353"/>
      <c r="DF704" s="353"/>
      <c r="DG704" s="353"/>
      <c r="DH704" s="353"/>
      <c r="DI704" s="353"/>
      <c r="DJ704" s="353"/>
      <c r="DK704" s="353"/>
      <c r="DL704" s="353"/>
      <c r="DM704" s="353"/>
      <c r="DN704" s="353"/>
      <c r="DO704" s="353"/>
      <c r="DP704" s="353"/>
      <c r="DQ704" s="353"/>
      <c r="DR704" s="353"/>
      <c r="DS704" s="353"/>
      <c r="DT704" s="353"/>
      <c r="DU704" s="353"/>
      <c r="DV704" s="353"/>
      <c r="DW704" s="353"/>
      <c r="DX704" s="353"/>
      <c r="DY704" s="353"/>
      <c r="DZ704" s="353"/>
      <c r="EA704" s="353"/>
      <c r="EB704" s="353"/>
      <c r="EC704" s="353"/>
      <c r="ED704" s="353"/>
      <c r="EE704" s="353"/>
      <c r="EF704" s="353"/>
      <c r="EG704" s="353"/>
      <c r="EH704" s="353"/>
      <c r="EI704" s="353"/>
      <c r="EJ704" s="353"/>
      <c r="EK704" s="353"/>
      <c r="EL704" s="353"/>
      <c r="EM704" s="353"/>
      <c r="EN704" s="353"/>
      <c r="EO704" s="353"/>
      <c r="EP704" s="353"/>
      <c r="EQ704" s="353"/>
      <c r="ER704" s="353"/>
      <c r="ES704" s="353"/>
      <c r="ET704" s="353"/>
      <c r="EU704" s="353"/>
      <c r="EV704" s="353"/>
      <c r="EW704" s="353"/>
      <c r="EX704" s="353"/>
      <c r="EY704" s="353"/>
      <c r="EZ704" s="353"/>
      <c r="FA704" s="353"/>
      <c r="FB704" s="353"/>
      <c r="FC704" s="353"/>
      <c r="FD704" s="353"/>
      <c r="FE704" s="353"/>
      <c r="FF704" s="353"/>
      <c r="FG704" s="353"/>
      <c r="FH704" s="353"/>
      <c r="FI704" s="353"/>
      <c r="FJ704" s="353"/>
      <c r="FK704" s="353"/>
      <c r="FL704" s="353"/>
      <c r="FM704" s="353"/>
      <c r="FN704" s="353"/>
      <c r="FO704" s="353"/>
      <c r="FP704" s="353"/>
      <c r="FQ704" s="353"/>
      <c r="FR704" s="353"/>
      <c r="FS704" s="353"/>
      <c r="FT704" s="353"/>
      <c r="FU704" s="353"/>
      <c r="FV704" s="353"/>
      <c r="FW704" s="353"/>
      <c r="FX704" s="353"/>
      <c r="FY704" s="353"/>
      <c r="FZ704" s="353"/>
      <c r="GA704" s="353"/>
      <c r="GB704" s="353"/>
      <c r="GC704" s="353"/>
      <c r="GD704" s="353"/>
      <c r="GE704" s="353"/>
      <c r="GF704" s="353"/>
      <c r="GG704" s="353"/>
      <c r="GH704" s="353"/>
      <c r="GI704" s="353"/>
      <c r="GJ704" s="353"/>
      <c r="GK704" s="353"/>
      <c r="GL704" s="353"/>
      <c r="GM704" s="353"/>
      <c r="GN704" s="353"/>
      <c r="GO704" s="353"/>
      <c r="GP704" s="353"/>
      <c r="GQ704" s="353"/>
      <c r="GR704" s="353"/>
      <c r="GS704" s="353"/>
      <c r="GT704" s="353"/>
      <c r="GU704" s="353"/>
      <c r="GV704" s="353"/>
      <c r="GW704" s="353"/>
      <c r="GX704" s="353"/>
      <c r="GY704" s="353"/>
      <c r="GZ704" s="353"/>
      <c r="HA704" s="353"/>
      <c r="HB704" s="353"/>
      <c r="HC704" s="353"/>
      <c r="HD704" s="353"/>
      <c r="HE704" s="353"/>
      <c r="HF704" s="353"/>
      <c r="HG704" s="353"/>
      <c r="HH704" s="353"/>
      <c r="HI704" s="353"/>
      <c r="HJ704" s="353"/>
      <c r="HK704" s="353"/>
      <c r="HL704" s="353"/>
      <c r="HM704" s="353"/>
      <c r="HN704" s="353"/>
      <c r="HO704" s="353"/>
      <c r="HP704" s="353"/>
      <c r="HQ704" s="353"/>
      <c r="HR704" s="353"/>
      <c r="HS704" s="353"/>
      <c r="HT704" s="353"/>
      <c r="HU704" s="353"/>
      <c r="HV704" s="353"/>
      <c r="HW704" s="353"/>
      <c r="HX704" s="353"/>
      <c r="HY704" s="353"/>
      <c r="HZ704" s="353"/>
      <c r="IA704" s="353"/>
      <c r="IB704" s="353"/>
      <c r="IC704" s="353"/>
      <c r="ID704" s="353"/>
      <c r="IE704" s="353"/>
      <c r="IF704" s="353"/>
      <c r="IG704" s="353"/>
      <c r="IH704" s="353"/>
      <c r="II704" s="353"/>
      <c r="IJ704" s="353"/>
      <c r="IK704" s="353"/>
      <c r="IL704" s="353"/>
      <c r="IM704" s="353"/>
      <c r="IN704" s="353"/>
      <c r="IO704" s="353"/>
      <c r="IP704" s="353"/>
      <c r="IQ704" s="353"/>
      <c r="IR704" s="353"/>
      <c r="IS704" s="353"/>
      <c r="IT704" s="353"/>
      <c r="IU704" s="353"/>
      <c r="IV704" s="353"/>
      <c r="IW704" s="353"/>
      <c r="IX704" s="353"/>
      <c r="IY704" s="353"/>
      <c r="IZ704" s="353"/>
      <c r="JA704" s="353"/>
      <c r="JB704" s="353"/>
      <c r="JC704" s="353"/>
      <c r="JD704" s="353"/>
      <c r="JE704" s="353"/>
      <c r="JF704" s="353"/>
      <c r="JG704" s="353"/>
      <c r="JH704" s="353"/>
      <c r="JI704" s="353"/>
      <c r="JJ704" s="353"/>
      <c r="JK704" s="353"/>
      <c r="JL704" s="353"/>
      <c r="JM704" s="353"/>
      <c r="JN704" s="353"/>
      <c r="JO704" s="353"/>
      <c r="JP704" s="353"/>
      <c r="JQ704" s="353"/>
      <c r="JR704" s="353"/>
      <c r="JS704" s="353"/>
      <c r="JT704" s="353"/>
      <c r="JU704" s="353"/>
      <c r="JV704" s="353"/>
      <c r="JW704" s="353"/>
      <c r="JX704" s="353"/>
      <c r="JY704" s="353"/>
      <c r="JZ704" s="353"/>
      <c r="KA704" s="353"/>
      <c r="KB704" s="353"/>
      <c r="KC704" s="353"/>
      <c r="KD704" s="353"/>
      <c r="KE704" s="353"/>
      <c r="KF704" s="353"/>
      <c r="KG704" s="353"/>
      <c r="KH704" s="353"/>
      <c r="KI704" s="353"/>
      <c r="KJ704" s="353"/>
      <c r="KK704" s="353"/>
      <c r="KL704" s="353"/>
      <c r="KM704" s="353"/>
      <c r="KN704" s="353"/>
      <c r="KO704" s="353"/>
      <c r="KP704" s="353"/>
      <c r="KQ704" s="353"/>
      <c r="KR704" s="353"/>
      <c r="KS704" s="353"/>
      <c r="KT704" s="353"/>
    </row>
    <row r="705" spans="1:306" s="334" customFormat="1" ht="63" customHeight="1" x14ac:dyDescent="0.25">
      <c r="A705" s="353"/>
      <c r="B705" s="27" t="s">
        <v>905</v>
      </c>
      <c r="C705" s="24" t="s">
        <v>4046</v>
      </c>
      <c r="D705" s="25" t="s">
        <v>4047</v>
      </c>
      <c r="E705" s="29" t="s">
        <v>1828</v>
      </c>
      <c r="F705" s="26" t="s">
        <v>1</v>
      </c>
      <c r="G705" s="34">
        <v>100</v>
      </c>
      <c r="H705" s="36">
        <v>26</v>
      </c>
      <c r="I705" s="319">
        <v>52.56</v>
      </c>
      <c r="J705" s="52" t="s">
        <v>4029</v>
      </c>
      <c r="K705" s="420" t="s">
        <v>467</v>
      </c>
      <c r="L705" s="32"/>
      <c r="M705" s="32"/>
      <c r="N705" s="33"/>
      <c r="O705" s="33"/>
      <c r="P705" s="33"/>
      <c r="Q705" s="352"/>
      <c r="R705" s="352"/>
      <c r="S705" s="352"/>
      <c r="T705" s="352"/>
      <c r="U705" s="352"/>
      <c r="V705" s="352"/>
      <c r="W705" s="352"/>
      <c r="X705" s="352"/>
      <c r="Y705" s="352"/>
      <c r="Z705" s="352"/>
      <c r="AA705" s="352"/>
      <c r="AB705" s="352"/>
      <c r="AC705" s="352"/>
      <c r="AD705" s="352"/>
      <c r="AE705" s="352"/>
      <c r="AF705" s="352"/>
      <c r="AG705" s="352"/>
      <c r="AH705" s="352"/>
      <c r="AI705" s="352"/>
      <c r="AJ705" s="352"/>
      <c r="AK705" s="352"/>
      <c r="AL705" s="352"/>
      <c r="AM705" s="352"/>
      <c r="AN705" s="352"/>
      <c r="AO705" s="352"/>
      <c r="AP705" s="352"/>
      <c r="AQ705" s="352"/>
      <c r="AR705" s="352"/>
      <c r="AS705" s="352"/>
      <c r="AT705" s="352"/>
      <c r="AU705" s="352"/>
      <c r="AV705" s="352"/>
      <c r="AW705" s="352"/>
      <c r="AX705" s="352"/>
      <c r="AY705" s="352"/>
      <c r="AZ705" s="352"/>
      <c r="BA705" s="352"/>
      <c r="BB705" s="352"/>
      <c r="BC705" s="352"/>
      <c r="BD705" s="352"/>
      <c r="BE705" s="352"/>
      <c r="BF705" s="352"/>
      <c r="BG705" s="352"/>
      <c r="BH705" s="352"/>
      <c r="BI705" s="352"/>
      <c r="BJ705" s="352"/>
      <c r="BK705" s="352"/>
      <c r="BL705" s="352"/>
      <c r="BM705" s="352"/>
      <c r="BN705" s="352"/>
      <c r="BO705" s="352"/>
      <c r="BP705" s="352"/>
      <c r="BQ705" s="352"/>
      <c r="BR705" s="352"/>
      <c r="BS705" s="352"/>
      <c r="BT705" s="352"/>
      <c r="BU705" s="352"/>
      <c r="BV705" s="352"/>
      <c r="BW705" s="353"/>
      <c r="BX705" s="353"/>
      <c r="BY705" s="353"/>
      <c r="BZ705" s="353"/>
      <c r="CA705" s="353"/>
      <c r="CB705" s="353"/>
      <c r="CC705" s="353"/>
      <c r="CD705" s="353"/>
      <c r="CE705" s="353"/>
      <c r="CF705" s="353"/>
      <c r="CG705" s="353"/>
      <c r="CH705" s="353"/>
      <c r="CI705" s="353"/>
      <c r="CJ705" s="353"/>
      <c r="CK705" s="353"/>
      <c r="CL705" s="353"/>
      <c r="CM705" s="353"/>
      <c r="CN705" s="353"/>
      <c r="CO705" s="353"/>
      <c r="CP705" s="353"/>
      <c r="CQ705" s="353"/>
      <c r="CR705" s="353"/>
      <c r="CS705" s="353"/>
      <c r="CT705" s="353"/>
      <c r="CU705" s="353"/>
      <c r="CV705" s="353"/>
      <c r="CW705" s="353"/>
      <c r="CX705" s="353"/>
      <c r="CY705" s="353"/>
      <c r="CZ705" s="353"/>
      <c r="DA705" s="353"/>
      <c r="DB705" s="353"/>
      <c r="DC705" s="353"/>
      <c r="DD705" s="353"/>
      <c r="DE705" s="353"/>
      <c r="DF705" s="353"/>
      <c r="DG705" s="353"/>
      <c r="DH705" s="353"/>
      <c r="DI705" s="353"/>
      <c r="DJ705" s="353"/>
      <c r="DK705" s="353"/>
      <c r="DL705" s="353"/>
      <c r="DM705" s="353"/>
      <c r="DN705" s="353"/>
      <c r="DO705" s="353"/>
      <c r="DP705" s="353"/>
      <c r="DQ705" s="353"/>
      <c r="DR705" s="353"/>
      <c r="DS705" s="353"/>
      <c r="DT705" s="353"/>
      <c r="DU705" s="353"/>
      <c r="DV705" s="353"/>
      <c r="DW705" s="353"/>
      <c r="DX705" s="353"/>
      <c r="DY705" s="353"/>
      <c r="DZ705" s="353"/>
      <c r="EA705" s="353"/>
      <c r="EB705" s="353"/>
      <c r="EC705" s="353"/>
      <c r="ED705" s="353"/>
      <c r="EE705" s="353"/>
      <c r="EF705" s="353"/>
      <c r="EG705" s="353"/>
      <c r="EH705" s="353"/>
      <c r="EI705" s="353"/>
      <c r="EJ705" s="353"/>
      <c r="EK705" s="353"/>
      <c r="EL705" s="353"/>
      <c r="EM705" s="353"/>
      <c r="EN705" s="353"/>
      <c r="EO705" s="353"/>
      <c r="EP705" s="353"/>
      <c r="EQ705" s="353"/>
      <c r="ER705" s="353"/>
      <c r="ES705" s="353"/>
      <c r="ET705" s="353"/>
      <c r="EU705" s="353"/>
      <c r="EV705" s="353"/>
      <c r="EW705" s="353"/>
      <c r="EX705" s="353"/>
      <c r="EY705" s="353"/>
      <c r="EZ705" s="353"/>
      <c r="FA705" s="353"/>
      <c r="FB705" s="353"/>
      <c r="FC705" s="353"/>
      <c r="FD705" s="353"/>
      <c r="FE705" s="353"/>
      <c r="FF705" s="353"/>
      <c r="FG705" s="353"/>
      <c r="FH705" s="353"/>
      <c r="FI705" s="353"/>
      <c r="FJ705" s="353"/>
      <c r="FK705" s="353"/>
      <c r="FL705" s="353"/>
      <c r="FM705" s="353"/>
      <c r="FN705" s="353"/>
      <c r="FO705" s="353"/>
      <c r="FP705" s="353"/>
      <c r="FQ705" s="353"/>
      <c r="FR705" s="353"/>
      <c r="FS705" s="353"/>
      <c r="FT705" s="353"/>
      <c r="FU705" s="353"/>
      <c r="FV705" s="353"/>
      <c r="FW705" s="353"/>
      <c r="FX705" s="353"/>
      <c r="FY705" s="353"/>
      <c r="FZ705" s="353"/>
      <c r="GA705" s="353"/>
      <c r="GB705" s="353"/>
      <c r="GC705" s="353"/>
      <c r="GD705" s="353"/>
      <c r="GE705" s="353"/>
      <c r="GF705" s="353"/>
      <c r="GG705" s="353"/>
      <c r="GH705" s="353"/>
      <c r="GI705" s="353"/>
      <c r="GJ705" s="353"/>
      <c r="GK705" s="353"/>
      <c r="GL705" s="353"/>
      <c r="GM705" s="353"/>
      <c r="GN705" s="353"/>
      <c r="GO705" s="353"/>
      <c r="GP705" s="353"/>
      <c r="GQ705" s="353"/>
      <c r="GR705" s="353"/>
      <c r="GS705" s="353"/>
      <c r="GT705" s="353"/>
      <c r="GU705" s="353"/>
      <c r="GV705" s="353"/>
      <c r="GW705" s="353"/>
      <c r="GX705" s="353"/>
      <c r="GY705" s="353"/>
      <c r="GZ705" s="353"/>
      <c r="HA705" s="353"/>
      <c r="HB705" s="353"/>
      <c r="HC705" s="353"/>
      <c r="HD705" s="353"/>
      <c r="HE705" s="353"/>
      <c r="HF705" s="353"/>
      <c r="HG705" s="353"/>
      <c r="HH705" s="353"/>
      <c r="HI705" s="353"/>
      <c r="HJ705" s="353"/>
      <c r="HK705" s="353"/>
      <c r="HL705" s="353"/>
      <c r="HM705" s="353"/>
      <c r="HN705" s="353"/>
      <c r="HO705" s="353"/>
      <c r="HP705" s="353"/>
      <c r="HQ705" s="353"/>
      <c r="HR705" s="353"/>
      <c r="HS705" s="353"/>
      <c r="HT705" s="353"/>
      <c r="HU705" s="353"/>
      <c r="HV705" s="353"/>
      <c r="HW705" s="353"/>
      <c r="HX705" s="353"/>
      <c r="HY705" s="353"/>
      <c r="HZ705" s="353"/>
      <c r="IA705" s="353"/>
      <c r="IB705" s="353"/>
      <c r="IC705" s="353"/>
      <c r="ID705" s="353"/>
      <c r="IE705" s="353"/>
      <c r="IF705" s="353"/>
      <c r="IG705" s="353"/>
      <c r="IH705" s="353"/>
      <c r="II705" s="353"/>
      <c r="IJ705" s="353"/>
      <c r="IK705" s="353"/>
      <c r="IL705" s="353"/>
      <c r="IM705" s="353"/>
      <c r="IN705" s="353"/>
      <c r="IO705" s="353"/>
      <c r="IP705" s="353"/>
      <c r="IQ705" s="353"/>
      <c r="IR705" s="353"/>
      <c r="IS705" s="353"/>
      <c r="IT705" s="353"/>
      <c r="IU705" s="353"/>
      <c r="IV705" s="353"/>
      <c r="IW705" s="353"/>
      <c r="IX705" s="353"/>
      <c r="IY705" s="353"/>
      <c r="IZ705" s="353"/>
      <c r="JA705" s="353"/>
      <c r="JB705" s="353"/>
      <c r="JC705" s="353"/>
      <c r="JD705" s="353"/>
      <c r="JE705" s="353"/>
      <c r="JF705" s="353"/>
      <c r="JG705" s="353"/>
      <c r="JH705" s="353"/>
      <c r="JI705" s="353"/>
      <c r="JJ705" s="353"/>
      <c r="JK705" s="353"/>
      <c r="JL705" s="353"/>
      <c r="JM705" s="353"/>
      <c r="JN705" s="353"/>
      <c r="JO705" s="353"/>
      <c r="JP705" s="353"/>
      <c r="JQ705" s="353"/>
      <c r="JR705" s="353"/>
      <c r="JS705" s="353"/>
      <c r="JT705" s="353"/>
      <c r="JU705" s="353"/>
      <c r="JV705" s="353"/>
      <c r="JW705" s="353"/>
      <c r="JX705" s="353"/>
      <c r="JY705" s="353"/>
      <c r="JZ705" s="353"/>
      <c r="KA705" s="353"/>
      <c r="KB705" s="353"/>
      <c r="KC705" s="353"/>
      <c r="KD705" s="353"/>
      <c r="KE705" s="353"/>
      <c r="KF705" s="353"/>
      <c r="KG705" s="353"/>
      <c r="KH705" s="353"/>
      <c r="KI705" s="353"/>
      <c r="KJ705" s="353"/>
      <c r="KK705" s="353"/>
      <c r="KL705" s="353"/>
      <c r="KM705" s="353"/>
      <c r="KN705" s="353"/>
      <c r="KO705" s="353"/>
      <c r="KP705" s="353"/>
      <c r="KQ705" s="353"/>
      <c r="KR705" s="353"/>
      <c r="KS705" s="353"/>
      <c r="KT705" s="353"/>
    </row>
    <row r="706" spans="1:306" ht="63" customHeight="1" x14ac:dyDescent="0.25">
      <c r="B706" s="793" t="s">
        <v>5718</v>
      </c>
      <c r="C706" s="794"/>
      <c r="D706" s="794"/>
      <c r="E706" s="794"/>
      <c r="F706" s="794"/>
      <c r="G706" s="794"/>
      <c r="H706" s="795"/>
      <c r="I706" s="512">
        <f>SUM(I3:I705)</f>
        <v>294221733.46000046</v>
      </c>
      <c r="J706" s="117"/>
      <c r="K706" s="557"/>
      <c r="L706" s="118"/>
      <c r="M706" s="118"/>
    </row>
    <row r="707" spans="1:306" ht="63" customHeight="1" x14ac:dyDescent="0.25">
      <c r="B707" s="355"/>
      <c r="D707" s="355"/>
      <c r="F707" s="355"/>
      <c r="G707" s="355"/>
      <c r="J707" s="355"/>
      <c r="K707" s="355"/>
      <c r="O707" s="355"/>
      <c r="P707" s="355"/>
      <c r="Q707" s="355"/>
      <c r="R707" s="355"/>
      <c r="S707" s="355"/>
      <c r="T707" s="355"/>
      <c r="U707" s="355"/>
      <c r="V707" s="355"/>
      <c r="W707" s="355"/>
      <c r="X707" s="355"/>
      <c r="Y707" s="355"/>
      <c r="Z707" s="355"/>
      <c r="AA707" s="355"/>
      <c r="AB707" s="355"/>
      <c r="AC707" s="355"/>
      <c r="AD707" s="355"/>
      <c r="AE707" s="355"/>
      <c r="AF707" s="355"/>
      <c r="AG707" s="355"/>
      <c r="AH707" s="355"/>
      <c r="AI707" s="355"/>
      <c r="AJ707" s="355"/>
      <c r="AK707" s="355"/>
      <c r="AL707" s="355"/>
      <c r="AM707" s="355"/>
      <c r="AN707" s="355"/>
      <c r="AO707" s="355"/>
      <c r="AP707" s="355"/>
      <c r="AQ707" s="355"/>
      <c r="AR707" s="355"/>
      <c r="AS707" s="355"/>
      <c r="AT707" s="355"/>
      <c r="AU707" s="355"/>
      <c r="AV707" s="355"/>
      <c r="AW707" s="355"/>
      <c r="AX707" s="355"/>
      <c r="AY707" s="355"/>
      <c r="AZ707" s="355"/>
      <c r="BA707" s="355"/>
      <c r="BB707" s="355"/>
      <c r="BC707" s="355"/>
      <c r="BD707" s="355"/>
      <c r="BE707" s="355"/>
      <c r="BF707" s="355"/>
      <c r="BG707" s="355"/>
      <c r="BH707" s="355"/>
      <c r="BI707" s="355"/>
      <c r="BJ707" s="355"/>
      <c r="BK707" s="355"/>
      <c r="BL707" s="355"/>
      <c r="BM707" s="355"/>
      <c r="BN707" s="355"/>
      <c r="BO707" s="355"/>
      <c r="BP707" s="355"/>
      <c r="BQ707" s="355"/>
      <c r="BR707" s="355"/>
      <c r="BS707" s="355"/>
      <c r="BT707" s="355"/>
      <c r="BU707" s="355"/>
      <c r="BV707" s="355"/>
    </row>
    <row r="708" spans="1:306" ht="63" customHeight="1" x14ac:dyDescent="0.25">
      <c r="B708" s="355"/>
      <c r="D708" s="355"/>
      <c r="F708" s="355"/>
      <c r="G708" s="355"/>
      <c r="J708" s="355"/>
      <c r="K708" s="355"/>
      <c r="O708" s="355"/>
      <c r="P708" s="355"/>
      <c r="Q708" s="355"/>
      <c r="R708" s="355"/>
      <c r="S708" s="355"/>
      <c r="T708" s="355"/>
      <c r="U708" s="355"/>
      <c r="V708" s="355"/>
      <c r="W708" s="355"/>
      <c r="X708" s="355"/>
      <c r="Y708" s="355"/>
      <c r="Z708" s="355"/>
      <c r="AA708" s="355"/>
      <c r="AB708" s="355"/>
      <c r="AC708" s="355"/>
      <c r="AD708" s="355"/>
      <c r="AE708" s="355"/>
      <c r="AF708" s="355"/>
      <c r="AG708" s="355"/>
      <c r="AH708" s="355"/>
      <c r="AI708" s="355"/>
      <c r="AJ708" s="355"/>
      <c r="AK708" s="355"/>
      <c r="AL708" s="355"/>
      <c r="AM708" s="355"/>
      <c r="AN708" s="355"/>
      <c r="AO708" s="355"/>
      <c r="AP708" s="355"/>
      <c r="AQ708" s="355"/>
      <c r="AR708" s="355"/>
      <c r="AS708" s="355"/>
      <c r="AT708" s="355"/>
      <c r="AU708" s="355"/>
      <c r="AV708" s="355"/>
      <c r="AW708" s="355"/>
      <c r="AX708" s="355"/>
      <c r="AY708" s="355"/>
      <c r="AZ708" s="355"/>
      <c r="BA708" s="355"/>
      <c r="BB708" s="355"/>
      <c r="BC708" s="355"/>
      <c r="BD708" s="355"/>
      <c r="BE708" s="355"/>
      <c r="BF708" s="355"/>
      <c r="BG708" s="355"/>
      <c r="BH708" s="355"/>
      <c r="BI708" s="355"/>
      <c r="BJ708" s="355"/>
      <c r="BK708" s="355"/>
      <c r="BL708" s="355"/>
      <c r="BM708" s="355"/>
      <c r="BN708" s="355"/>
      <c r="BO708" s="355"/>
      <c r="BP708" s="355"/>
      <c r="BQ708" s="355"/>
      <c r="BR708" s="355"/>
      <c r="BS708" s="355"/>
      <c r="BT708" s="355"/>
      <c r="BU708" s="355"/>
      <c r="BV708" s="355"/>
    </row>
    <row r="709" spans="1:306" ht="63" customHeight="1" x14ac:dyDescent="0.25">
      <c r="B709" s="355"/>
      <c r="D709" s="355"/>
      <c r="F709" s="355"/>
      <c r="G709" s="355"/>
      <c r="J709" s="355"/>
      <c r="K709" s="355"/>
      <c r="O709" s="355"/>
      <c r="P709" s="355"/>
      <c r="Q709" s="355"/>
      <c r="R709" s="355"/>
      <c r="S709" s="355"/>
      <c r="T709" s="355"/>
      <c r="U709" s="355"/>
      <c r="V709" s="355"/>
      <c r="W709" s="355"/>
      <c r="X709" s="355"/>
      <c r="Y709" s="355"/>
      <c r="Z709" s="355"/>
      <c r="AA709" s="355"/>
      <c r="AB709" s="355"/>
      <c r="AC709" s="355"/>
      <c r="AD709" s="355"/>
      <c r="AE709" s="355"/>
      <c r="AF709" s="355"/>
      <c r="AG709" s="355"/>
      <c r="AH709" s="355"/>
      <c r="AI709" s="355"/>
      <c r="AJ709" s="355"/>
      <c r="AK709" s="355"/>
      <c r="AL709" s="355"/>
      <c r="AM709" s="355"/>
      <c r="AN709" s="355"/>
      <c r="AO709" s="355"/>
      <c r="AP709" s="355"/>
      <c r="AQ709" s="355"/>
      <c r="AR709" s="355"/>
      <c r="AS709" s="355"/>
      <c r="AT709" s="355"/>
      <c r="AU709" s="355"/>
      <c r="AV709" s="355"/>
      <c r="AW709" s="355"/>
      <c r="AX709" s="355"/>
      <c r="AY709" s="355"/>
      <c r="AZ709" s="355"/>
      <c r="BA709" s="355"/>
      <c r="BB709" s="355"/>
      <c r="BC709" s="355"/>
      <c r="BD709" s="355"/>
      <c r="BE709" s="355"/>
      <c r="BF709" s="355"/>
      <c r="BG709" s="355"/>
      <c r="BH709" s="355"/>
      <c r="BI709" s="355"/>
      <c r="BJ709" s="355"/>
      <c r="BK709" s="355"/>
      <c r="BL709" s="355"/>
      <c r="BM709" s="355"/>
      <c r="BN709" s="355"/>
      <c r="BO709" s="355"/>
      <c r="BP709" s="355"/>
      <c r="BQ709" s="355"/>
      <c r="BR709" s="355"/>
      <c r="BS709" s="355"/>
      <c r="BT709" s="355"/>
      <c r="BU709" s="355"/>
      <c r="BV709" s="355"/>
    </row>
    <row r="710" spans="1:306" ht="63" customHeight="1" x14ac:dyDescent="0.25">
      <c r="B710" s="355"/>
      <c r="D710" s="355"/>
      <c r="F710" s="355"/>
      <c r="G710" s="355"/>
      <c r="J710" s="355"/>
      <c r="K710" s="355"/>
      <c r="O710" s="355"/>
      <c r="P710" s="355"/>
      <c r="Q710" s="355"/>
      <c r="R710" s="355"/>
      <c r="S710" s="355"/>
      <c r="T710" s="355"/>
      <c r="U710" s="355"/>
      <c r="V710" s="355"/>
      <c r="W710" s="355"/>
      <c r="X710" s="355"/>
      <c r="Y710" s="355"/>
      <c r="Z710" s="355"/>
      <c r="AA710" s="355"/>
      <c r="AB710" s="355"/>
      <c r="AC710" s="355"/>
      <c r="AD710" s="355"/>
      <c r="AE710" s="355"/>
      <c r="AF710" s="355"/>
      <c r="AG710" s="355"/>
      <c r="AH710" s="355"/>
      <c r="AI710" s="355"/>
      <c r="AJ710" s="355"/>
      <c r="AK710" s="355"/>
      <c r="AL710" s="355"/>
      <c r="AM710" s="355"/>
      <c r="AN710" s="355"/>
      <c r="AO710" s="355"/>
      <c r="AP710" s="355"/>
      <c r="AQ710" s="355"/>
      <c r="AR710" s="355"/>
      <c r="AS710" s="355"/>
      <c r="AT710" s="355"/>
      <c r="AU710" s="355"/>
      <c r="AV710" s="355"/>
      <c r="AW710" s="355"/>
      <c r="AX710" s="355"/>
      <c r="AY710" s="355"/>
      <c r="AZ710" s="355"/>
      <c r="BA710" s="355"/>
      <c r="BB710" s="355"/>
      <c r="BC710" s="355"/>
      <c r="BD710" s="355"/>
      <c r="BE710" s="355"/>
      <c r="BF710" s="355"/>
      <c r="BG710" s="355"/>
      <c r="BH710" s="355"/>
      <c r="BI710" s="355"/>
      <c r="BJ710" s="355"/>
      <c r="BK710" s="355"/>
      <c r="BL710" s="355"/>
      <c r="BM710" s="355"/>
      <c r="BN710" s="355"/>
      <c r="BO710" s="355"/>
      <c r="BP710" s="355"/>
      <c r="BQ710" s="355"/>
      <c r="BR710" s="355"/>
      <c r="BS710" s="355"/>
      <c r="BT710" s="355"/>
      <c r="BU710" s="355"/>
      <c r="BV710" s="355"/>
    </row>
    <row r="711" spans="1:306" ht="63" customHeight="1" x14ac:dyDescent="0.25">
      <c r="B711" s="355"/>
      <c r="D711" s="355"/>
      <c r="F711" s="355"/>
      <c r="G711" s="355"/>
      <c r="J711" s="355"/>
      <c r="K711" s="355"/>
      <c r="O711" s="355"/>
      <c r="P711" s="355"/>
      <c r="Q711" s="355"/>
      <c r="R711" s="355"/>
      <c r="S711" s="355"/>
      <c r="T711" s="355"/>
      <c r="U711" s="355"/>
      <c r="V711" s="355"/>
      <c r="W711" s="355"/>
      <c r="X711" s="355"/>
      <c r="Y711" s="355"/>
      <c r="Z711" s="355"/>
      <c r="AA711" s="355"/>
      <c r="AB711" s="355"/>
      <c r="AC711" s="355"/>
      <c r="AD711" s="355"/>
      <c r="AE711" s="355"/>
      <c r="AF711" s="355"/>
      <c r="AG711" s="355"/>
      <c r="AH711" s="355"/>
      <c r="AI711" s="355"/>
      <c r="AJ711" s="355"/>
      <c r="AK711" s="355"/>
      <c r="AL711" s="355"/>
      <c r="AM711" s="355"/>
      <c r="AN711" s="355"/>
      <c r="AO711" s="355"/>
      <c r="AP711" s="355"/>
      <c r="AQ711" s="355"/>
      <c r="AR711" s="355"/>
      <c r="AS711" s="355"/>
      <c r="AT711" s="355"/>
      <c r="AU711" s="355"/>
      <c r="AV711" s="355"/>
      <c r="AW711" s="355"/>
      <c r="AX711" s="355"/>
      <c r="AY711" s="355"/>
      <c r="AZ711" s="355"/>
      <c r="BA711" s="355"/>
      <c r="BB711" s="355"/>
      <c r="BC711" s="355"/>
      <c r="BD711" s="355"/>
      <c r="BE711" s="355"/>
      <c r="BF711" s="355"/>
      <c r="BG711" s="355"/>
      <c r="BH711" s="355"/>
      <c r="BI711" s="355"/>
      <c r="BJ711" s="355"/>
      <c r="BK711" s="355"/>
      <c r="BL711" s="355"/>
      <c r="BM711" s="355"/>
      <c r="BN711" s="355"/>
      <c r="BO711" s="355"/>
      <c r="BP711" s="355"/>
      <c r="BQ711" s="355"/>
      <c r="BR711" s="355"/>
      <c r="BS711" s="355"/>
      <c r="BT711" s="355"/>
      <c r="BU711" s="355"/>
      <c r="BV711" s="355"/>
    </row>
    <row r="712" spans="1:306" ht="63" customHeight="1" x14ac:dyDescent="0.25">
      <c r="B712" s="355"/>
      <c r="D712" s="355"/>
      <c r="F712" s="355"/>
      <c r="G712" s="355"/>
      <c r="J712" s="355"/>
      <c r="K712" s="355"/>
      <c r="O712" s="355"/>
      <c r="P712" s="355"/>
      <c r="Q712" s="355"/>
      <c r="R712" s="355"/>
      <c r="S712" s="355"/>
      <c r="T712" s="355"/>
      <c r="U712" s="355"/>
      <c r="V712" s="355"/>
      <c r="W712" s="355"/>
      <c r="X712" s="355"/>
      <c r="Y712" s="355"/>
      <c r="Z712" s="355"/>
      <c r="AA712" s="355"/>
      <c r="AB712" s="355"/>
      <c r="AC712" s="355"/>
      <c r="AD712" s="355"/>
      <c r="AE712" s="355"/>
      <c r="AF712" s="355"/>
      <c r="AG712" s="355"/>
      <c r="AH712" s="355"/>
      <c r="AI712" s="355"/>
      <c r="AJ712" s="355"/>
      <c r="AK712" s="355"/>
      <c r="AL712" s="355"/>
      <c r="AM712" s="355"/>
      <c r="AN712" s="355"/>
      <c r="AO712" s="355"/>
      <c r="AP712" s="355"/>
      <c r="AQ712" s="355"/>
      <c r="AR712" s="355"/>
      <c r="AS712" s="355"/>
      <c r="AT712" s="355"/>
      <c r="AU712" s="355"/>
      <c r="AV712" s="355"/>
      <c r="AW712" s="355"/>
      <c r="AX712" s="355"/>
      <c r="AY712" s="355"/>
      <c r="AZ712" s="355"/>
      <c r="BA712" s="355"/>
      <c r="BB712" s="355"/>
      <c r="BC712" s="355"/>
      <c r="BD712" s="355"/>
      <c r="BE712" s="355"/>
      <c r="BF712" s="355"/>
      <c r="BG712" s="355"/>
      <c r="BH712" s="355"/>
      <c r="BI712" s="355"/>
      <c r="BJ712" s="355"/>
      <c r="BK712" s="355"/>
      <c r="BL712" s="355"/>
      <c r="BM712" s="355"/>
      <c r="BN712" s="355"/>
      <c r="BO712" s="355"/>
      <c r="BP712" s="355"/>
      <c r="BQ712" s="355"/>
      <c r="BR712" s="355"/>
      <c r="BS712" s="355"/>
      <c r="BT712" s="355"/>
      <c r="BU712" s="355"/>
      <c r="BV712" s="355"/>
    </row>
    <row r="713" spans="1:306" ht="63" customHeight="1" x14ac:dyDescent="0.25">
      <c r="B713" s="355"/>
      <c r="D713" s="355"/>
      <c r="F713" s="355"/>
      <c r="G713" s="355"/>
      <c r="J713" s="355"/>
      <c r="K713" s="355"/>
      <c r="O713" s="355"/>
      <c r="P713" s="355"/>
      <c r="Q713" s="355"/>
      <c r="R713" s="355"/>
      <c r="S713" s="355"/>
      <c r="T713" s="355"/>
      <c r="U713" s="355"/>
      <c r="V713" s="355"/>
      <c r="W713" s="355"/>
      <c r="X713" s="355"/>
      <c r="Y713" s="355"/>
      <c r="Z713" s="355"/>
      <c r="AA713" s="355"/>
      <c r="AB713" s="355"/>
      <c r="AC713" s="355"/>
      <c r="AD713" s="355"/>
      <c r="AE713" s="355"/>
      <c r="AF713" s="355"/>
      <c r="AG713" s="355"/>
      <c r="AH713" s="355"/>
      <c r="AI713" s="355"/>
      <c r="AJ713" s="355"/>
      <c r="AK713" s="355"/>
      <c r="AL713" s="355"/>
      <c r="AM713" s="355"/>
      <c r="AN713" s="355"/>
      <c r="AO713" s="355"/>
      <c r="AP713" s="355"/>
      <c r="AQ713" s="355"/>
      <c r="AR713" s="355"/>
      <c r="AS713" s="355"/>
      <c r="AT713" s="355"/>
      <c r="AU713" s="355"/>
      <c r="AV713" s="355"/>
      <c r="AW713" s="355"/>
      <c r="AX713" s="355"/>
      <c r="AY713" s="355"/>
      <c r="AZ713" s="355"/>
      <c r="BA713" s="355"/>
      <c r="BB713" s="355"/>
      <c r="BC713" s="355"/>
      <c r="BD713" s="355"/>
      <c r="BE713" s="355"/>
      <c r="BF713" s="355"/>
      <c r="BG713" s="355"/>
      <c r="BH713" s="355"/>
      <c r="BI713" s="355"/>
      <c r="BJ713" s="355"/>
      <c r="BK713" s="355"/>
      <c r="BL713" s="355"/>
      <c r="BM713" s="355"/>
      <c r="BN713" s="355"/>
      <c r="BO713" s="355"/>
      <c r="BP713" s="355"/>
      <c r="BQ713" s="355"/>
      <c r="BR713" s="355"/>
      <c r="BS713" s="355"/>
      <c r="BT713" s="355"/>
      <c r="BU713" s="355"/>
      <c r="BV713" s="355"/>
    </row>
    <row r="714" spans="1:306" ht="63" customHeight="1" x14ac:dyDescent="0.25">
      <c r="B714" s="355"/>
      <c r="D714" s="355"/>
      <c r="F714" s="355"/>
      <c r="G714" s="355"/>
      <c r="J714" s="355"/>
      <c r="K714" s="355"/>
      <c r="O714" s="355"/>
      <c r="P714" s="355"/>
      <c r="Q714" s="355"/>
      <c r="R714" s="355"/>
      <c r="S714" s="355"/>
      <c r="T714" s="355"/>
      <c r="U714" s="355"/>
      <c r="V714" s="355"/>
      <c r="W714" s="355"/>
      <c r="X714" s="355"/>
      <c r="Y714" s="355"/>
      <c r="Z714" s="355"/>
      <c r="AA714" s="355"/>
      <c r="AB714" s="355"/>
      <c r="AC714" s="355"/>
      <c r="AD714" s="355"/>
      <c r="AE714" s="355"/>
      <c r="AF714" s="355"/>
      <c r="AG714" s="355"/>
      <c r="AH714" s="355"/>
      <c r="AI714" s="355"/>
      <c r="AJ714" s="355"/>
      <c r="AK714" s="355"/>
      <c r="AL714" s="355"/>
      <c r="AM714" s="355"/>
      <c r="AN714" s="355"/>
      <c r="AO714" s="355"/>
      <c r="AP714" s="355"/>
      <c r="AQ714" s="355"/>
      <c r="AR714" s="355"/>
      <c r="AS714" s="355"/>
      <c r="AT714" s="355"/>
      <c r="AU714" s="355"/>
      <c r="AV714" s="355"/>
      <c r="AW714" s="355"/>
      <c r="AX714" s="355"/>
      <c r="AY714" s="355"/>
      <c r="AZ714" s="355"/>
      <c r="BA714" s="355"/>
      <c r="BB714" s="355"/>
      <c r="BC714" s="355"/>
      <c r="BD714" s="355"/>
      <c r="BE714" s="355"/>
      <c r="BF714" s="355"/>
      <c r="BG714" s="355"/>
      <c r="BH714" s="355"/>
      <c r="BI714" s="355"/>
      <c r="BJ714" s="355"/>
      <c r="BK714" s="355"/>
      <c r="BL714" s="355"/>
      <c r="BM714" s="355"/>
      <c r="BN714" s="355"/>
      <c r="BO714" s="355"/>
      <c r="BP714" s="355"/>
      <c r="BQ714" s="355"/>
      <c r="BR714" s="355"/>
      <c r="BS714" s="355"/>
      <c r="BT714" s="355"/>
      <c r="BU714" s="355"/>
      <c r="BV714" s="355"/>
    </row>
    <row r="715" spans="1:306" ht="63" customHeight="1" x14ac:dyDescent="0.25">
      <c r="B715" s="355"/>
      <c r="D715" s="355"/>
      <c r="F715" s="355"/>
      <c r="G715" s="355"/>
      <c r="J715" s="355"/>
      <c r="K715" s="355"/>
      <c r="O715" s="355"/>
      <c r="P715" s="355"/>
      <c r="Q715" s="355"/>
      <c r="R715" s="355"/>
      <c r="S715" s="355"/>
      <c r="T715" s="355"/>
      <c r="U715" s="355"/>
      <c r="V715" s="355"/>
      <c r="W715" s="355"/>
      <c r="X715" s="355"/>
      <c r="Y715" s="355"/>
      <c r="Z715" s="355"/>
      <c r="AA715" s="355"/>
      <c r="AB715" s="355"/>
      <c r="AC715" s="355"/>
      <c r="AD715" s="355"/>
      <c r="AE715" s="355"/>
      <c r="AF715" s="355"/>
      <c r="AG715" s="355"/>
      <c r="AH715" s="355"/>
      <c r="AI715" s="355"/>
      <c r="AJ715" s="355"/>
      <c r="AK715" s="355"/>
      <c r="AL715" s="355"/>
      <c r="AM715" s="355"/>
      <c r="AN715" s="355"/>
      <c r="AO715" s="355"/>
      <c r="AP715" s="355"/>
      <c r="AQ715" s="355"/>
      <c r="AR715" s="355"/>
      <c r="AS715" s="355"/>
      <c r="AT715" s="355"/>
      <c r="AU715" s="355"/>
      <c r="AV715" s="355"/>
      <c r="AW715" s="355"/>
      <c r="AX715" s="355"/>
      <c r="AY715" s="355"/>
      <c r="AZ715" s="355"/>
      <c r="BA715" s="355"/>
      <c r="BB715" s="355"/>
      <c r="BC715" s="355"/>
      <c r="BD715" s="355"/>
      <c r="BE715" s="355"/>
      <c r="BF715" s="355"/>
      <c r="BG715" s="355"/>
      <c r="BH715" s="355"/>
      <c r="BI715" s="355"/>
      <c r="BJ715" s="355"/>
      <c r="BK715" s="355"/>
      <c r="BL715" s="355"/>
      <c r="BM715" s="355"/>
      <c r="BN715" s="355"/>
      <c r="BO715" s="355"/>
      <c r="BP715" s="355"/>
      <c r="BQ715" s="355"/>
      <c r="BR715" s="355"/>
      <c r="BS715" s="355"/>
      <c r="BT715" s="355"/>
      <c r="BU715" s="355"/>
      <c r="BV715" s="355"/>
    </row>
    <row r="716" spans="1:306" ht="63" customHeight="1" x14ac:dyDescent="0.25">
      <c r="B716" s="355"/>
      <c r="D716" s="355"/>
      <c r="F716" s="355"/>
      <c r="G716" s="355"/>
      <c r="J716" s="355"/>
      <c r="K716" s="355"/>
      <c r="O716" s="355"/>
      <c r="P716" s="355"/>
      <c r="Q716" s="355"/>
      <c r="R716" s="355"/>
      <c r="S716" s="355"/>
      <c r="T716" s="355"/>
      <c r="U716" s="355"/>
      <c r="V716" s="355"/>
      <c r="W716" s="355"/>
      <c r="X716" s="355"/>
      <c r="Y716" s="355"/>
      <c r="Z716" s="355"/>
      <c r="AA716" s="355"/>
      <c r="AB716" s="355"/>
      <c r="AC716" s="355"/>
      <c r="AD716" s="355"/>
      <c r="AE716" s="355"/>
      <c r="AF716" s="355"/>
      <c r="AG716" s="355"/>
      <c r="AH716" s="355"/>
      <c r="AI716" s="355"/>
      <c r="AJ716" s="355"/>
      <c r="AK716" s="355"/>
      <c r="AL716" s="355"/>
      <c r="AM716" s="355"/>
      <c r="AN716" s="355"/>
      <c r="AO716" s="355"/>
      <c r="AP716" s="355"/>
      <c r="AQ716" s="355"/>
      <c r="AR716" s="355"/>
      <c r="AS716" s="355"/>
      <c r="AT716" s="355"/>
      <c r="AU716" s="355"/>
      <c r="AV716" s="355"/>
      <c r="AW716" s="355"/>
      <c r="AX716" s="355"/>
      <c r="AY716" s="355"/>
      <c r="AZ716" s="355"/>
      <c r="BA716" s="355"/>
      <c r="BB716" s="355"/>
      <c r="BC716" s="355"/>
      <c r="BD716" s="355"/>
      <c r="BE716" s="355"/>
      <c r="BF716" s="355"/>
      <c r="BG716" s="355"/>
      <c r="BH716" s="355"/>
      <c r="BI716" s="355"/>
      <c r="BJ716" s="355"/>
      <c r="BK716" s="355"/>
      <c r="BL716" s="355"/>
      <c r="BM716" s="355"/>
      <c r="BN716" s="355"/>
      <c r="BO716" s="355"/>
      <c r="BP716" s="355"/>
      <c r="BQ716" s="355"/>
      <c r="BR716" s="355"/>
      <c r="BS716" s="355"/>
      <c r="BT716" s="355"/>
      <c r="BU716" s="355"/>
      <c r="BV716" s="355"/>
    </row>
    <row r="717" spans="1:306" ht="63" customHeight="1" x14ac:dyDescent="0.25">
      <c r="B717" s="355"/>
      <c r="D717" s="355"/>
      <c r="F717" s="355"/>
      <c r="G717" s="355"/>
      <c r="J717" s="355"/>
      <c r="K717" s="355"/>
      <c r="O717" s="355"/>
      <c r="P717" s="355"/>
      <c r="Q717" s="355"/>
      <c r="R717" s="355"/>
      <c r="S717" s="355"/>
      <c r="T717" s="355"/>
      <c r="U717" s="355"/>
      <c r="V717" s="355"/>
      <c r="W717" s="355"/>
      <c r="X717" s="355"/>
      <c r="Y717" s="355"/>
      <c r="Z717" s="355"/>
      <c r="AA717" s="355"/>
      <c r="AB717" s="355"/>
      <c r="AC717" s="355"/>
      <c r="AD717" s="355"/>
      <c r="AE717" s="355"/>
      <c r="AF717" s="355"/>
      <c r="AG717" s="355"/>
      <c r="AH717" s="355"/>
      <c r="AI717" s="355"/>
      <c r="AJ717" s="355"/>
      <c r="AK717" s="355"/>
      <c r="AL717" s="355"/>
      <c r="AM717" s="355"/>
      <c r="AN717" s="355"/>
      <c r="AO717" s="355"/>
      <c r="AP717" s="355"/>
      <c r="AQ717" s="355"/>
      <c r="AR717" s="355"/>
      <c r="AS717" s="355"/>
      <c r="AT717" s="355"/>
      <c r="AU717" s="355"/>
      <c r="AV717" s="355"/>
      <c r="AW717" s="355"/>
      <c r="AX717" s="355"/>
      <c r="AY717" s="355"/>
      <c r="AZ717" s="355"/>
      <c r="BA717" s="355"/>
      <c r="BB717" s="355"/>
      <c r="BC717" s="355"/>
      <c r="BD717" s="355"/>
      <c r="BE717" s="355"/>
      <c r="BF717" s="355"/>
      <c r="BG717" s="355"/>
      <c r="BH717" s="355"/>
      <c r="BI717" s="355"/>
      <c r="BJ717" s="355"/>
      <c r="BK717" s="355"/>
      <c r="BL717" s="355"/>
      <c r="BM717" s="355"/>
      <c r="BN717" s="355"/>
      <c r="BO717" s="355"/>
      <c r="BP717" s="355"/>
      <c r="BQ717" s="355"/>
      <c r="BR717" s="355"/>
      <c r="BS717" s="355"/>
      <c r="BT717" s="355"/>
      <c r="BU717" s="355"/>
      <c r="BV717" s="355"/>
    </row>
    <row r="718" spans="1:306" ht="63" customHeight="1" x14ac:dyDescent="0.25">
      <c r="B718" s="355"/>
      <c r="D718" s="355"/>
      <c r="F718" s="355"/>
      <c r="G718" s="355"/>
      <c r="J718" s="355"/>
      <c r="K718" s="355"/>
      <c r="O718" s="355"/>
      <c r="P718" s="355"/>
      <c r="Q718" s="355"/>
      <c r="R718" s="355"/>
      <c r="S718" s="355"/>
      <c r="T718" s="355"/>
      <c r="U718" s="355"/>
      <c r="V718" s="355"/>
      <c r="W718" s="355"/>
      <c r="X718" s="355"/>
      <c r="Y718" s="355"/>
      <c r="Z718" s="355"/>
      <c r="AA718" s="355"/>
      <c r="AB718" s="355"/>
      <c r="AC718" s="355"/>
      <c r="AD718" s="355"/>
      <c r="AE718" s="355"/>
      <c r="AF718" s="355"/>
      <c r="AG718" s="355"/>
      <c r="AH718" s="355"/>
      <c r="AI718" s="355"/>
      <c r="AJ718" s="355"/>
      <c r="AK718" s="355"/>
      <c r="AL718" s="355"/>
      <c r="AM718" s="355"/>
      <c r="AN718" s="355"/>
      <c r="AO718" s="355"/>
      <c r="AP718" s="355"/>
      <c r="AQ718" s="355"/>
      <c r="AR718" s="355"/>
      <c r="AS718" s="355"/>
      <c r="AT718" s="355"/>
      <c r="AU718" s="355"/>
      <c r="AV718" s="355"/>
      <c r="AW718" s="355"/>
      <c r="AX718" s="355"/>
      <c r="AY718" s="355"/>
      <c r="AZ718" s="355"/>
      <c r="BA718" s="355"/>
      <c r="BB718" s="355"/>
      <c r="BC718" s="355"/>
      <c r="BD718" s="355"/>
      <c r="BE718" s="355"/>
      <c r="BF718" s="355"/>
      <c r="BG718" s="355"/>
      <c r="BH718" s="355"/>
      <c r="BI718" s="355"/>
      <c r="BJ718" s="355"/>
      <c r="BK718" s="355"/>
      <c r="BL718" s="355"/>
      <c r="BM718" s="355"/>
      <c r="BN718" s="355"/>
      <c r="BO718" s="355"/>
      <c r="BP718" s="355"/>
      <c r="BQ718" s="355"/>
      <c r="BR718" s="355"/>
      <c r="BS718" s="355"/>
      <c r="BT718" s="355"/>
      <c r="BU718" s="355"/>
      <c r="BV718" s="355"/>
    </row>
    <row r="719" spans="1:306" ht="63" customHeight="1" x14ac:dyDescent="0.25">
      <c r="B719" s="355"/>
      <c r="D719" s="355"/>
      <c r="F719" s="355"/>
      <c r="G719" s="355"/>
      <c r="J719" s="355"/>
      <c r="K719" s="355"/>
      <c r="O719" s="355"/>
      <c r="P719" s="355"/>
      <c r="Q719" s="355"/>
      <c r="R719" s="355"/>
      <c r="S719" s="355"/>
      <c r="T719" s="355"/>
      <c r="U719" s="355"/>
      <c r="V719" s="355"/>
      <c r="W719" s="355"/>
      <c r="X719" s="355"/>
      <c r="Y719" s="355"/>
      <c r="Z719" s="355"/>
      <c r="AA719" s="355"/>
      <c r="AB719" s="355"/>
      <c r="AC719" s="355"/>
      <c r="AD719" s="355"/>
      <c r="AE719" s="355"/>
      <c r="AF719" s="355"/>
      <c r="AG719" s="355"/>
      <c r="AH719" s="355"/>
      <c r="AI719" s="355"/>
      <c r="AJ719" s="355"/>
      <c r="AK719" s="355"/>
      <c r="AL719" s="355"/>
      <c r="AM719" s="355"/>
      <c r="AN719" s="355"/>
      <c r="AO719" s="355"/>
      <c r="AP719" s="355"/>
      <c r="AQ719" s="355"/>
      <c r="AR719" s="355"/>
      <c r="AS719" s="355"/>
      <c r="AT719" s="355"/>
      <c r="AU719" s="355"/>
      <c r="AV719" s="355"/>
      <c r="AW719" s="355"/>
      <c r="AX719" s="355"/>
      <c r="AY719" s="355"/>
      <c r="AZ719" s="355"/>
      <c r="BA719" s="355"/>
      <c r="BB719" s="355"/>
      <c r="BC719" s="355"/>
      <c r="BD719" s="355"/>
      <c r="BE719" s="355"/>
      <c r="BF719" s="355"/>
      <c r="BG719" s="355"/>
      <c r="BH719" s="355"/>
      <c r="BI719" s="355"/>
      <c r="BJ719" s="355"/>
      <c r="BK719" s="355"/>
      <c r="BL719" s="355"/>
      <c r="BM719" s="355"/>
      <c r="BN719" s="355"/>
      <c r="BO719" s="355"/>
      <c r="BP719" s="355"/>
      <c r="BQ719" s="355"/>
      <c r="BR719" s="355"/>
      <c r="BS719" s="355"/>
      <c r="BT719" s="355"/>
      <c r="BU719" s="355"/>
      <c r="BV719" s="355"/>
    </row>
    <row r="720" spans="1:306" ht="63" customHeight="1" x14ac:dyDescent="0.25">
      <c r="B720" s="355"/>
      <c r="D720" s="355"/>
      <c r="F720" s="355"/>
      <c r="G720" s="355"/>
      <c r="J720" s="355"/>
      <c r="K720" s="355"/>
      <c r="O720" s="355"/>
      <c r="P720" s="355"/>
      <c r="Q720" s="355"/>
      <c r="R720" s="355"/>
      <c r="S720" s="355"/>
      <c r="T720" s="355"/>
      <c r="U720" s="355"/>
      <c r="V720" s="355"/>
      <c r="W720" s="355"/>
      <c r="X720" s="355"/>
      <c r="Y720" s="355"/>
      <c r="Z720" s="355"/>
      <c r="AA720" s="355"/>
      <c r="AB720" s="355"/>
      <c r="AC720" s="355"/>
      <c r="AD720" s="355"/>
      <c r="AE720" s="355"/>
      <c r="AF720" s="355"/>
      <c r="AG720" s="355"/>
      <c r="AH720" s="355"/>
      <c r="AI720" s="355"/>
      <c r="AJ720" s="355"/>
      <c r="AK720" s="355"/>
      <c r="AL720" s="355"/>
      <c r="AM720" s="355"/>
      <c r="AN720" s="355"/>
      <c r="AO720" s="355"/>
      <c r="AP720" s="355"/>
      <c r="AQ720" s="355"/>
      <c r="AR720" s="355"/>
      <c r="AS720" s="355"/>
      <c r="AT720" s="355"/>
      <c r="AU720" s="355"/>
      <c r="AV720" s="355"/>
      <c r="AW720" s="355"/>
      <c r="AX720" s="355"/>
      <c r="AY720" s="355"/>
      <c r="AZ720" s="355"/>
      <c r="BA720" s="355"/>
      <c r="BB720" s="355"/>
      <c r="BC720" s="355"/>
      <c r="BD720" s="355"/>
      <c r="BE720" s="355"/>
      <c r="BF720" s="355"/>
      <c r="BG720" s="355"/>
      <c r="BH720" s="355"/>
      <c r="BI720" s="355"/>
      <c r="BJ720" s="355"/>
      <c r="BK720" s="355"/>
      <c r="BL720" s="355"/>
      <c r="BM720" s="355"/>
      <c r="BN720" s="355"/>
      <c r="BO720" s="355"/>
      <c r="BP720" s="355"/>
      <c r="BQ720" s="355"/>
      <c r="BR720" s="355"/>
      <c r="BS720" s="355"/>
      <c r="BT720" s="355"/>
      <c r="BU720" s="355"/>
      <c r="BV720" s="355"/>
    </row>
    <row r="721" spans="1:306" ht="63" customHeight="1" x14ac:dyDescent="0.25">
      <c r="B721" s="355"/>
      <c r="D721" s="355"/>
      <c r="F721" s="355"/>
      <c r="G721" s="355"/>
      <c r="J721" s="355"/>
      <c r="K721" s="355"/>
      <c r="O721" s="355"/>
      <c r="P721" s="355"/>
      <c r="Q721" s="355"/>
      <c r="R721" s="355"/>
      <c r="S721" s="355"/>
      <c r="T721" s="355"/>
      <c r="U721" s="355"/>
      <c r="V721" s="355"/>
      <c r="W721" s="355"/>
      <c r="X721" s="355"/>
      <c r="Y721" s="355"/>
      <c r="Z721" s="355"/>
      <c r="AA721" s="355"/>
      <c r="AB721" s="355"/>
      <c r="AC721" s="355"/>
      <c r="AD721" s="355"/>
      <c r="AE721" s="355"/>
      <c r="AF721" s="355"/>
      <c r="AG721" s="355"/>
      <c r="AH721" s="355"/>
      <c r="AI721" s="355"/>
      <c r="AJ721" s="355"/>
      <c r="AK721" s="355"/>
      <c r="AL721" s="355"/>
      <c r="AM721" s="355"/>
      <c r="AN721" s="355"/>
      <c r="AO721" s="355"/>
      <c r="AP721" s="355"/>
      <c r="AQ721" s="355"/>
      <c r="AR721" s="355"/>
      <c r="AS721" s="355"/>
      <c r="AT721" s="355"/>
      <c r="AU721" s="355"/>
      <c r="AV721" s="355"/>
      <c r="AW721" s="355"/>
      <c r="AX721" s="355"/>
      <c r="AY721" s="355"/>
      <c r="AZ721" s="355"/>
      <c r="BA721" s="355"/>
      <c r="BB721" s="355"/>
      <c r="BC721" s="355"/>
      <c r="BD721" s="355"/>
      <c r="BE721" s="355"/>
      <c r="BF721" s="355"/>
      <c r="BG721" s="355"/>
      <c r="BH721" s="355"/>
      <c r="BI721" s="355"/>
      <c r="BJ721" s="355"/>
      <c r="BK721" s="355"/>
      <c r="BL721" s="355"/>
      <c r="BM721" s="355"/>
      <c r="BN721" s="355"/>
      <c r="BO721" s="355"/>
      <c r="BP721" s="355"/>
      <c r="BQ721" s="355"/>
      <c r="BR721" s="355"/>
      <c r="BS721" s="355"/>
      <c r="BT721" s="355"/>
      <c r="BU721" s="355"/>
      <c r="BV721" s="355"/>
    </row>
    <row r="722" spans="1:306" ht="63" customHeight="1" x14ac:dyDescent="0.25">
      <c r="B722" s="355"/>
      <c r="D722" s="355"/>
      <c r="F722" s="355"/>
      <c r="G722" s="355"/>
      <c r="J722" s="355"/>
      <c r="K722" s="355"/>
      <c r="O722" s="355"/>
      <c r="P722" s="355"/>
      <c r="Q722" s="355"/>
      <c r="R722" s="355"/>
      <c r="S722" s="355"/>
      <c r="T722" s="355"/>
      <c r="U722" s="355"/>
      <c r="V722" s="355"/>
      <c r="W722" s="355"/>
      <c r="X722" s="355"/>
      <c r="Y722" s="355"/>
      <c r="Z722" s="355"/>
      <c r="AA722" s="355"/>
      <c r="AB722" s="355"/>
      <c r="AC722" s="355"/>
      <c r="AD722" s="355"/>
      <c r="AE722" s="355"/>
      <c r="AF722" s="355"/>
      <c r="AG722" s="355"/>
      <c r="AH722" s="355"/>
      <c r="AI722" s="355"/>
      <c r="AJ722" s="355"/>
      <c r="AK722" s="355"/>
      <c r="AL722" s="355"/>
      <c r="AM722" s="355"/>
      <c r="AN722" s="355"/>
      <c r="AO722" s="355"/>
      <c r="AP722" s="355"/>
      <c r="AQ722" s="355"/>
      <c r="AR722" s="355"/>
      <c r="AS722" s="355"/>
      <c r="AT722" s="355"/>
      <c r="AU722" s="355"/>
      <c r="AV722" s="355"/>
      <c r="AW722" s="355"/>
      <c r="AX722" s="355"/>
      <c r="AY722" s="355"/>
      <c r="AZ722" s="355"/>
      <c r="BA722" s="355"/>
      <c r="BB722" s="355"/>
      <c r="BC722" s="355"/>
      <c r="BD722" s="355"/>
      <c r="BE722" s="355"/>
      <c r="BF722" s="355"/>
      <c r="BG722" s="355"/>
      <c r="BH722" s="355"/>
      <c r="BI722" s="355"/>
      <c r="BJ722" s="355"/>
      <c r="BK722" s="355"/>
      <c r="BL722" s="355"/>
      <c r="BM722" s="355"/>
      <c r="BN722" s="355"/>
      <c r="BO722" s="355"/>
      <c r="BP722" s="355"/>
      <c r="BQ722" s="355"/>
      <c r="BR722" s="355"/>
      <c r="BS722" s="355"/>
      <c r="BT722" s="355"/>
      <c r="BU722" s="355"/>
      <c r="BV722" s="355"/>
    </row>
    <row r="723" spans="1:306" ht="63" customHeight="1" x14ac:dyDescent="0.25">
      <c r="B723" s="355"/>
      <c r="D723" s="355"/>
      <c r="F723" s="355"/>
      <c r="G723" s="355"/>
      <c r="J723" s="355"/>
      <c r="K723" s="355"/>
      <c r="O723" s="355"/>
      <c r="P723" s="355"/>
      <c r="Q723" s="355"/>
      <c r="R723" s="355"/>
      <c r="S723" s="355"/>
      <c r="T723" s="355"/>
      <c r="U723" s="355"/>
      <c r="V723" s="355"/>
      <c r="W723" s="355"/>
      <c r="X723" s="355"/>
      <c r="Y723" s="355"/>
      <c r="Z723" s="355"/>
      <c r="AA723" s="355"/>
      <c r="AB723" s="355"/>
      <c r="AC723" s="355"/>
      <c r="AD723" s="355"/>
      <c r="AE723" s="355"/>
      <c r="AF723" s="355"/>
      <c r="AG723" s="355"/>
      <c r="AH723" s="355"/>
      <c r="AI723" s="355"/>
      <c r="AJ723" s="355"/>
      <c r="AK723" s="355"/>
      <c r="AL723" s="355"/>
      <c r="AM723" s="355"/>
      <c r="AN723" s="355"/>
      <c r="AO723" s="355"/>
      <c r="AP723" s="355"/>
      <c r="AQ723" s="355"/>
      <c r="AR723" s="355"/>
      <c r="AS723" s="355"/>
      <c r="AT723" s="355"/>
      <c r="AU723" s="355"/>
      <c r="AV723" s="355"/>
      <c r="AW723" s="355"/>
      <c r="AX723" s="355"/>
      <c r="AY723" s="355"/>
      <c r="AZ723" s="355"/>
      <c r="BA723" s="355"/>
      <c r="BB723" s="355"/>
      <c r="BC723" s="355"/>
      <c r="BD723" s="355"/>
      <c r="BE723" s="355"/>
      <c r="BF723" s="355"/>
      <c r="BG723" s="355"/>
      <c r="BH723" s="355"/>
      <c r="BI723" s="355"/>
      <c r="BJ723" s="355"/>
      <c r="BK723" s="355"/>
      <c r="BL723" s="355"/>
      <c r="BM723" s="355"/>
      <c r="BN723" s="355"/>
      <c r="BO723" s="355"/>
      <c r="BP723" s="355"/>
      <c r="BQ723" s="355"/>
      <c r="BR723" s="355"/>
      <c r="BS723" s="355"/>
      <c r="BT723" s="355"/>
      <c r="BU723" s="355"/>
      <c r="BV723" s="355"/>
    </row>
    <row r="725" spans="1:306" ht="63" customHeight="1" x14ac:dyDescent="0.25">
      <c r="B725" s="355"/>
      <c r="D725" s="355"/>
      <c r="F725" s="355"/>
      <c r="G725" s="355"/>
      <c r="J725" s="355"/>
      <c r="K725" s="355"/>
      <c r="O725" s="355"/>
      <c r="P725" s="355"/>
      <c r="Q725" s="355"/>
      <c r="R725" s="355"/>
      <c r="S725" s="355"/>
      <c r="T725" s="355"/>
      <c r="U725" s="355"/>
      <c r="V725" s="355"/>
      <c r="W725" s="355"/>
      <c r="X725" s="355"/>
      <c r="Y725" s="355"/>
      <c r="Z725" s="355"/>
      <c r="AA725" s="355"/>
      <c r="AB725" s="355"/>
      <c r="AC725" s="355"/>
      <c r="AD725" s="355"/>
      <c r="AE725" s="355"/>
      <c r="AF725" s="355"/>
      <c r="AG725" s="355"/>
      <c r="AH725" s="355"/>
      <c r="AI725" s="355"/>
      <c r="AJ725" s="355"/>
      <c r="AK725" s="355"/>
      <c r="AL725" s="355"/>
      <c r="AM725" s="355"/>
      <c r="AN725" s="355"/>
      <c r="AO725" s="355"/>
      <c r="AP725" s="355"/>
      <c r="AQ725" s="355"/>
      <c r="AR725" s="355"/>
      <c r="AS725" s="355"/>
      <c r="AT725" s="355"/>
      <c r="AU725" s="355"/>
      <c r="AV725" s="355"/>
      <c r="AW725" s="355"/>
      <c r="AX725" s="355"/>
      <c r="AY725" s="355"/>
      <c r="AZ725" s="355"/>
      <c r="BA725" s="355"/>
      <c r="BB725" s="355"/>
      <c r="BC725" s="355"/>
      <c r="BD725" s="355"/>
      <c r="BE725" s="355"/>
      <c r="BF725" s="355"/>
      <c r="BG725" s="355"/>
      <c r="BH725" s="355"/>
      <c r="BI725" s="355"/>
      <c r="BJ725" s="355"/>
      <c r="BK725" s="355"/>
      <c r="BL725" s="355"/>
      <c r="BM725" s="355"/>
      <c r="BN725" s="355"/>
      <c r="BO725" s="355"/>
      <c r="BP725" s="355"/>
      <c r="BQ725" s="355"/>
      <c r="BR725" s="355"/>
      <c r="BS725" s="355"/>
      <c r="BT725" s="355"/>
      <c r="BU725" s="355"/>
      <c r="BV725" s="355"/>
    </row>
    <row r="731" spans="1:306" s="354" customFormat="1" ht="63" customHeight="1" x14ac:dyDescent="0.25">
      <c r="A731" s="355"/>
      <c r="B731" s="555"/>
      <c r="C731" s="355"/>
      <c r="D731" s="558"/>
      <c r="E731" s="558"/>
      <c r="F731" s="558"/>
      <c r="G731" s="559"/>
      <c r="I731" s="511"/>
      <c r="J731" s="555"/>
      <c r="K731" s="560"/>
      <c r="L731" s="355"/>
      <c r="M731" s="355"/>
      <c r="N731" s="334"/>
      <c r="O731" s="471"/>
      <c r="P731" s="471"/>
      <c r="Q731" s="471"/>
      <c r="R731" s="471"/>
      <c r="S731" s="471"/>
      <c r="T731" s="471"/>
      <c r="U731" s="471"/>
      <c r="V731" s="471"/>
      <c r="W731" s="471"/>
      <c r="X731" s="471"/>
      <c r="Y731" s="471"/>
      <c r="Z731" s="471"/>
      <c r="AA731" s="471"/>
      <c r="AB731" s="471"/>
      <c r="AC731" s="471"/>
      <c r="AD731" s="471"/>
      <c r="AE731" s="471"/>
      <c r="AF731" s="471"/>
      <c r="AG731" s="471"/>
      <c r="AH731" s="471"/>
      <c r="AI731" s="471"/>
      <c r="AJ731" s="471"/>
      <c r="AK731" s="471"/>
      <c r="AL731" s="471"/>
      <c r="AM731" s="471"/>
      <c r="AN731" s="471"/>
      <c r="AO731" s="471"/>
      <c r="AP731" s="471"/>
      <c r="AQ731" s="471"/>
      <c r="AR731" s="471"/>
      <c r="AS731" s="471"/>
      <c r="AT731" s="471"/>
      <c r="AU731" s="471"/>
      <c r="AV731" s="471"/>
      <c r="AW731" s="471"/>
      <c r="AX731" s="471"/>
      <c r="AY731" s="471"/>
      <c r="AZ731" s="471"/>
      <c r="BA731" s="471"/>
      <c r="BB731" s="471"/>
      <c r="BC731" s="471"/>
      <c r="BD731" s="471"/>
      <c r="BE731" s="471"/>
      <c r="BF731" s="471"/>
      <c r="BG731" s="471"/>
      <c r="BH731" s="471"/>
      <c r="BI731" s="471"/>
      <c r="BJ731" s="471"/>
      <c r="BK731" s="471"/>
      <c r="BL731" s="471"/>
      <c r="BM731" s="471"/>
      <c r="BN731" s="471"/>
      <c r="BO731" s="471"/>
      <c r="BP731" s="471"/>
      <c r="BQ731" s="471"/>
      <c r="BR731" s="471"/>
      <c r="BS731" s="471"/>
      <c r="BT731" s="471"/>
      <c r="BU731" s="471"/>
      <c r="BV731" s="471"/>
      <c r="BW731" s="355"/>
      <c r="BX731" s="355"/>
      <c r="BY731" s="355"/>
      <c r="BZ731" s="355"/>
      <c r="CA731" s="355"/>
      <c r="CB731" s="355"/>
      <c r="CC731" s="355"/>
      <c r="CD731" s="355"/>
      <c r="CE731" s="355"/>
      <c r="CF731" s="355"/>
      <c r="CG731" s="355"/>
      <c r="CH731" s="355"/>
      <c r="CI731" s="355"/>
      <c r="CJ731" s="355"/>
      <c r="CK731" s="355"/>
      <c r="CL731" s="355"/>
      <c r="CM731" s="355"/>
      <c r="CN731" s="355"/>
      <c r="CO731" s="355"/>
      <c r="CP731" s="355"/>
      <c r="CQ731" s="355"/>
      <c r="CR731" s="355"/>
      <c r="CS731" s="355"/>
      <c r="CT731" s="355"/>
      <c r="CU731" s="355"/>
      <c r="CV731" s="355"/>
      <c r="CW731" s="355"/>
      <c r="CX731" s="355"/>
      <c r="CY731" s="355"/>
      <c r="CZ731" s="355"/>
      <c r="DA731" s="355"/>
      <c r="DB731" s="355"/>
      <c r="DC731" s="355"/>
      <c r="DD731" s="355"/>
      <c r="DE731" s="355"/>
      <c r="DF731" s="355"/>
      <c r="DG731" s="355"/>
      <c r="DH731" s="355"/>
      <c r="DI731" s="355"/>
      <c r="DJ731" s="355"/>
      <c r="DK731" s="355"/>
      <c r="DL731" s="355"/>
      <c r="DM731" s="355"/>
      <c r="DN731" s="355"/>
      <c r="DO731" s="355"/>
      <c r="DP731" s="355"/>
      <c r="DQ731" s="355"/>
      <c r="DR731" s="355"/>
      <c r="DS731" s="355"/>
      <c r="DT731" s="355"/>
      <c r="DU731" s="355"/>
      <c r="DV731" s="355"/>
      <c r="DW731" s="355"/>
      <c r="DX731" s="355"/>
      <c r="DY731" s="355"/>
      <c r="DZ731" s="355"/>
      <c r="EA731" s="355"/>
      <c r="EB731" s="355"/>
      <c r="EC731" s="355"/>
      <c r="ED731" s="355"/>
      <c r="EE731" s="355"/>
      <c r="EF731" s="355"/>
      <c r="EG731" s="355"/>
      <c r="EH731" s="355"/>
      <c r="EI731" s="355"/>
      <c r="EJ731" s="355"/>
      <c r="EK731" s="355"/>
      <c r="EL731" s="355"/>
      <c r="EM731" s="355"/>
      <c r="EN731" s="355"/>
      <c r="EO731" s="355"/>
      <c r="EP731" s="355"/>
      <c r="EQ731" s="355"/>
      <c r="ER731" s="355"/>
      <c r="ES731" s="355"/>
      <c r="ET731" s="355"/>
      <c r="EU731" s="355"/>
      <c r="EV731" s="355"/>
      <c r="EW731" s="355"/>
      <c r="EX731" s="355"/>
      <c r="EY731" s="355"/>
      <c r="EZ731" s="355"/>
      <c r="FA731" s="355"/>
      <c r="FB731" s="355"/>
      <c r="FC731" s="355"/>
      <c r="FD731" s="355"/>
      <c r="FE731" s="355"/>
      <c r="FF731" s="355"/>
      <c r="FG731" s="355"/>
      <c r="FH731" s="355"/>
      <c r="FI731" s="355"/>
      <c r="FJ731" s="355"/>
      <c r="FK731" s="355"/>
      <c r="FL731" s="355"/>
      <c r="FM731" s="355"/>
      <c r="FN731" s="355"/>
      <c r="FO731" s="355"/>
      <c r="FP731" s="355"/>
      <c r="FQ731" s="355"/>
      <c r="FR731" s="355"/>
      <c r="FS731" s="355"/>
      <c r="FT731" s="355"/>
      <c r="FU731" s="355"/>
      <c r="FV731" s="355"/>
      <c r="FW731" s="355"/>
      <c r="FX731" s="355"/>
      <c r="FY731" s="355"/>
      <c r="FZ731" s="355"/>
      <c r="GA731" s="355"/>
      <c r="GB731" s="355"/>
      <c r="GC731" s="355"/>
      <c r="GD731" s="355"/>
      <c r="GE731" s="355"/>
      <c r="GF731" s="355"/>
      <c r="GG731" s="355"/>
      <c r="GH731" s="355"/>
      <c r="GI731" s="355"/>
      <c r="GJ731" s="355"/>
      <c r="GK731" s="355"/>
      <c r="GL731" s="355"/>
      <c r="GM731" s="355"/>
      <c r="GN731" s="355"/>
      <c r="GO731" s="355"/>
      <c r="GP731" s="355"/>
      <c r="GQ731" s="355"/>
      <c r="GR731" s="355"/>
      <c r="GS731" s="355"/>
      <c r="GT731" s="355"/>
      <c r="GU731" s="355"/>
      <c r="GV731" s="355"/>
      <c r="GW731" s="355"/>
      <c r="GX731" s="355"/>
      <c r="GY731" s="355"/>
      <c r="GZ731" s="355"/>
      <c r="HA731" s="355"/>
      <c r="HB731" s="355"/>
      <c r="HC731" s="355"/>
      <c r="HD731" s="355"/>
      <c r="HE731" s="355"/>
      <c r="HF731" s="355"/>
      <c r="HG731" s="355"/>
      <c r="HH731" s="355"/>
      <c r="HI731" s="355"/>
      <c r="HJ731" s="355"/>
      <c r="HK731" s="355"/>
      <c r="HL731" s="355"/>
      <c r="HM731" s="355"/>
      <c r="HN731" s="355"/>
      <c r="HO731" s="355"/>
      <c r="HP731" s="355"/>
      <c r="HQ731" s="355"/>
      <c r="HR731" s="355"/>
      <c r="HS731" s="355"/>
      <c r="HT731" s="355"/>
      <c r="HU731" s="355"/>
      <c r="HV731" s="355"/>
      <c r="HW731" s="355"/>
      <c r="HX731" s="355"/>
      <c r="HY731" s="355"/>
      <c r="HZ731" s="355"/>
      <c r="IA731" s="355"/>
      <c r="IB731" s="355"/>
      <c r="IC731" s="355"/>
      <c r="ID731" s="355"/>
      <c r="IE731" s="355"/>
      <c r="IF731" s="355"/>
      <c r="IG731" s="355"/>
      <c r="IH731" s="355"/>
      <c r="II731" s="355"/>
      <c r="IJ731" s="355"/>
      <c r="IK731" s="355"/>
      <c r="IL731" s="355"/>
      <c r="IM731" s="355"/>
      <c r="IN731" s="355"/>
      <c r="IO731" s="355"/>
      <c r="IP731" s="355"/>
      <c r="IQ731" s="355"/>
      <c r="IR731" s="355"/>
      <c r="IS731" s="355"/>
      <c r="IT731" s="355"/>
      <c r="IU731" s="355"/>
      <c r="IV731" s="355"/>
      <c r="IW731" s="355"/>
      <c r="IX731" s="355"/>
      <c r="IY731" s="355"/>
      <c r="IZ731" s="355"/>
      <c r="JA731" s="355"/>
      <c r="JB731" s="355"/>
      <c r="JC731" s="355"/>
      <c r="JD731" s="355"/>
      <c r="JE731" s="355"/>
      <c r="JF731" s="355"/>
      <c r="JG731" s="355"/>
      <c r="JH731" s="355"/>
      <c r="JI731" s="355"/>
      <c r="JJ731" s="355"/>
      <c r="JK731" s="355"/>
      <c r="JL731" s="355"/>
      <c r="JM731" s="355"/>
      <c r="JN731" s="355"/>
      <c r="JO731" s="355"/>
      <c r="JP731" s="355"/>
      <c r="JQ731" s="355"/>
      <c r="JR731" s="355"/>
      <c r="JS731" s="355"/>
      <c r="JT731" s="355"/>
      <c r="JU731" s="355"/>
      <c r="JV731" s="355"/>
      <c r="JW731" s="355"/>
      <c r="JX731" s="355"/>
      <c r="JY731" s="355"/>
      <c r="JZ731" s="355"/>
      <c r="KA731" s="355"/>
      <c r="KB731" s="355"/>
      <c r="KC731" s="355"/>
      <c r="KD731" s="355"/>
      <c r="KE731" s="355"/>
      <c r="KF731" s="355"/>
      <c r="KG731" s="355"/>
      <c r="KH731" s="355"/>
      <c r="KI731" s="355"/>
      <c r="KJ731" s="355"/>
      <c r="KK731" s="355"/>
      <c r="KL731" s="355"/>
      <c r="KM731" s="355"/>
      <c r="KN731" s="355"/>
      <c r="KO731" s="355"/>
      <c r="KP731" s="355"/>
      <c r="KQ731" s="355"/>
      <c r="KR731" s="355"/>
      <c r="KS731" s="355"/>
      <c r="KT731" s="355"/>
    </row>
    <row r="732" spans="1:306" s="354" customFormat="1" ht="63" customHeight="1" x14ac:dyDescent="0.25">
      <c r="A732" s="355"/>
      <c r="B732" s="555"/>
      <c r="C732" s="355"/>
      <c r="D732" s="558"/>
      <c r="E732" s="558"/>
      <c r="F732" s="558"/>
      <c r="G732" s="559"/>
      <c r="I732" s="511"/>
      <c r="J732" s="555"/>
      <c r="K732" s="560"/>
      <c r="L732" s="355"/>
      <c r="M732" s="355"/>
      <c r="N732" s="334"/>
      <c r="O732" s="471"/>
      <c r="P732" s="471"/>
      <c r="Q732" s="471"/>
      <c r="R732" s="471"/>
      <c r="S732" s="471"/>
      <c r="T732" s="471"/>
      <c r="U732" s="471"/>
      <c r="V732" s="471"/>
      <c r="W732" s="471"/>
      <c r="X732" s="471"/>
      <c r="Y732" s="471"/>
      <c r="Z732" s="471"/>
      <c r="AA732" s="471"/>
      <c r="AB732" s="471"/>
      <c r="AC732" s="471"/>
      <c r="AD732" s="471"/>
      <c r="AE732" s="471"/>
      <c r="AF732" s="471"/>
      <c r="AG732" s="471"/>
      <c r="AH732" s="471"/>
      <c r="AI732" s="471"/>
      <c r="AJ732" s="471"/>
      <c r="AK732" s="471"/>
      <c r="AL732" s="471"/>
      <c r="AM732" s="471"/>
      <c r="AN732" s="471"/>
      <c r="AO732" s="471"/>
      <c r="AP732" s="471"/>
      <c r="AQ732" s="471"/>
      <c r="AR732" s="471"/>
      <c r="AS732" s="471"/>
      <c r="AT732" s="471"/>
      <c r="AU732" s="471"/>
      <c r="AV732" s="471"/>
      <c r="AW732" s="471"/>
      <c r="AX732" s="471"/>
      <c r="AY732" s="471"/>
      <c r="AZ732" s="471"/>
      <c r="BA732" s="471"/>
      <c r="BB732" s="471"/>
      <c r="BC732" s="471"/>
      <c r="BD732" s="471"/>
      <c r="BE732" s="471"/>
      <c r="BF732" s="471"/>
      <c r="BG732" s="471"/>
      <c r="BH732" s="471"/>
      <c r="BI732" s="471"/>
      <c r="BJ732" s="471"/>
      <c r="BK732" s="471"/>
      <c r="BL732" s="471"/>
      <c r="BM732" s="471"/>
      <c r="BN732" s="471"/>
      <c r="BO732" s="471"/>
      <c r="BP732" s="471"/>
      <c r="BQ732" s="471"/>
      <c r="BR732" s="471"/>
      <c r="BS732" s="471"/>
      <c r="BT732" s="471"/>
      <c r="BU732" s="471"/>
      <c r="BV732" s="471"/>
      <c r="BW732" s="355"/>
      <c r="BX732" s="355"/>
      <c r="BY732" s="355"/>
      <c r="BZ732" s="355"/>
      <c r="CA732" s="355"/>
      <c r="CB732" s="355"/>
      <c r="CC732" s="355"/>
      <c r="CD732" s="355"/>
      <c r="CE732" s="355"/>
      <c r="CF732" s="355"/>
      <c r="CG732" s="355"/>
      <c r="CH732" s="355"/>
      <c r="CI732" s="355"/>
      <c r="CJ732" s="355"/>
      <c r="CK732" s="355"/>
      <c r="CL732" s="355"/>
      <c r="CM732" s="355"/>
      <c r="CN732" s="355"/>
      <c r="CO732" s="355"/>
      <c r="CP732" s="355"/>
      <c r="CQ732" s="355"/>
      <c r="CR732" s="355"/>
      <c r="CS732" s="355"/>
      <c r="CT732" s="355"/>
      <c r="CU732" s="355"/>
      <c r="CV732" s="355"/>
      <c r="CW732" s="355"/>
      <c r="CX732" s="355"/>
      <c r="CY732" s="355"/>
      <c r="CZ732" s="355"/>
      <c r="DA732" s="355"/>
      <c r="DB732" s="355"/>
      <c r="DC732" s="355"/>
      <c r="DD732" s="355"/>
      <c r="DE732" s="355"/>
      <c r="DF732" s="355"/>
      <c r="DG732" s="355"/>
      <c r="DH732" s="355"/>
      <c r="DI732" s="355"/>
      <c r="DJ732" s="355"/>
      <c r="DK732" s="355"/>
      <c r="DL732" s="355"/>
      <c r="DM732" s="355"/>
      <c r="DN732" s="355"/>
      <c r="DO732" s="355"/>
      <c r="DP732" s="355"/>
      <c r="DQ732" s="355"/>
      <c r="DR732" s="355"/>
      <c r="DS732" s="355"/>
      <c r="DT732" s="355"/>
      <c r="DU732" s="355"/>
      <c r="DV732" s="355"/>
      <c r="DW732" s="355"/>
      <c r="DX732" s="355"/>
      <c r="DY732" s="355"/>
      <c r="DZ732" s="355"/>
      <c r="EA732" s="355"/>
      <c r="EB732" s="355"/>
      <c r="EC732" s="355"/>
      <c r="ED732" s="355"/>
      <c r="EE732" s="355"/>
      <c r="EF732" s="355"/>
      <c r="EG732" s="355"/>
      <c r="EH732" s="355"/>
      <c r="EI732" s="355"/>
      <c r="EJ732" s="355"/>
      <c r="EK732" s="355"/>
      <c r="EL732" s="355"/>
      <c r="EM732" s="355"/>
      <c r="EN732" s="355"/>
      <c r="EO732" s="355"/>
      <c r="EP732" s="355"/>
      <c r="EQ732" s="355"/>
      <c r="ER732" s="355"/>
      <c r="ES732" s="355"/>
      <c r="ET732" s="355"/>
      <c r="EU732" s="355"/>
      <c r="EV732" s="355"/>
      <c r="EW732" s="355"/>
      <c r="EX732" s="355"/>
      <c r="EY732" s="355"/>
      <c r="EZ732" s="355"/>
      <c r="FA732" s="355"/>
      <c r="FB732" s="355"/>
      <c r="FC732" s="355"/>
      <c r="FD732" s="355"/>
      <c r="FE732" s="355"/>
      <c r="FF732" s="355"/>
      <c r="FG732" s="355"/>
      <c r="FH732" s="355"/>
      <c r="FI732" s="355"/>
      <c r="FJ732" s="355"/>
      <c r="FK732" s="355"/>
      <c r="FL732" s="355"/>
      <c r="FM732" s="355"/>
      <c r="FN732" s="355"/>
      <c r="FO732" s="355"/>
      <c r="FP732" s="355"/>
      <c r="FQ732" s="355"/>
      <c r="FR732" s="355"/>
      <c r="FS732" s="355"/>
      <c r="FT732" s="355"/>
      <c r="FU732" s="355"/>
      <c r="FV732" s="355"/>
      <c r="FW732" s="355"/>
      <c r="FX732" s="355"/>
      <c r="FY732" s="355"/>
      <c r="FZ732" s="355"/>
      <c r="GA732" s="355"/>
      <c r="GB732" s="355"/>
      <c r="GC732" s="355"/>
      <c r="GD732" s="355"/>
      <c r="GE732" s="355"/>
      <c r="GF732" s="355"/>
      <c r="GG732" s="355"/>
      <c r="GH732" s="355"/>
      <c r="GI732" s="355"/>
      <c r="GJ732" s="355"/>
      <c r="GK732" s="355"/>
      <c r="GL732" s="355"/>
      <c r="GM732" s="355"/>
      <c r="GN732" s="355"/>
      <c r="GO732" s="355"/>
      <c r="GP732" s="355"/>
      <c r="GQ732" s="355"/>
      <c r="GR732" s="355"/>
      <c r="GS732" s="355"/>
      <c r="GT732" s="355"/>
      <c r="GU732" s="355"/>
      <c r="GV732" s="355"/>
      <c r="GW732" s="355"/>
      <c r="GX732" s="355"/>
      <c r="GY732" s="355"/>
      <c r="GZ732" s="355"/>
      <c r="HA732" s="355"/>
      <c r="HB732" s="355"/>
      <c r="HC732" s="355"/>
      <c r="HD732" s="355"/>
      <c r="HE732" s="355"/>
      <c r="HF732" s="355"/>
      <c r="HG732" s="355"/>
      <c r="HH732" s="355"/>
      <c r="HI732" s="355"/>
      <c r="HJ732" s="355"/>
      <c r="HK732" s="355"/>
      <c r="HL732" s="355"/>
      <c r="HM732" s="355"/>
      <c r="HN732" s="355"/>
      <c r="HO732" s="355"/>
      <c r="HP732" s="355"/>
      <c r="HQ732" s="355"/>
      <c r="HR732" s="355"/>
      <c r="HS732" s="355"/>
      <c r="HT732" s="355"/>
      <c r="HU732" s="355"/>
      <c r="HV732" s="355"/>
      <c r="HW732" s="355"/>
      <c r="HX732" s="355"/>
      <c r="HY732" s="355"/>
      <c r="HZ732" s="355"/>
      <c r="IA732" s="355"/>
      <c r="IB732" s="355"/>
      <c r="IC732" s="355"/>
      <c r="ID732" s="355"/>
      <c r="IE732" s="355"/>
      <c r="IF732" s="355"/>
      <c r="IG732" s="355"/>
      <c r="IH732" s="355"/>
      <c r="II732" s="355"/>
      <c r="IJ732" s="355"/>
      <c r="IK732" s="355"/>
      <c r="IL732" s="355"/>
      <c r="IM732" s="355"/>
      <c r="IN732" s="355"/>
      <c r="IO732" s="355"/>
      <c r="IP732" s="355"/>
      <c r="IQ732" s="355"/>
      <c r="IR732" s="355"/>
      <c r="IS732" s="355"/>
      <c r="IT732" s="355"/>
      <c r="IU732" s="355"/>
      <c r="IV732" s="355"/>
      <c r="IW732" s="355"/>
      <c r="IX732" s="355"/>
      <c r="IY732" s="355"/>
      <c r="IZ732" s="355"/>
      <c r="JA732" s="355"/>
      <c r="JB732" s="355"/>
      <c r="JC732" s="355"/>
      <c r="JD732" s="355"/>
      <c r="JE732" s="355"/>
      <c r="JF732" s="355"/>
      <c r="JG732" s="355"/>
      <c r="JH732" s="355"/>
      <c r="JI732" s="355"/>
      <c r="JJ732" s="355"/>
      <c r="JK732" s="355"/>
      <c r="JL732" s="355"/>
      <c r="JM732" s="355"/>
      <c r="JN732" s="355"/>
      <c r="JO732" s="355"/>
      <c r="JP732" s="355"/>
      <c r="JQ732" s="355"/>
      <c r="JR732" s="355"/>
      <c r="JS732" s="355"/>
      <c r="JT732" s="355"/>
      <c r="JU732" s="355"/>
      <c r="JV732" s="355"/>
      <c r="JW732" s="355"/>
      <c r="JX732" s="355"/>
      <c r="JY732" s="355"/>
      <c r="JZ732" s="355"/>
      <c r="KA732" s="355"/>
      <c r="KB732" s="355"/>
      <c r="KC732" s="355"/>
      <c r="KD732" s="355"/>
      <c r="KE732" s="355"/>
      <c r="KF732" s="355"/>
      <c r="KG732" s="355"/>
      <c r="KH732" s="355"/>
      <c r="KI732" s="355"/>
      <c r="KJ732" s="355"/>
      <c r="KK732" s="355"/>
      <c r="KL732" s="355"/>
      <c r="KM732" s="355"/>
      <c r="KN732" s="355"/>
      <c r="KO732" s="355"/>
      <c r="KP732" s="355"/>
      <c r="KQ732" s="355"/>
      <c r="KR732" s="355"/>
      <c r="KS732" s="355"/>
      <c r="KT732" s="355"/>
    </row>
    <row r="734" spans="1:306" s="354" customFormat="1" ht="63" customHeight="1" x14ac:dyDescent="0.25">
      <c r="A734" s="355"/>
      <c r="B734" s="555"/>
      <c r="C734" s="355"/>
      <c r="D734" s="558"/>
      <c r="E734" s="558"/>
      <c r="F734" s="558"/>
      <c r="G734" s="559"/>
      <c r="I734" s="511"/>
      <c r="J734" s="555"/>
      <c r="K734" s="560"/>
      <c r="L734" s="355"/>
      <c r="M734" s="355"/>
      <c r="N734" s="334"/>
      <c r="O734" s="471"/>
      <c r="P734" s="471"/>
      <c r="Q734" s="471"/>
      <c r="R734" s="471"/>
      <c r="S734" s="471"/>
      <c r="T734" s="471"/>
      <c r="U734" s="471"/>
      <c r="V734" s="471"/>
      <c r="W734" s="471"/>
      <c r="X734" s="471"/>
      <c r="Y734" s="471"/>
      <c r="Z734" s="471"/>
      <c r="AA734" s="471"/>
      <c r="AB734" s="471"/>
      <c r="AC734" s="471"/>
      <c r="AD734" s="471"/>
      <c r="AE734" s="471"/>
      <c r="AF734" s="471"/>
      <c r="AG734" s="471"/>
      <c r="AH734" s="471"/>
      <c r="AI734" s="471"/>
      <c r="AJ734" s="471"/>
      <c r="AK734" s="471"/>
      <c r="AL734" s="471"/>
      <c r="AM734" s="471"/>
      <c r="AN734" s="471"/>
      <c r="AO734" s="471"/>
      <c r="AP734" s="471"/>
      <c r="AQ734" s="471"/>
      <c r="AR734" s="471"/>
      <c r="AS734" s="471"/>
      <c r="AT734" s="471"/>
      <c r="AU734" s="471"/>
      <c r="AV734" s="471"/>
      <c r="AW734" s="471"/>
      <c r="AX734" s="471"/>
      <c r="AY734" s="471"/>
      <c r="AZ734" s="471"/>
      <c r="BA734" s="471"/>
      <c r="BB734" s="471"/>
      <c r="BC734" s="471"/>
      <c r="BD734" s="471"/>
      <c r="BE734" s="471"/>
      <c r="BF734" s="471"/>
      <c r="BG734" s="471"/>
      <c r="BH734" s="471"/>
      <c r="BI734" s="471"/>
      <c r="BJ734" s="471"/>
      <c r="BK734" s="471"/>
      <c r="BL734" s="471"/>
      <c r="BM734" s="471"/>
      <c r="BN734" s="471"/>
      <c r="BO734" s="471"/>
      <c r="BP734" s="471"/>
      <c r="BQ734" s="471"/>
      <c r="BR734" s="471"/>
      <c r="BS734" s="471"/>
      <c r="BT734" s="471"/>
      <c r="BU734" s="471"/>
      <c r="BV734" s="471"/>
      <c r="BW734" s="355"/>
      <c r="BX734" s="355"/>
      <c r="BY734" s="355"/>
      <c r="BZ734" s="355"/>
      <c r="CA734" s="355"/>
      <c r="CB734" s="355"/>
      <c r="CC734" s="355"/>
      <c r="CD734" s="355"/>
      <c r="CE734" s="355"/>
      <c r="CF734" s="355"/>
      <c r="CG734" s="355"/>
      <c r="CH734" s="355"/>
      <c r="CI734" s="355"/>
      <c r="CJ734" s="355"/>
      <c r="CK734" s="355"/>
      <c r="CL734" s="355"/>
      <c r="CM734" s="355"/>
      <c r="CN734" s="355"/>
      <c r="CO734" s="355"/>
      <c r="CP734" s="355"/>
      <c r="CQ734" s="355"/>
      <c r="CR734" s="355"/>
      <c r="CS734" s="355"/>
      <c r="CT734" s="355"/>
      <c r="CU734" s="355"/>
      <c r="CV734" s="355"/>
      <c r="CW734" s="355"/>
      <c r="CX734" s="355"/>
      <c r="CY734" s="355"/>
      <c r="CZ734" s="355"/>
      <c r="DA734" s="355"/>
      <c r="DB734" s="355"/>
      <c r="DC734" s="355"/>
      <c r="DD734" s="355"/>
      <c r="DE734" s="355"/>
      <c r="DF734" s="355"/>
      <c r="DG734" s="355"/>
      <c r="DH734" s="355"/>
      <c r="DI734" s="355"/>
      <c r="DJ734" s="355"/>
      <c r="DK734" s="355"/>
      <c r="DL734" s="355"/>
      <c r="DM734" s="355"/>
      <c r="DN734" s="355"/>
      <c r="DO734" s="355"/>
      <c r="DP734" s="355"/>
      <c r="DQ734" s="355"/>
      <c r="DR734" s="355"/>
      <c r="DS734" s="355"/>
      <c r="DT734" s="355"/>
      <c r="DU734" s="355"/>
      <c r="DV734" s="355"/>
      <c r="DW734" s="355"/>
      <c r="DX734" s="355"/>
      <c r="DY734" s="355"/>
      <c r="DZ734" s="355"/>
      <c r="EA734" s="355"/>
      <c r="EB734" s="355"/>
      <c r="EC734" s="355"/>
      <c r="ED734" s="355"/>
      <c r="EE734" s="355"/>
      <c r="EF734" s="355"/>
      <c r="EG734" s="355"/>
      <c r="EH734" s="355"/>
      <c r="EI734" s="355"/>
      <c r="EJ734" s="355"/>
      <c r="EK734" s="355"/>
      <c r="EL734" s="355"/>
      <c r="EM734" s="355"/>
      <c r="EN734" s="355"/>
      <c r="EO734" s="355"/>
      <c r="EP734" s="355"/>
      <c r="EQ734" s="355"/>
      <c r="ER734" s="355"/>
      <c r="ES734" s="355"/>
      <c r="ET734" s="355"/>
      <c r="EU734" s="355"/>
      <c r="EV734" s="355"/>
      <c r="EW734" s="355"/>
      <c r="EX734" s="355"/>
      <c r="EY734" s="355"/>
      <c r="EZ734" s="355"/>
      <c r="FA734" s="355"/>
      <c r="FB734" s="355"/>
      <c r="FC734" s="355"/>
      <c r="FD734" s="355"/>
      <c r="FE734" s="355"/>
      <c r="FF734" s="355"/>
      <c r="FG734" s="355"/>
      <c r="FH734" s="355"/>
      <c r="FI734" s="355"/>
      <c r="FJ734" s="355"/>
      <c r="FK734" s="355"/>
      <c r="FL734" s="355"/>
      <c r="FM734" s="355"/>
      <c r="FN734" s="355"/>
      <c r="FO734" s="355"/>
      <c r="FP734" s="355"/>
      <c r="FQ734" s="355"/>
      <c r="FR734" s="355"/>
      <c r="FS734" s="355"/>
      <c r="FT734" s="355"/>
      <c r="FU734" s="355"/>
      <c r="FV734" s="355"/>
      <c r="FW734" s="355"/>
      <c r="FX734" s="355"/>
      <c r="FY734" s="355"/>
      <c r="FZ734" s="355"/>
      <c r="GA734" s="355"/>
      <c r="GB734" s="355"/>
      <c r="GC734" s="355"/>
      <c r="GD734" s="355"/>
      <c r="GE734" s="355"/>
      <c r="GF734" s="355"/>
      <c r="GG734" s="355"/>
      <c r="GH734" s="355"/>
      <c r="GI734" s="355"/>
      <c r="GJ734" s="355"/>
      <c r="GK734" s="355"/>
      <c r="GL734" s="355"/>
      <c r="GM734" s="355"/>
      <c r="GN734" s="355"/>
      <c r="GO734" s="355"/>
      <c r="GP734" s="355"/>
      <c r="GQ734" s="355"/>
      <c r="GR734" s="355"/>
      <c r="GS734" s="355"/>
      <c r="GT734" s="355"/>
      <c r="GU734" s="355"/>
      <c r="GV734" s="355"/>
      <c r="GW734" s="355"/>
      <c r="GX734" s="355"/>
      <c r="GY734" s="355"/>
      <c r="GZ734" s="355"/>
      <c r="HA734" s="355"/>
      <c r="HB734" s="355"/>
      <c r="HC734" s="355"/>
      <c r="HD734" s="355"/>
      <c r="HE734" s="355"/>
      <c r="HF734" s="355"/>
      <c r="HG734" s="355"/>
      <c r="HH734" s="355"/>
      <c r="HI734" s="355"/>
      <c r="HJ734" s="355"/>
      <c r="HK734" s="355"/>
      <c r="HL734" s="355"/>
      <c r="HM734" s="355"/>
      <c r="HN734" s="355"/>
      <c r="HO734" s="355"/>
      <c r="HP734" s="355"/>
      <c r="HQ734" s="355"/>
      <c r="HR734" s="355"/>
      <c r="HS734" s="355"/>
      <c r="HT734" s="355"/>
      <c r="HU734" s="355"/>
      <c r="HV734" s="355"/>
      <c r="HW734" s="355"/>
      <c r="HX734" s="355"/>
      <c r="HY734" s="355"/>
      <c r="HZ734" s="355"/>
      <c r="IA734" s="355"/>
      <c r="IB734" s="355"/>
      <c r="IC734" s="355"/>
      <c r="ID734" s="355"/>
      <c r="IE734" s="355"/>
      <c r="IF734" s="355"/>
      <c r="IG734" s="355"/>
      <c r="IH734" s="355"/>
      <c r="II734" s="355"/>
      <c r="IJ734" s="355"/>
      <c r="IK734" s="355"/>
      <c r="IL734" s="355"/>
      <c r="IM734" s="355"/>
      <c r="IN734" s="355"/>
      <c r="IO734" s="355"/>
      <c r="IP734" s="355"/>
      <c r="IQ734" s="355"/>
      <c r="IR734" s="355"/>
      <c r="IS734" s="355"/>
      <c r="IT734" s="355"/>
      <c r="IU734" s="355"/>
      <c r="IV734" s="355"/>
      <c r="IW734" s="355"/>
      <c r="IX734" s="355"/>
      <c r="IY734" s="355"/>
      <c r="IZ734" s="355"/>
      <c r="JA734" s="355"/>
      <c r="JB734" s="355"/>
      <c r="JC734" s="355"/>
      <c r="JD734" s="355"/>
      <c r="JE734" s="355"/>
      <c r="JF734" s="355"/>
      <c r="JG734" s="355"/>
      <c r="JH734" s="355"/>
      <c r="JI734" s="355"/>
      <c r="JJ734" s="355"/>
      <c r="JK734" s="355"/>
      <c r="JL734" s="355"/>
      <c r="JM734" s="355"/>
      <c r="JN734" s="355"/>
      <c r="JO734" s="355"/>
      <c r="JP734" s="355"/>
      <c r="JQ734" s="355"/>
      <c r="JR734" s="355"/>
      <c r="JS734" s="355"/>
      <c r="JT734" s="355"/>
      <c r="JU734" s="355"/>
      <c r="JV734" s="355"/>
      <c r="JW734" s="355"/>
      <c r="JX734" s="355"/>
      <c r="JY734" s="355"/>
      <c r="JZ734" s="355"/>
      <c r="KA734" s="355"/>
      <c r="KB734" s="355"/>
      <c r="KC734" s="355"/>
      <c r="KD734" s="355"/>
      <c r="KE734" s="355"/>
      <c r="KF734" s="355"/>
      <c r="KG734" s="355"/>
      <c r="KH734" s="355"/>
      <c r="KI734" s="355"/>
      <c r="KJ734" s="355"/>
      <c r="KK734" s="355"/>
      <c r="KL734" s="355"/>
      <c r="KM734" s="355"/>
      <c r="KN734" s="355"/>
      <c r="KO734" s="355"/>
      <c r="KP734" s="355"/>
      <c r="KQ734" s="355"/>
      <c r="KR734" s="355"/>
      <c r="KS734" s="355"/>
      <c r="KT734" s="355"/>
    </row>
    <row r="747" spans="1:306" s="354" customFormat="1" ht="63" customHeight="1" x14ac:dyDescent="0.25">
      <c r="A747" s="355"/>
      <c r="B747" s="555"/>
      <c r="C747" s="355"/>
      <c r="D747" s="558"/>
      <c r="E747" s="558"/>
      <c r="F747" s="558"/>
      <c r="G747" s="559"/>
      <c r="I747" s="511"/>
      <c r="J747" s="555"/>
      <c r="K747" s="560"/>
      <c r="L747" s="355"/>
      <c r="M747" s="355"/>
      <c r="N747" s="334"/>
      <c r="O747" s="471"/>
      <c r="P747" s="471"/>
      <c r="Q747" s="471"/>
      <c r="R747" s="471"/>
      <c r="S747" s="471"/>
      <c r="T747" s="471"/>
      <c r="U747" s="471"/>
      <c r="V747" s="471"/>
      <c r="W747" s="471"/>
      <c r="X747" s="471"/>
      <c r="Y747" s="471"/>
      <c r="Z747" s="471"/>
      <c r="AA747" s="471"/>
      <c r="AB747" s="471"/>
      <c r="AC747" s="471"/>
      <c r="AD747" s="471"/>
      <c r="AE747" s="471"/>
      <c r="AF747" s="471"/>
      <c r="AG747" s="471"/>
      <c r="AH747" s="471"/>
      <c r="AI747" s="471"/>
      <c r="AJ747" s="471"/>
      <c r="AK747" s="471"/>
      <c r="AL747" s="471"/>
      <c r="AM747" s="471"/>
      <c r="AN747" s="471"/>
      <c r="AO747" s="471"/>
      <c r="AP747" s="471"/>
      <c r="AQ747" s="471"/>
      <c r="AR747" s="471"/>
      <c r="AS747" s="471"/>
      <c r="AT747" s="471"/>
      <c r="AU747" s="471"/>
      <c r="AV747" s="471"/>
      <c r="AW747" s="471"/>
      <c r="AX747" s="471"/>
      <c r="AY747" s="471"/>
      <c r="AZ747" s="471"/>
      <c r="BA747" s="471"/>
      <c r="BB747" s="471"/>
      <c r="BC747" s="471"/>
      <c r="BD747" s="471"/>
      <c r="BE747" s="471"/>
      <c r="BF747" s="471"/>
      <c r="BG747" s="471"/>
      <c r="BH747" s="471"/>
      <c r="BI747" s="471"/>
      <c r="BJ747" s="471"/>
      <c r="BK747" s="471"/>
      <c r="BL747" s="471"/>
      <c r="BM747" s="471"/>
      <c r="BN747" s="471"/>
      <c r="BO747" s="471"/>
      <c r="BP747" s="471"/>
      <c r="BQ747" s="471"/>
      <c r="BR747" s="471"/>
      <c r="BS747" s="471"/>
      <c r="BT747" s="471"/>
      <c r="BU747" s="471"/>
      <c r="BV747" s="471"/>
      <c r="BW747" s="355"/>
      <c r="BX747" s="355"/>
      <c r="BY747" s="355"/>
      <c r="BZ747" s="355"/>
      <c r="CA747" s="355"/>
      <c r="CB747" s="355"/>
      <c r="CC747" s="355"/>
      <c r="CD747" s="355"/>
      <c r="CE747" s="355"/>
      <c r="CF747" s="355"/>
      <c r="CG747" s="355"/>
      <c r="CH747" s="355"/>
      <c r="CI747" s="355"/>
      <c r="CJ747" s="355"/>
      <c r="CK747" s="355"/>
      <c r="CL747" s="355"/>
      <c r="CM747" s="355"/>
      <c r="CN747" s="355"/>
      <c r="CO747" s="355"/>
      <c r="CP747" s="355"/>
      <c r="CQ747" s="355"/>
      <c r="CR747" s="355"/>
      <c r="CS747" s="355"/>
      <c r="CT747" s="355"/>
      <c r="CU747" s="355"/>
      <c r="CV747" s="355"/>
      <c r="CW747" s="355"/>
      <c r="CX747" s="355"/>
      <c r="CY747" s="355"/>
      <c r="CZ747" s="355"/>
      <c r="DA747" s="355"/>
      <c r="DB747" s="355"/>
      <c r="DC747" s="355"/>
      <c r="DD747" s="355"/>
      <c r="DE747" s="355"/>
      <c r="DF747" s="355"/>
      <c r="DG747" s="355"/>
      <c r="DH747" s="355"/>
      <c r="DI747" s="355"/>
      <c r="DJ747" s="355"/>
      <c r="DK747" s="355"/>
      <c r="DL747" s="355"/>
      <c r="DM747" s="355"/>
      <c r="DN747" s="355"/>
      <c r="DO747" s="355"/>
      <c r="DP747" s="355"/>
      <c r="DQ747" s="355"/>
      <c r="DR747" s="355"/>
      <c r="DS747" s="355"/>
      <c r="DT747" s="355"/>
      <c r="DU747" s="355"/>
      <c r="DV747" s="355"/>
      <c r="DW747" s="355"/>
      <c r="DX747" s="355"/>
      <c r="DY747" s="355"/>
      <c r="DZ747" s="355"/>
      <c r="EA747" s="355"/>
      <c r="EB747" s="355"/>
      <c r="EC747" s="355"/>
      <c r="ED747" s="355"/>
      <c r="EE747" s="355"/>
      <c r="EF747" s="355"/>
      <c r="EG747" s="355"/>
      <c r="EH747" s="355"/>
      <c r="EI747" s="355"/>
      <c r="EJ747" s="355"/>
      <c r="EK747" s="355"/>
      <c r="EL747" s="355"/>
      <c r="EM747" s="355"/>
      <c r="EN747" s="355"/>
      <c r="EO747" s="355"/>
      <c r="EP747" s="355"/>
      <c r="EQ747" s="355"/>
      <c r="ER747" s="355"/>
      <c r="ES747" s="355"/>
      <c r="ET747" s="355"/>
      <c r="EU747" s="355"/>
      <c r="EV747" s="355"/>
      <c r="EW747" s="355"/>
      <c r="EX747" s="355"/>
      <c r="EY747" s="355"/>
      <c r="EZ747" s="355"/>
      <c r="FA747" s="355"/>
      <c r="FB747" s="355"/>
      <c r="FC747" s="355"/>
      <c r="FD747" s="355"/>
      <c r="FE747" s="355"/>
      <c r="FF747" s="355"/>
      <c r="FG747" s="355"/>
      <c r="FH747" s="355"/>
      <c r="FI747" s="355"/>
      <c r="FJ747" s="355"/>
      <c r="FK747" s="355"/>
      <c r="FL747" s="355"/>
      <c r="FM747" s="355"/>
      <c r="FN747" s="355"/>
      <c r="FO747" s="355"/>
      <c r="FP747" s="355"/>
      <c r="FQ747" s="355"/>
      <c r="FR747" s="355"/>
      <c r="FS747" s="355"/>
      <c r="FT747" s="355"/>
      <c r="FU747" s="355"/>
      <c r="FV747" s="355"/>
      <c r="FW747" s="355"/>
      <c r="FX747" s="355"/>
      <c r="FY747" s="355"/>
      <c r="FZ747" s="355"/>
      <c r="GA747" s="355"/>
      <c r="GB747" s="355"/>
      <c r="GC747" s="355"/>
      <c r="GD747" s="355"/>
      <c r="GE747" s="355"/>
      <c r="GF747" s="355"/>
      <c r="GG747" s="355"/>
      <c r="GH747" s="355"/>
      <c r="GI747" s="355"/>
      <c r="GJ747" s="355"/>
      <c r="GK747" s="355"/>
      <c r="GL747" s="355"/>
      <c r="GM747" s="355"/>
      <c r="GN747" s="355"/>
      <c r="GO747" s="355"/>
      <c r="GP747" s="355"/>
      <c r="GQ747" s="355"/>
      <c r="GR747" s="355"/>
      <c r="GS747" s="355"/>
      <c r="GT747" s="355"/>
      <c r="GU747" s="355"/>
      <c r="GV747" s="355"/>
      <c r="GW747" s="355"/>
      <c r="GX747" s="355"/>
      <c r="GY747" s="355"/>
      <c r="GZ747" s="355"/>
      <c r="HA747" s="355"/>
      <c r="HB747" s="355"/>
      <c r="HC747" s="355"/>
      <c r="HD747" s="355"/>
      <c r="HE747" s="355"/>
      <c r="HF747" s="355"/>
      <c r="HG747" s="355"/>
      <c r="HH747" s="355"/>
      <c r="HI747" s="355"/>
      <c r="HJ747" s="355"/>
      <c r="HK747" s="355"/>
      <c r="HL747" s="355"/>
      <c r="HM747" s="355"/>
      <c r="HN747" s="355"/>
      <c r="HO747" s="355"/>
      <c r="HP747" s="355"/>
      <c r="HQ747" s="355"/>
      <c r="HR747" s="355"/>
      <c r="HS747" s="355"/>
      <c r="HT747" s="355"/>
      <c r="HU747" s="355"/>
      <c r="HV747" s="355"/>
      <c r="HW747" s="355"/>
      <c r="HX747" s="355"/>
      <c r="HY747" s="355"/>
      <c r="HZ747" s="355"/>
      <c r="IA747" s="355"/>
      <c r="IB747" s="355"/>
      <c r="IC747" s="355"/>
      <c r="ID747" s="355"/>
      <c r="IE747" s="355"/>
      <c r="IF747" s="355"/>
      <c r="IG747" s="355"/>
      <c r="IH747" s="355"/>
      <c r="II747" s="355"/>
      <c r="IJ747" s="355"/>
      <c r="IK747" s="355"/>
      <c r="IL747" s="355"/>
      <c r="IM747" s="355"/>
      <c r="IN747" s="355"/>
      <c r="IO747" s="355"/>
      <c r="IP747" s="355"/>
      <c r="IQ747" s="355"/>
      <c r="IR747" s="355"/>
      <c r="IS747" s="355"/>
      <c r="IT747" s="355"/>
      <c r="IU747" s="355"/>
      <c r="IV747" s="355"/>
      <c r="IW747" s="355"/>
      <c r="IX747" s="355"/>
      <c r="IY747" s="355"/>
      <c r="IZ747" s="355"/>
      <c r="JA747" s="355"/>
      <c r="JB747" s="355"/>
      <c r="JC747" s="355"/>
      <c r="JD747" s="355"/>
      <c r="JE747" s="355"/>
      <c r="JF747" s="355"/>
      <c r="JG747" s="355"/>
      <c r="JH747" s="355"/>
      <c r="JI747" s="355"/>
      <c r="JJ747" s="355"/>
      <c r="JK747" s="355"/>
      <c r="JL747" s="355"/>
      <c r="JM747" s="355"/>
      <c r="JN747" s="355"/>
      <c r="JO747" s="355"/>
      <c r="JP747" s="355"/>
      <c r="JQ747" s="355"/>
      <c r="JR747" s="355"/>
      <c r="JS747" s="355"/>
      <c r="JT747" s="355"/>
      <c r="JU747" s="355"/>
      <c r="JV747" s="355"/>
      <c r="JW747" s="355"/>
      <c r="JX747" s="355"/>
      <c r="JY747" s="355"/>
      <c r="JZ747" s="355"/>
      <c r="KA747" s="355"/>
      <c r="KB747" s="355"/>
      <c r="KC747" s="355"/>
      <c r="KD747" s="355"/>
      <c r="KE747" s="355"/>
      <c r="KF747" s="355"/>
      <c r="KG747" s="355"/>
      <c r="KH747" s="355"/>
      <c r="KI747" s="355"/>
      <c r="KJ747" s="355"/>
      <c r="KK747" s="355"/>
      <c r="KL747" s="355"/>
      <c r="KM747" s="355"/>
      <c r="KN747" s="355"/>
      <c r="KO747" s="355"/>
      <c r="KP747" s="355"/>
      <c r="KQ747" s="355"/>
      <c r="KR747" s="355"/>
      <c r="KS747" s="355"/>
      <c r="KT747" s="355"/>
    </row>
    <row r="748" spans="1:306" s="354" customFormat="1" ht="63" customHeight="1" x14ac:dyDescent="0.25">
      <c r="A748" s="355"/>
      <c r="B748" s="555"/>
      <c r="C748" s="355"/>
      <c r="D748" s="558"/>
      <c r="E748" s="558"/>
      <c r="F748" s="558"/>
      <c r="G748" s="559"/>
      <c r="I748" s="511"/>
      <c r="J748" s="555"/>
      <c r="K748" s="560"/>
      <c r="L748" s="355"/>
      <c r="M748" s="355"/>
      <c r="N748" s="334"/>
      <c r="O748" s="471"/>
      <c r="P748" s="471"/>
      <c r="Q748" s="471"/>
      <c r="R748" s="471"/>
      <c r="S748" s="471"/>
      <c r="T748" s="471"/>
      <c r="U748" s="471"/>
      <c r="V748" s="471"/>
      <c r="W748" s="471"/>
      <c r="X748" s="471"/>
      <c r="Y748" s="471"/>
      <c r="Z748" s="471"/>
      <c r="AA748" s="471"/>
      <c r="AB748" s="471"/>
      <c r="AC748" s="471"/>
      <c r="AD748" s="471"/>
      <c r="AE748" s="471"/>
      <c r="AF748" s="471"/>
      <c r="AG748" s="471"/>
      <c r="AH748" s="471"/>
      <c r="AI748" s="471"/>
      <c r="AJ748" s="471"/>
      <c r="AK748" s="471"/>
      <c r="AL748" s="471"/>
      <c r="AM748" s="471"/>
      <c r="AN748" s="471"/>
      <c r="AO748" s="471"/>
      <c r="AP748" s="471"/>
      <c r="AQ748" s="471"/>
      <c r="AR748" s="471"/>
      <c r="AS748" s="471"/>
      <c r="AT748" s="471"/>
      <c r="AU748" s="471"/>
      <c r="AV748" s="471"/>
      <c r="AW748" s="471"/>
      <c r="AX748" s="471"/>
      <c r="AY748" s="471"/>
      <c r="AZ748" s="471"/>
      <c r="BA748" s="471"/>
      <c r="BB748" s="471"/>
      <c r="BC748" s="471"/>
      <c r="BD748" s="471"/>
      <c r="BE748" s="471"/>
      <c r="BF748" s="471"/>
      <c r="BG748" s="471"/>
      <c r="BH748" s="471"/>
      <c r="BI748" s="471"/>
      <c r="BJ748" s="471"/>
      <c r="BK748" s="471"/>
      <c r="BL748" s="471"/>
      <c r="BM748" s="471"/>
      <c r="BN748" s="471"/>
      <c r="BO748" s="471"/>
      <c r="BP748" s="471"/>
      <c r="BQ748" s="471"/>
      <c r="BR748" s="471"/>
      <c r="BS748" s="471"/>
      <c r="BT748" s="471"/>
      <c r="BU748" s="471"/>
      <c r="BV748" s="471"/>
      <c r="BW748" s="355"/>
      <c r="BX748" s="355"/>
      <c r="BY748" s="355"/>
      <c r="BZ748" s="355"/>
      <c r="CA748" s="355"/>
      <c r="CB748" s="355"/>
      <c r="CC748" s="355"/>
      <c r="CD748" s="355"/>
      <c r="CE748" s="355"/>
      <c r="CF748" s="355"/>
      <c r="CG748" s="355"/>
      <c r="CH748" s="355"/>
      <c r="CI748" s="355"/>
      <c r="CJ748" s="355"/>
      <c r="CK748" s="355"/>
      <c r="CL748" s="355"/>
      <c r="CM748" s="355"/>
      <c r="CN748" s="355"/>
      <c r="CO748" s="355"/>
      <c r="CP748" s="355"/>
      <c r="CQ748" s="355"/>
      <c r="CR748" s="355"/>
      <c r="CS748" s="355"/>
      <c r="CT748" s="355"/>
      <c r="CU748" s="355"/>
      <c r="CV748" s="355"/>
      <c r="CW748" s="355"/>
      <c r="CX748" s="355"/>
      <c r="CY748" s="355"/>
      <c r="CZ748" s="355"/>
      <c r="DA748" s="355"/>
      <c r="DB748" s="355"/>
      <c r="DC748" s="355"/>
      <c r="DD748" s="355"/>
      <c r="DE748" s="355"/>
      <c r="DF748" s="355"/>
      <c r="DG748" s="355"/>
      <c r="DH748" s="355"/>
      <c r="DI748" s="355"/>
      <c r="DJ748" s="355"/>
      <c r="DK748" s="355"/>
      <c r="DL748" s="355"/>
      <c r="DM748" s="355"/>
      <c r="DN748" s="355"/>
      <c r="DO748" s="355"/>
      <c r="DP748" s="355"/>
      <c r="DQ748" s="355"/>
      <c r="DR748" s="355"/>
      <c r="DS748" s="355"/>
      <c r="DT748" s="355"/>
      <c r="DU748" s="355"/>
      <c r="DV748" s="355"/>
      <c r="DW748" s="355"/>
      <c r="DX748" s="355"/>
      <c r="DY748" s="355"/>
      <c r="DZ748" s="355"/>
      <c r="EA748" s="355"/>
      <c r="EB748" s="355"/>
      <c r="EC748" s="355"/>
      <c r="ED748" s="355"/>
      <c r="EE748" s="355"/>
      <c r="EF748" s="355"/>
      <c r="EG748" s="355"/>
      <c r="EH748" s="355"/>
      <c r="EI748" s="355"/>
      <c r="EJ748" s="355"/>
      <c r="EK748" s="355"/>
      <c r="EL748" s="355"/>
      <c r="EM748" s="355"/>
      <c r="EN748" s="355"/>
      <c r="EO748" s="355"/>
      <c r="EP748" s="355"/>
      <c r="EQ748" s="355"/>
      <c r="ER748" s="355"/>
      <c r="ES748" s="355"/>
      <c r="ET748" s="355"/>
      <c r="EU748" s="355"/>
      <c r="EV748" s="355"/>
      <c r="EW748" s="355"/>
      <c r="EX748" s="355"/>
      <c r="EY748" s="355"/>
      <c r="EZ748" s="355"/>
      <c r="FA748" s="355"/>
      <c r="FB748" s="355"/>
      <c r="FC748" s="355"/>
      <c r="FD748" s="355"/>
      <c r="FE748" s="355"/>
      <c r="FF748" s="355"/>
      <c r="FG748" s="355"/>
      <c r="FH748" s="355"/>
      <c r="FI748" s="355"/>
      <c r="FJ748" s="355"/>
      <c r="FK748" s="355"/>
      <c r="FL748" s="355"/>
      <c r="FM748" s="355"/>
      <c r="FN748" s="355"/>
      <c r="FO748" s="355"/>
      <c r="FP748" s="355"/>
      <c r="FQ748" s="355"/>
      <c r="FR748" s="355"/>
      <c r="FS748" s="355"/>
      <c r="FT748" s="355"/>
      <c r="FU748" s="355"/>
      <c r="FV748" s="355"/>
      <c r="FW748" s="355"/>
      <c r="FX748" s="355"/>
      <c r="FY748" s="355"/>
      <c r="FZ748" s="355"/>
      <c r="GA748" s="355"/>
      <c r="GB748" s="355"/>
      <c r="GC748" s="355"/>
      <c r="GD748" s="355"/>
      <c r="GE748" s="355"/>
      <c r="GF748" s="355"/>
      <c r="GG748" s="355"/>
      <c r="GH748" s="355"/>
      <c r="GI748" s="355"/>
      <c r="GJ748" s="355"/>
      <c r="GK748" s="355"/>
      <c r="GL748" s="355"/>
      <c r="GM748" s="355"/>
      <c r="GN748" s="355"/>
      <c r="GO748" s="355"/>
      <c r="GP748" s="355"/>
      <c r="GQ748" s="355"/>
      <c r="GR748" s="355"/>
      <c r="GS748" s="355"/>
      <c r="GT748" s="355"/>
      <c r="GU748" s="355"/>
      <c r="GV748" s="355"/>
      <c r="GW748" s="355"/>
      <c r="GX748" s="355"/>
      <c r="GY748" s="355"/>
      <c r="GZ748" s="355"/>
      <c r="HA748" s="355"/>
      <c r="HB748" s="355"/>
      <c r="HC748" s="355"/>
      <c r="HD748" s="355"/>
      <c r="HE748" s="355"/>
      <c r="HF748" s="355"/>
      <c r="HG748" s="355"/>
      <c r="HH748" s="355"/>
      <c r="HI748" s="355"/>
      <c r="HJ748" s="355"/>
      <c r="HK748" s="355"/>
      <c r="HL748" s="355"/>
      <c r="HM748" s="355"/>
      <c r="HN748" s="355"/>
      <c r="HO748" s="355"/>
      <c r="HP748" s="355"/>
      <c r="HQ748" s="355"/>
      <c r="HR748" s="355"/>
      <c r="HS748" s="355"/>
      <c r="HT748" s="355"/>
      <c r="HU748" s="355"/>
      <c r="HV748" s="355"/>
      <c r="HW748" s="355"/>
      <c r="HX748" s="355"/>
      <c r="HY748" s="355"/>
      <c r="HZ748" s="355"/>
      <c r="IA748" s="355"/>
      <c r="IB748" s="355"/>
      <c r="IC748" s="355"/>
      <c r="ID748" s="355"/>
      <c r="IE748" s="355"/>
      <c r="IF748" s="355"/>
      <c r="IG748" s="355"/>
      <c r="IH748" s="355"/>
      <c r="II748" s="355"/>
      <c r="IJ748" s="355"/>
      <c r="IK748" s="355"/>
      <c r="IL748" s="355"/>
      <c r="IM748" s="355"/>
      <c r="IN748" s="355"/>
      <c r="IO748" s="355"/>
      <c r="IP748" s="355"/>
      <c r="IQ748" s="355"/>
      <c r="IR748" s="355"/>
      <c r="IS748" s="355"/>
      <c r="IT748" s="355"/>
      <c r="IU748" s="355"/>
      <c r="IV748" s="355"/>
      <c r="IW748" s="355"/>
      <c r="IX748" s="355"/>
      <c r="IY748" s="355"/>
      <c r="IZ748" s="355"/>
      <c r="JA748" s="355"/>
      <c r="JB748" s="355"/>
      <c r="JC748" s="355"/>
      <c r="JD748" s="355"/>
      <c r="JE748" s="355"/>
      <c r="JF748" s="355"/>
      <c r="JG748" s="355"/>
      <c r="JH748" s="355"/>
      <c r="JI748" s="355"/>
      <c r="JJ748" s="355"/>
      <c r="JK748" s="355"/>
      <c r="JL748" s="355"/>
      <c r="JM748" s="355"/>
      <c r="JN748" s="355"/>
      <c r="JO748" s="355"/>
      <c r="JP748" s="355"/>
      <c r="JQ748" s="355"/>
      <c r="JR748" s="355"/>
      <c r="JS748" s="355"/>
      <c r="JT748" s="355"/>
      <c r="JU748" s="355"/>
      <c r="JV748" s="355"/>
      <c r="JW748" s="355"/>
      <c r="JX748" s="355"/>
      <c r="JY748" s="355"/>
      <c r="JZ748" s="355"/>
      <c r="KA748" s="355"/>
      <c r="KB748" s="355"/>
      <c r="KC748" s="355"/>
      <c r="KD748" s="355"/>
      <c r="KE748" s="355"/>
      <c r="KF748" s="355"/>
      <c r="KG748" s="355"/>
      <c r="KH748" s="355"/>
      <c r="KI748" s="355"/>
      <c r="KJ748" s="355"/>
      <c r="KK748" s="355"/>
      <c r="KL748" s="355"/>
      <c r="KM748" s="355"/>
      <c r="KN748" s="355"/>
      <c r="KO748" s="355"/>
      <c r="KP748" s="355"/>
      <c r="KQ748" s="355"/>
      <c r="KR748" s="355"/>
      <c r="KS748" s="355"/>
      <c r="KT748" s="355"/>
    </row>
    <row r="749" spans="1:306" s="354" customFormat="1" ht="63" customHeight="1" x14ac:dyDescent="0.25">
      <c r="A749" s="355"/>
      <c r="B749" s="555"/>
      <c r="C749" s="355"/>
      <c r="D749" s="558"/>
      <c r="E749" s="558"/>
      <c r="F749" s="558"/>
      <c r="G749" s="559"/>
      <c r="I749" s="511"/>
      <c r="J749" s="555"/>
      <c r="K749" s="560"/>
      <c r="L749" s="355"/>
      <c r="M749" s="355"/>
      <c r="N749" s="334"/>
      <c r="O749" s="471"/>
      <c r="P749" s="471"/>
      <c r="Q749" s="471"/>
      <c r="R749" s="471"/>
      <c r="S749" s="471"/>
      <c r="T749" s="471"/>
      <c r="U749" s="471"/>
      <c r="V749" s="471"/>
      <c r="W749" s="471"/>
      <c r="X749" s="471"/>
      <c r="Y749" s="471"/>
      <c r="Z749" s="471"/>
      <c r="AA749" s="471"/>
      <c r="AB749" s="471"/>
      <c r="AC749" s="471"/>
      <c r="AD749" s="471"/>
      <c r="AE749" s="471"/>
      <c r="AF749" s="471"/>
      <c r="AG749" s="471"/>
      <c r="AH749" s="471"/>
      <c r="AI749" s="471"/>
      <c r="AJ749" s="471"/>
      <c r="AK749" s="471"/>
      <c r="AL749" s="471"/>
      <c r="AM749" s="471"/>
      <c r="AN749" s="471"/>
      <c r="AO749" s="471"/>
      <c r="AP749" s="471"/>
      <c r="AQ749" s="471"/>
      <c r="AR749" s="471"/>
      <c r="AS749" s="471"/>
      <c r="AT749" s="471"/>
      <c r="AU749" s="471"/>
      <c r="AV749" s="471"/>
      <c r="AW749" s="471"/>
      <c r="AX749" s="471"/>
      <c r="AY749" s="471"/>
      <c r="AZ749" s="471"/>
      <c r="BA749" s="471"/>
      <c r="BB749" s="471"/>
      <c r="BC749" s="471"/>
      <c r="BD749" s="471"/>
      <c r="BE749" s="471"/>
      <c r="BF749" s="471"/>
      <c r="BG749" s="471"/>
      <c r="BH749" s="471"/>
      <c r="BI749" s="471"/>
      <c r="BJ749" s="471"/>
      <c r="BK749" s="471"/>
      <c r="BL749" s="471"/>
      <c r="BM749" s="471"/>
      <c r="BN749" s="471"/>
      <c r="BO749" s="471"/>
      <c r="BP749" s="471"/>
      <c r="BQ749" s="471"/>
      <c r="BR749" s="471"/>
      <c r="BS749" s="471"/>
      <c r="BT749" s="471"/>
      <c r="BU749" s="471"/>
      <c r="BV749" s="471"/>
      <c r="BW749" s="355"/>
      <c r="BX749" s="355"/>
      <c r="BY749" s="355"/>
      <c r="BZ749" s="355"/>
      <c r="CA749" s="355"/>
      <c r="CB749" s="355"/>
      <c r="CC749" s="355"/>
      <c r="CD749" s="355"/>
      <c r="CE749" s="355"/>
      <c r="CF749" s="355"/>
      <c r="CG749" s="355"/>
      <c r="CH749" s="355"/>
      <c r="CI749" s="355"/>
      <c r="CJ749" s="355"/>
      <c r="CK749" s="355"/>
      <c r="CL749" s="355"/>
      <c r="CM749" s="355"/>
      <c r="CN749" s="355"/>
      <c r="CO749" s="355"/>
      <c r="CP749" s="355"/>
      <c r="CQ749" s="355"/>
      <c r="CR749" s="355"/>
      <c r="CS749" s="355"/>
      <c r="CT749" s="355"/>
      <c r="CU749" s="355"/>
      <c r="CV749" s="355"/>
      <c r="CW749" s="355"/>
      <c r="CX749" s="355"/>
      <c r="CY749" s="355"/>
      <c r="CZ749" s="355"/>
      <c r="DA749" s="355"/>
      <c r="DB749" s="355"/>
      <c r="DC749" s="355"/>
      <c r="DD749" s="355"/>
      <c r="DE749" s="355"/>
      <c r="DF749" s="355"/>
      <c r="DG749" s="355"/>
      <c r="DH749" s="355"/>
      <c r="DI749" s="355"/>
      <c r="DJ749" s="355"/>
      <c r="DK749" s="355"/>
      <c r="DL749" s="355"/>
      <c r="DM749" s="355"/>
      <c r="DN749" s="355"/>
      <c r="DO749" s="355"/>
      <c r="DP749" s="355"/>
      <c r="DQ749" s="355"/>
      <c r="DR749" s="355"/>
      <c r="DS749" s="355"/>
      <c r="DT749" s="355"/>
      <c r="DU749" s="355"/>
      <c r="DV749" s="355"/>
      <c r="DW749" s="355"/>
      <c r="DX749" s="355"/>
      <c r="DY749" s="355"/>
      <c r="DZ749" s="355"/>
      <c r="EA749" s="355"/>
      <c r="EB749" s="355"/>
      <c r="EC749" s="355"/>
      <c r="ED749" s="355"/>
      <c r="EE749" s="355"/>
      <c r="EF749" s="355"/>
      <c r="EG749" s="355"/>
      <c r="EH749" s="355"/>
      <c r="EI749" s="355"/>
      <c r="EJ749" s="355"/>
      <c r="EK749" s="355"/>
      <c r="EL749" s="355"/>
      <c r="EM749" s="355"/>
      <c r="EN749" s="355"/>
      <c r="EO749" s="355"/>
      <c r="EP749" s="355"/>
      <c r="EQ749" s="355"/>
      <c r="ER749" s="355"/>
      <c r="ES749" s="355"/>
      <c r="ET749" s="355"/>
      <c r="EU749" s="355"/>
      <c r="EV749" s="355"/>
      <c r="EW749" s="355"/>
      <c r="EX749" s="355"/>
      <c r="EY749" s="355"/>
      <c r="EZ749" s="355"/>
      <c r="FA749" s="355"/>
      <c r="FB749" s="355"/>
      <c r="FC749" s="355"/>
      <c r="FD749" s="355"/>
      <c r="FE749" s="355"/>
      <c r="FF749" s="355"/>
      <c r="FG749" s="355"/>
      <c r="FH749" s="355"/>
      <c r="FI749" s="355"/>
      <c r="FJ749" s="355"/>
      <c r="FK749" s="355"/>
      <c r="FL749" s="355"/>
      <c r="FM749" s="355"/>
      <c r="FN749" s="355"/>
      <c r="FO749" s="355"/>
      <c r="FP749" s="355"/>
      <c r="FQ749" s="355"/>
      <c r="FR749" s="355"/>
      <c r="FS749" s="355"/>
      <c r="FT749" s="355"/>
      <c r="FU749" s="355"/>
      <c r="FV749" s="355"/>
      <c r="FW749" s="355"/>
      <c r="FX749" s="355"/>
      <c r="FY749" s="355"/>
      <c r="FZ749" s="355"/>
      <c r="GA749" s="355"/>
      <c r="GB749" s="355"/>
      <c r="GC749" s="355"/>
      <c r="GD749" s="355"/>
      <c r="GE749" s="355"/>
      <c r="GF749" s="355"/>
      <c r="GG749" s="355"/>
      <c r="GH749" s="355"/>
      <c r="GI749" s="355"/>
      <c r="GJ749" s="355"/>
      <c r="GK749" s="355"/>
      <c r="GL749" s="355"/>
      <c r="GM749" s="355"/>
      <c r="GN749" s="355"/>
      <c r="GO749" s="355"/>
      <c r="GP749" s="355"/>
      <c r="GQ749" s="355"/>
      <c r="GR749" s="355"/>
      <c r="GS749" s="355"/>
      <c r="GT749" s="355"/>
      <c r="GU749" s="355"/>
      <c r="GV749" s="355"/>
      <c r="GW749" s="355"/>
      <c r="GX749" s="355"/>
      <c r="GY749" s="355"/>
      <c r="GZ749" s="355"/>
      <c r="HA749" s="355"/>
      <c r="HB749" s="355"/>
      <c r="HC749" s="355"/>
      <c r="HD749" s="355"/>
      <c r="HE749" s="355"/>
      <c r="HF749" s="355"/>
      <c r="HG749" s="355"/>
      <c r="HH749" s="355"/>
      <c r="HI749" s="355"/>
      <c r="HJ749" s="355"/>
      <c r="HK749" s="355"/>
      <c r="HL749" s="355"/>
      <c r="HM749" s="355"/>
      <c r="HN749" s="355"/>
      <c r="HO749" s="355"/>
      <c r="HP749" s="355"/>
      <c r="HQ749" s="355"/>
      <c r="HR749" s="355"/>
      <c r="HS749" s="355"/>
      <c r="HT749" s="355"/>
      <c r="HU749" s="355"/>
      <c r="HV749" s="355"/>
      <c r="HW749" s="355"/>
      <c r="HX749" s="355"/>
      <c r="HY749" s="355"/>
      <c r="HZ749" s="355"/>
      <c r="IA749" s="355"/>
      <c r="IB749" s="355"/>
      <c r="IC749" s="355"/>
      <c r="ID749" s="355"/>
      <c r="IE749" s="355"/>
      <c r="IF749" s="355"/>
      <c r="IG749" s="355"/>
      <c r="IH749" s="355"/>
      <c r="II749" s="355"/>
      <c r="IJ749" s="355"/>
      <c r="IK749" s="355"/>
      <c r="IL749" s="355"/>
      <c r="IM749" s="355"/>
      <c r="IN749" s="355"/>
      <c r="IO749" s="355"/>
      <c r="IP749" s="355"/>
      <c r="IQ749" s="355"/>
      <c r="IR749" s="355"/>
      <c r="IS749" s="355"/>
      <c r="IT749" s="355"/>
      <c r="IU749" s="355"/>
      <c r="IV749" s="355"/>
      <c r="IW749" s="355"/>
      <c r="IX749" s="355"/>
      <c r="IY749" s="355"/>
      <c r="IZ749" s="355"/>
      <c r="JA749" s="355"/>
      <c r="JB749" s="355"/>
      <c r="JC749" s="355"/>
      <c r="JD749" s="355"/>
      <c r="JE749" s="355"/>
      <c r="JF749" s="355"/>
      <c r="JG749" s="355"/>
      <c r="JH749" s="355"/>
      <c r="JI749" s="355"/>
      <c r="JJ749" s="355"/>
      <c r="JK749" s="355"/>
      <c r="JL749" s="355"/>
      <c r="JM749" s="355"/>
      <c r="JN749" s="355"/>
      <c r="JO749" s="355"/>
      <c r="JP749" s="355"/>
      <c r="JQ749" s="355"/>
      <c r="JR749" s="355"/>
      <c r="JS749" s="355"/>
      <c r="JT749" s="355"/>
      <c r="JU749" s="355"/>
      <c r="JV749" s="355"/>
      <c r="JW749" s="355"/>
      <c r="JX749" s="355"/>
      <c r="JY749" s="355"/>
      <c r="JZ749" s="355"/>
      <c r="KA749" s="355"/>
      <c r="KB749" s="355"/>
      <c r="KC749" s="355"/>
      <c r="KD749" s="355"/>
      <c r="KE749" s="355"/>
      <c r="KF749" s="355"/>
      <c r="KG749" s="355"/>
      <c r="KH749" s="355"/>
      <c r="KI749" s="355"/>
      <c r="KJ749" s="355"/>
      <c r="KK749" s="355"/>
      <c r="KL749" s="355"/>
      <c r="KM749" s="355"/>
      <c r="KN749" s="355"/>
      <c r="KO749" s="355"/>
      <c r="KP749" s="355"/>
      <c r="KQ749" s="355"/>
      <c r="KR749" s="355"/>
      <c r="KS749" s="355"/>
      <c r="KT749" s="355"/>
    </row>
    <row r="750" spans="1:306" s="354" customFormat="1" ht="63" customHeight="1" x14ac:dyDescent="0.25">
      <c r="A750" s="355"/>
      <c r="B750" s="555"/>
      <c r="C750" s="355"/>
      <c r="D750" s="558"/>
      <c r="E750" s="558"/>
      <c r="F750" s="558"/>
      <c r="G750" s="559"/>
      <c r="I750" s="511"/>
      <c r="J750" s="555"/>
      <c r="K750" s="560"/>
      <c r="L750" s="355"/>
      <c r="M750" s="355"/>
      <c r="N750" s="334"/>
      <c r="O750" s="471"/>
      <c r="P750" s="471"/>
      <c r="Q750" s="471"/>
      <c r="R750" s="471"/>
      <c r="S750" s="471"/>
      <c r="T750" s="471"/>
      <c r="U750" s="471"/>
      <c r="V750" s="471"/>
      <c r="W750" s="471"/>
      <c r="X750" s="471"/>
      <c r="Y750" s="471"/>
      <c r="Z750" s="471"/>
      <c r="AA750" s="471"/>
      <c r="AB750" s="471"/>
      <c r="AC750" s="471"/>
      <c r="AD750" s="471"/>
      <c r="AE750" s="471"/>
      <c r="AF750" s="471"/>
      <c r="AG750" s="471"/>
      <c r="AH750" s="471"/>
      <c r="AI750" s="471"/>
      <c r="AJ750" s="471"/>
      <c r="AK750" s="471"/>
      <c r="AL750" s="471"/>
      <c r="AM750" s="471"/>
      <c r="AN750" s="471"/>
      <c r="AO750" s="471"/>
      <c r="AP750" s="471"/>
      <c r="AQ750" s="471"/>
      <c r="AR750" s="471"/>
      <c r="AS750" s="471"/>
      <c r="AT750" s="471"/>
      <c r="AU750" s="471"/>
      <c r="AV750" s="471"/>
      <c r="AW750" s="471"/>
      <c r="AX750" s="471"/>
      <c r="AY750" s="471"/>
      <c r="AZ750" s="471"/>
      <c r="BA750" s="471"/>
      <c r="BB750" s="471"/>
      <c r="BC750" s="471"/>
      <c r="BD750" s="471"/>
      <c r="BE750" s="471"/>
      <c r="BF750" s="471"/>
      <c r="BG750" s="471"/>
      <c r="BH750" s="471"/>
      <c r="BI750" s="471"/>
      <c r="BJ750" s="471"/>
      <c r="BK750" s="471"/>
      <c r="BL750" s="471"/>
      <c r="BM750" s="471"/>
      <c r="BN750" s="471"/>
      <c r="BO750" s="471"/>
      <c r="BP750" s="471"/>
      <c r="BQ750" s="471"/>
      <c r="BR750" s="471"/>
      <c r="BS750" s="471"/>
      <c r="BT750" s="471"/>
      <c r="BU750" s="471"/>
      <c r="BV750" s="471"/>
      <c r="BW750" s="355"/>
      <c r="BX750" s="355"/>
      <c r="BY750" s="355"/>
      <c r="BZ750" s="355"/>
      <c r="CA750" s="355"/>
      <c r="CB750" s="355"/>
      <c r="CC750" s="355"/>
      <c r="CD750" s="355"/>
      <c r="CE750" s="355"/>
      <c r="CF750" s="355"/>
      <c r="CG750" s="355"/>
      <c r="CH750" s="355"/>
      <c r="CI750" s="355"/>
      <c r="CJ750" s="355"/>
      <c r="CK750" s="355"/>
      <c r="CL750" s="355"/>
      <c r="CM750" s="355"/>
      <c r="CN750" s="355"/>
      <c r="CO750" s="355"/>
      <c r="CP750" s="355"/>
      <c r="CQ750" s="355"/>
      <c r="CR750" s="355"/>
      <c r="CS750" s="355"/>
      <c r="CT750" s="355"/>
      <c r="CU750" s="355"/>
      <c r="CV750" s="355"/>
      <c r="CW750" s="355"/>
      <c r="CX750" s="355"/>
      <c r="CY750" s="355"/>
      <c r="CZ750" s="355"/>
      <c r="DA750" s="355"/>
      <c r="DB750" s="355"/>
      <c r="DC750" s="355"/>
      <c r="DD750" s="355"/>
      <c r="DE750" s="355"/>
      <c r="DF750" s="355"/>
      <c r="DG750" s="355"/>
      <c r="DH750" s="355"/>
      <c r="DI750" s="355"/>
      <c r="DJ750" s="355"/>
      <c r="DK750" s="355"/>
      <c r="DL750" s="355"/>
      <c r="DM750" s="355"/>
      <c r="DN750" s="355"/>
      <c r="DO750" s="355"/>
      <c r="DP750" s="355"/>
      <c r="DQ750" s="355"/>
      <c r="DR750" s="355"/>
      <c r="DS750" s="355"/>
      <c r="DT750" s="355"/>
      <c r="DU750" s="355"/>
      <c r="DV750" s="355"/>
      <c r="DW750" s="355"/>
      <c r="DX750" s="355"/>
      <c r="DY750" s="355"/>
      <c r="DZ750" s="355"/>
      <c r="EA750" s="355"/>
      <c r="EB750" s="355"/>
      <c r="EC750" s="355"/>
      <c r="ED750" s="355"/>
      <c r="EE750" s="355"/>
      <c r="EF750" s="355"/>
      <c r="EG750" s="355"/>
      <c r="EH750" s="355"/>
      <c r="EI750" s="355"/>
      <c r="EJ750" s="355"/>
      <c r="EK750" s="355"/>
      <c r="EL750" s="355"/>
      <c r="EM750" s="355"/>
      <c r="EN750" s="355"/>
      <c r="EO750" s="355"/>
      <c r="EP750" s="355"/>
      <c r="EQ750" s="355"/>
      <c r="ER750" s="355"/>
      <c r="ES750" s="355"/>
      <c r="ET750" s="355"/>
      <c r="EU750" s="355"/>
      <c r="EV750" s="355"/>
      <c r="EW750" s="355"/>
      <c r="EX750" s="355"/>
      <c r="EY750" s="355"/>
      <c r="EZ750" s="355"/>
      <c r="FA750" s="355"/>
      <c r="FB750" s="355"/>
      <c r="FC750" s="355"/>
      <c r="FD750" s="355"/>
      <c r="FE750" s="355"/>
      <c r="FF750" s="355"/>
      <c r="FG750" s="355"/>
      <c r="FH750" s="355"/>
      <c r="FI750" s="355"/>
      <c r="FJ750" s="355"/>
      <c r="FK750" s="355"/>
      <c r="FL750" s="355"/>
      <c r="FM750" s="355"/>
      <c r="FN750" s="355"/>
      <c r="FO750" s="355"/>
      <c r="FP750" s="355"/>
      <c r="FQ750" s="355"/>
      <c r="FR750" s="355"/>
      <c r="FS750" s="355"/>
      <c r="FT750" s="355"/>
      <c r="FU750" s="355"/>
      <c r="FV750" s="355"/>
      <c r="FW750" s="355"/>
      <c r="FX750" s="355"/>
      <c r="FY750" s="355"/>
      <c r="FZ750" s="355"/>
      <c r="GA750" s="355"/>
      <c r="GB750" s="355"/>
      <c r="GC750" s="355"/>
      <c r="GD750" s="355"/>
      <c r="GE750" s="355"/>
      <c r="GF750" s="355"/>
      <c r="GG750" s="355"/>
      <c r="GH750" s="355"/>
      <c r="GI750" s="355"/>
      <c r="GJ750" s="355"/>
      <c r="GK750" s="355"/>
      <c r="GL750" s="355"/>
      <c r="GM750" s="355"/>
      <c r="GN750" s="355"/>
      <c r="GO750" s="355"/>
      <c r="GP750" s="355"/>
      <c r="GQ750" s="355"/>
      <c r="GR750" s="355"/>
      <c r="GS750" s="355"/>
      <c r="GT750" s="355"/>
      <c r="GU750" s="355"/>
      <c r="GV750" s="355"/>
      <c r="GW750" s="355"/>
      <c r="GX750" s="355"/>
      <c r="GY750" s="355"/>
      <c r="GZ750" s="355"/>
      <c r="HA750" s="355"/>
      <c r="HB750" s="355"/>
      <c r="HC750" s="355"/>
      <c r="HD750" s="355"/>
      <c r="HE750" s="355"/>
      <c r="HF750" s="355"/>
      <c r="HG750" s="355"/>
      <c r="HH750" s="355"/>
      <c r="HI750" s="355"/>
      <c r="HJ750" s="355"/>
      <c r="HK750" s="355"/>
      <c r="HL750" s="355"/>
      <c r="HM750" s="355"/>
      <c r="HN750" s="355"/>
      <c r="HO750" s="355"/>
      <c r="HP750" s="355"/>
      <c r="HQ750" s="355"/>
      <c r="HR750" s="355"/>
      <c r="HS750" s="355"/>
      <c r="HT750" s="355"/>
      <c r="HU750" s="355"/>
      <c r="HV750" s="355"/>
      <c r="HW750" s="355"/>
      <c r="HX750" s="355"/>
      <c r="HY750" s="355"/>
      <c r="HZ750" s="355"/>
      <c r="IA750" s="355"/>
      <c r="IB750" s="355"/>
      <c r="IC750" s="355"/>
      <c r="ID750" s="355"/>
      <c r="IE750" s="355"/>
      <c r="IF750" s="355"/>
      <c r="IG750" s="355"/>
      <c r="IH750" s="355"/>
      <c r="II750" s="355"/>
      <c r="IJ750" s="355"/>
      <c r="IK750" s="355"/>
      <c r="IL750" s="355"/>
      <c r="IM750" s="355"/>
      <c r="IN750" s="355"/>
      <c r="IO750" s="355"/>
      <c r="IP750" s="355"/>
      <c r="IQ750" s="355"/>
      <c r="IR750" s="355"/>
      <c r="IS750" s="355"/>
      <c r="IT750" s="355"/>
      <c r="IU750" s="355"/>
      <c r="IV750" s="355"/>
      <c r="IW750" s="355"/>
      <c r="IX750" s="355"/>
      <c r="IY750" s="355"/>
      <c r="IZ750" s="355"/>
      <c r="JA750" s="355"/>
      <c r="JB750" s="355"/>
      <c r="JC750" s="355"/>
      <c r="JD750" s="355"/>
      <c r="JE750" s="355"/>
      <c r="JF750" s="355"/>
      <c r="JG750" s="355"/>
      <c r="JH750" s="355"/>
      <c r="JI750" s="355"/>
      <c r="JJ750" s="355"/>
      <c r="JK750" s="355"/>
      <c r="JL750" s="355"/>
      <c r="JM750" s="355"/>
      <c r="JN750" s="355"/>
      <c r="JO750" s="355"/>
      <c r="JP750" s="355"/>
      <c r="JQ750" s="355"/>
      <c r="JR750" s="355"/>
      <c r="JS750" s="355"/>
      <c r="JT750" s="355"/>
      <c r="JU750" s="355"/>
      <c r="JV750" s="355"/>
      <c r="JW750" s="355"/>
      <c r="JX750" s="355"/>
      <c r="JY750" s="355"/>
      <c r="JZ750" s="355"/>
      <c r="KA750" s="355"/>
      <c r="KB750" s="355"/>
      <c r="KC750" s="355"/>
      <c r="KD750" s="355"/>
      <c r="KE750" s="355"/>
      <c r="KF750" s="355"/>
      <c r="KG750" s="355"/>
      <c r="KH750" s="355"/>
      <c r="KI750" s="355"/>
      <c r="KJ750" s="355"/>
      <c r="KK750" s="355"/>
      <c r="KL750" s="355"/>
      <c r="KM750" s="355"/>
      <c r="KN750" s="355"/>
      <c r="KO750" s="355"/>
      <c r="KP750" s="355"/>
      <c r="KQ750" s="355"/>
      <c r="KR750" s="355"/>
      <c r="KS750" s="355"/>
      <c r="KT750" s="355"/>
    </row>
    <row r="751" spans="1:306" s="354" customFormat="1" ht="63" customHeight="1" x14ac:dyDescent="0.25">
      <c r="A751" s="355"/>
      <c r="B751" s="555"/>
      <c r="C751" s="355"/>
      <c r="D751" s="558"/>
      <c r="E751" s="558"/>
      <c r="F751" s="558"/>
      <c r="G751" s="559"/>
      <c r="I751" s="511"/>
      <c r="J751" s="555"/>
      <c r="K751" s="560"/>
      <c r="L751" s="355"/>
      <c r="M751" s="355"/>
      <c r="N751" s="334"/>
      <c r="O751" s="471"/>
      <c r="P751" s="471"/>
      <c r="Q751" s="471"/>
      <c r="R751" s="471"/>
      <c r="S751" s="471"/>
      <c r="T751" s="471"/>
      <c r="U751" s="471"/>
      <c r="V751" s="471"/>
      <c r="W751" s="471"/>
      <c r="X751" s="471"/>
      <c r="Y751" s="471"/>
      <c r="Z751" s="471"/>
      <c r="AA751" s="471"/>
      <c r="AB751" s="471"/>
      <c r="AC751" s="471"/>
      <c r="AD751" s="471"/>
      <c r="AE751" s="471"/>
      <c r="AF751" s="471"/>
      <c r="AG751" s="471"/>
      <c r="AH751" s="471"/>
      <c r="AI751" s="471"/>
      <c r="AJ751" s="471"/>
      <c r="AK751" s="471"/>
      <c r="AL751" s="471"/>
      <c r="AM751" s="471"/>
      <c r="AN751" s="471"/>
      <c r="AO751" s="471"/>
      <c r="AP751" s="471"/>
      <c r="AQ751" s="471"/>
      <c r="AR751" s="471"/>
      <c r="AS751" s="471"/>
      <c r="AT751" s="471"/>
      <c r="AU751" s="471"/>
      <c r="AV751" s="471"/>
      <c r="AW751" s="471"/>
      <c r="AX751" s="471"/>
      <c r="AY751" s="471"/>
      <c r="AZ751" s="471"/>
      <c r="BA751" s="471"/>
      <c r="BB751" s="471"/>
      <c r="BC751" s="471"/>
      <c r="BD751" s="471"/>
      <c r="BE751" s="471"/>
      <c r="BF751" s="471"/>
      <c r="BG751" s="471"/>
      <c r="BH751" s="471"/>
      <c r="BI751" s="471"/>
      <c r="BJ751" s="471"/>
      <c r="BK751" s="471"/>
      <c r="BL751" s="471"/>
      <c r="BM751" s="471"/>
      <c r="BN751" s="471"/>
      <c r="BO751" s="471"/>
      <c r="BP751" s="471"/>
      <c r="BQ751" s="471"/>
      <c r="BR751" s="471"/>
      <c r="BS751" s="471"/>
      <c r="BT751" s="471"/>
      <c r="BU751" s="471"/>
      <c r="BV751" s="471"/>
      <c r="BW751" s="355"/>
      <c r="BX751" s="355"/>
      <c r="BY751" s="355"/>
      <c r="BZ751" s="355"/>
      <c r="CA751" s="355"/>
      <c r="CB751" s="355"/>
      <c r="CC751" s="355"/>
      <c r="CD751" s="355"/>
      <c r="CE751" s="355"/>
      <c r="CF751" s="355"/>
      <c r="CG751" s="355"/>
      <c r="CH751" s="355"/>
      <c r="CI751" s="355"/>
      <c r="CJ751" s="355"/>
      <c r="CK751" s="355"/>
      <c r="CL751" s="355"/>
      <c r="CM751" s="355"/>
      <c r="CN751" s="355"/>
      <c r="CO751" s="355"/>
      <c r="CP751" s="355"/>
      <c r="CQ751" s="355"/>
      <c r="CR751" s="355"/>
      <c r="CS751" s="355"/>
      <c r="CT751" s="355"/>
      <c r="CU751" s="355"/>
      <c r="CV751" s="355"/>
      <c r="CW751" s="355"/>
      <c r="CX751" s="355"/>
      <c r="CY751" s="355"/>
      <c r="CZ751" s="355"/>
      <c r="DA751" s="355"/>
      <c r="DB751" s="355"/>
      <c r="DC751" s="355"/>
      <c r="DD751" s="355"/>
      <c r="DE751" s="355"/>
      <c r="DF751" s="355"/>
      <c r="DG751" s="355"/>
      <c r="DH751" s="355"/>
      <c r="DI751" s="355"/>
      <c r="DJ751" s="355"/>
      <c r="DK751" s="355"/>
      <c r="DL751" s="355"/>
      <c r="DM751" s="355"/>
      <c r="DN751" s="355"/>
      <c r="DO751" s="355"/>
      <c r="DP751" s="355"/>
      <c r="DQ751" s="355"/>
      <c r="DR751" s="355"/>
      <c r="DS751" s="355"/>
      <c r="DT751" s="355"/>
      <c r="DU751" s="355"/>
      <c r="DV751" s="355"/>
      <c r="DW751" s="355"/>
      <c r="DX751" s="355"/>
      <c r="DY751" s="355"/>
      <c r="DZ751" s="355"/>
      <c r="EA751" s="355"/>
      <c r="EB751" s="355"/>
      <c r="EC751" s="355"/>
      <c r="ED751" s="355"/>
      <c r="EE751" s="355"/>
      <c r="EF751" s="355"/>
      <c r="EG751" s="355"/>
      <c r="EH751" s="355"/>
      <c r="EI751" s="355"/>
      <c r="EJ751" s="355"/>
      <c r="EK751" s="355"/>
      <c r="EL751" s="355"/>
      <c r="EM751" s="355"/>
      <c r="EN751" s="355"/>
      <c r="EO751" s="355"/>
      <c r="EP751" s="355"/>
      <c r="EQ751" s="355"/>
      <c r="ER751" s="355"/>
      <c r="ES751" s="355"/>
      <c r="ET751" s="355"/>
      <c r="EU751" s="355"/>
      <c r="EV751" s="355"/>
      <c r="EW751" s="355"/>
      <c r="EX751" s="355"/>
      <c r="EY751" s="355"/>
      <c r="EZ751" s="355"/>
      <c r="FA751" s="355"/>
      <c r="FB751" s="355"/>
      <c r="FC751" s="355"/>
      <c r="FD751" s="355"/>
      <c r="FE751" s="355"/>
      <c r="FF751" s="355"/>
      <c r="FG751" s="355"/>
      <c r="FH751" s="355"/>
      <c r="FI751" s="355"/>
      <c r="FJ751" s="355"/>
      <c r="FK751" s="355"/>
      <c r="FL751" s="355"/>
      <c r="FM751" s="355"/>
      <c r="FN751" s="355"/>
      <c r="FO751" s="355"/>
      <c r="FP751" s="355"/>
      <c r="FQ751" s="355"/>
      <c r="FR751" s="355"/>
      <c r="FS751" s="355"/>
      <c r="FT751" s="355"/>
      <c r="FU751" s="355"/>
      <c r="FV751" s="355"/>
      <c r="FW751" s="355"/>
      <c r="FX751" s="355"/>
      <c r="FY751" s="355"/>
      <c r="FZ751" s="355"/>
      <c r="GA751" s="355"/>
      <c r="GB751" s="355"/>
      <c r="GC751" s="355"/>
      <c r="GD751" s="355"/>
      <c r="GE751" s="355"/>
      <c r="GF751" s="355"/>
      <c r="GG751" s="355"/>
      <c r="GH751" s="355"/>
      <c r="GI751" s="355"/>
      <c r="GJ751" s="355"/>
      <c r="GK751" s="355"/>
      <c r="GL751" s="355"/>
      <c r="GM751" s="355"/>
      <c r="GN751" s="355"/>
      <c r="GO751" s="355"/>
      <c r="GP751" s="355"/>
      <c r="GQ751" s="355"/>
      <c r="GR751" s="355"/>
      <c r="GS751" s="355"/>
      <c r="GT751" s="355"/>
      <c r="GU751" s="355"/>
      <c r="GV751" s="355"/>
      <c r="GW751" s="355"/>
      <c r="GX751" s="355"/>
      <c r="GY751" s="355"/>
      <c r="GZ751" s="355"/>
      <c r="HA751" s="355"/>
      <c r="HB751" s="355"/>
      <c r="HC751" s="355"/>
      <c r="HD751" s="355"/>
      <c r="HE751" s="355"/>
      <c r="HF751" s="355"/>
      <c r="HG751" s="355"/>
      <c r="HH751" s="355"/>
      <c r="HI751" s="355"/>
      <c r="HJ751" s="355"/>
      <c r="HK751" s="355"/>
      <c r="HL751" s="355"/>
      <c r="HM751" s="355"/>
      <c r="HN751" s="355"/>
      <c r="HO751" s="355"/>
      <c r="HP751" s="355"/>
      <c r="HQ751" s="355"/>
      <c r="HR751" s="355"/>
      <c r="HS751" s="355"/>
      <c r="HT751" s="355"/>
      <c r="HU751" s="355"/>
      <c r="HV751" s="355"/>
      <c r="HW751" s="355"/>
      <c r="HX751" s="355"/>
      <c r="HY751" s="355"/>
      <c r="HZ751" s="355"/>
      <c r="IA751" s="355"/>
      <c r="IB751" s="355"/>
      <c r="IC751" s="355"/>
      <c r="ID751" s="355"/>
      <c r="IE751" s="355"/>
      <c r="IF751" s="355"/>
      <c r="IG751" s="355"/>
      <c r="IH751" s="355"/>
      <c r="II751" s="355"/>
      <c r="IJ751" s="355"/>
      <c r="IK751" s="355"/>
      <c r="IL751" s="355"/>
      <c r="IM751" s="355"/>
      <c r="IN751" s="355"/>
      <c r="IO751" s="355"/>
      <c r="IP751" s="355"/>
      <c r="IQ751" s="355"/>
      <c r="IR751" s="355"/>
      <c r="IS751" s="355"/>
      <c r="IT751" s="355"/>
      <c r="IU751" s="355"/>
      <c r="IV751" s="355"/>
      <c r="IW751" s="355"/>
      <c r="IX751" s="355"/>
      <c r="IY751" s="355"/>
      <c r="IZ751" s="355"/>
      <c r="JA751" s="355"/>
      <c r="JB751" s="355"/>
      <c r="JC751" s="355"/>
      <c r="JD751" s="355"/>
      <c r="JE751" s="355"/>
      <c r="JF751" s="355"/>
      <c r="JG751" s="355"/>
      <c r="JH751" s="355"/>
      <c r="JI751" s="355"/>
      <c r="JJ751" s="355"/>
      <c r="JK751" s="355"/>
      <c r="JL751" s="355"/>
      <c r="JM751" s="355"/>
      <c r="JN751" s="355"/>
      <c r="JO751" s="355"/>
      <c r="JP751" s="355"/>
      <c r="JQ751" s="355"/>
      <c r="JR751" s="355"/>
      <c r="JS751" s="355"/>
      <c r="JT751" s="355"/>
      <c r="JU751" s="355"/>
      <c r="JV751" s="355"/>
      <c r="JW751" s="355"/>
      <c r="JX751" s="355"/>
      <c r="JY751" s="355"/>
      <c r="JZ751" s="355"/>
      <c r="KA751" s="355"/>
      <c r="KB751" s="355"/>
      <c r="KC751" s="355"/>
      <c r="KD751" s="355"/>
      <c r="KE751" s="355"/>
      <c r="KF751" s="355"/>
      <c r="KG751" s="355"/>
      <c r="KH751" s="355"/>
      <c r="KI751" s="355"/>
      <c r="KJ751" s="355"/>
      <c r="KK751" s="355"/>
      <c r="KL751" s="355"/>
      <c r="KM751" s="355"/>
      <c r="KN751" s="355"/>
      <c r="KO751" s="355"/>
      <c r="KP751" s="355"/>
      <c r="KQ751" s="355"/>
      <c r="KR751" s="355"/>
      <c r="KS751" s="355"/>
      <c r="KT751" s="355"/>
    </row>
    <row r="752" spans="1:306" s="354" customFormat="1" ht="63" customHeight="1" x14ac:dyDescent="0.25">
      <c r="A752" s="355"/>
      <c r="B752" s="555"/>
      <c r="C752" s="355"/>
      <c r="D752" s="558"/>
      <c r="E752" s="558"/>
      <c r="F752" s="558"/>
      <c r="G752" s="559"/>
      <c r="I752" s="511"/>
      <c r="J752" s="555"/>
      <c r="K752" s="560"/>
      <c r="L752" s="355"/>
      <c r="M752" s="355"/>
      <c r="N752" s="334"/>
      <c r="O752" s="471"/>
      <c r="P752" s="471"/>
      <c r="Q752" s="471"/>
      <c r="R752" s="471"/>
      <c r="S752" s="471"/>
      <c r="T752" s="471"/>
      <c r="U752" s="471"/>
      <c r="V752" s="471"/>
      <c r="W752" s="471"/>
      <c r="X752" s="471"/>
      <c r="Y752" s="471"/>
      <c r="Z752" s="471"/>
      <c r="AA752" s="471"/>
      <c r="AB752" s="471"/>
      <c r="AC752" s="471"/>
      <c r="AD752" s="471"/>
      <c r="AE752" s="471"/>
      <c r="AF752" s="471"/>
      <c r="AG752" s="471"/>
      <c r="AH752" s="471"/>
      <c r="AI752" s="471"/>
      <c r="AJ752" s="471"/>
      <c r="AK752" s="471"/>
      <c r="AL752" s="471"/>
      <c r="AM752" s="471"/>
      <c r="AN752" s="471"/>
      <c r="AO752" s="471"/>
      <c r="AP752" s="471"/>
      <c r="AQ752" s="471"/>
      <c r="AR752" s="471"/>
      <c r="AS752" s="471"/>
      <c r="AT752" s="471"/>
      <c r="AU752" s="471"/>
      <c r="AV752" s="471"/>
      <c r="AW752" s="471"/>
      <c r="AX752" s="471"/>
      <c r="AY752" s="471"/>
      <c r="AZ752" s="471"/>
      <c r="BA752" s="471"/>
      <c r="BB752" s="471"/>
      <c r="BC752" s="471"/>
      <c r="BD752" s="471"/>
      <c r="BE752" s="471"/>
      <c r="BF752" s="471"/>
      <c r="BG752" s="471"/>
      <c r="BH752" s="471"/>
      <c r="BI752" s="471"/>
      <c r="BJ752" s="471"/>
      <c r="BK752" s="471"/>
      <c r="BL752" s="471"/>
      <c r="BM752" s="471"/>
      <c r="BN752" s="471"/>
      <c r="BO752" s="471"/>
      <c r="BP752" s="471"/>
      <c r="BQ752" s="471"/>
      <c r="BR752" s="471"/>
      <c r="BS752" s="471"/>
      <c r="BT752" s="471"/>
      <c r="BU752" s="471"/>
      <c r="BV752" s="471"/>
      <c r="BW752" s="355"/>
      <c r="BX752" s="355"/>
      <c r="BY752" s="355"/>
      <c r="BZ752" s="355"/>
      <c r="CA752" s="355"/>
      <c r="CB752" s="355"/>
      <c r="CC752" s="355"/>
      <c r="CD752" s="355"/>
      <c r="CE752" s="355"/>
      <c r="CF752" s="355"/>
      <c r="CG752" s="355"/>
      <c r="CH752" s="355"/>
      <c r="CI752" s="355"/>
      <c r="CJ752" s="355"/>
      <c r="CK752" s="355"/>
      <c r="CL752" s="355"/>
      <c r="CM752" s="355"/>
      <c r="CN752" s="355"/>
      <c r="CO752" s="355"/>
      <c r="CP752" s="355"/>
      <c r="CQ752" s="355"/>
      <c r="CR752" s="355"/>
      <c r="CS752" s="355"/>
      <c r="CT752" s="355"/>
      <c r="CU752" s="355"/>
      <c r="CV752" s="355"/>
      <c r="CW752" s="355"/>
      <c r="CX752" s="355"/>
      <c r="CY752" s="355"/>
      <c r="CZ752" s="355"/>
      <c r="DA752" s="355"/>
      <c r="DB752" s="355"/>
      <c r="DC752" s="355"/>
      <c r="DD752" s="355"/>
      <c r="DE752" s="355"/>
      <c r="DF752" s="355"/>
      <c r="DG752" s="355"/>
      <c r="DH752" s="355"/>
      <c r="DI752" s="355"/>
      <c r="DJ752" s="355"/>
      <c r="DK752" s="355"/>
      <c r="DL752" s="355"/>
      <c r="DM752" s="355"/>
      <c r="DN752" s="355"/>
      <c r="DO752" s="355"/>
      <c r="DP752" s="355"/>
      <c r="DQ752" s="355"/>
      <c r="DR752" s="355"/>
      <c r="DS752" s="355"/>
      <c r="DT752" s="355"/>
      <c r="DU752" s="355"/>
      <c r="DV752" s="355"/>
      <c r="DW752" s="355"/>
      <c r="DX752" s="355"/>
      <c r="DY752" s="355"/>
      <c r="DZ752" s="355"/>
      <c r="EA752" s="355"/>
      <c r="EB752" s="355"/>
      <c r="EC752" s="355"/>
      <c r="ED752" s="355"/>
      <c r="EE752" s="355"/>
      <c r="EF752" s="355"/>
      <c r="EG752" s="355"/>
      <c r="EH752" s="355"/>
      <c r="EI752" s="355"/>
      <c r="EJ752" s="355"/>
      <c r="EK752" s="355"/>
      <c r="EL752" s="355"/>
      <c r="EM752" s="355"/>
      <c r="EN752" s="355"/>
      <c r="EO752" s="355"/>
      <c r="EP752" s="355"/>
      <c r="EQ752" s="355"/>
      <c r="ER752" s="355"/>
      <c r="ES752" s="355"/>
      <c r="ET752" s="355"/>
      <c r="EU752" s="355"/>
      <c r="EV752" s="355"/>
      <c r="EW752" s="355"/>
      <c r="EX752" s="355"/>
      <c r="EY752" s="355"/>
      <c r="EZ752" s="355"/>
      <c r="FA752" s="355"/>
      <c r="FB752" s="355"/>
      <c r="FC752" s="355"/>
      <c r="FD752" s="355"/>
      <c r="FE752" s="355"/>
      <c r="FF752" s="355"/>
      <c r="FG752" s="355"/>
      <c r="FH752" s="355"/>
      <c r="FI752" s="355"/>
      <c r="FJ752" s="355"/>
      <c r="FK752" s="355"/>
      <c r="FL752" s="355"/>
      <c r="FM752" s="355"/>
      <c r="FN752" s="355"/>
      <c r="FO752" s="355"/>
      <c r="FP752" s="355"/>
      <c r="FQ752" s="355"/>
      <c r="FR752" s="355"/>
      <c r="FS752" s="355"/>
      <c r="FT752" s="355"/>
      <c r="FU752" s="355"/>
      <c r="FV752" s="355"/>
      <c r="FW752" s="355"/>
      <c r="FX752" s="355"/>
      <c r="FY752" s="355"/>
      <c r="FZ752" s="355"/>
      <c r="GA752" s="355"/>
      <c r="GB752" s="355"/>
      <c r="GC752" s="355"/>
      <c r="GD752" s="355"/>
      <c r="GE752" s="355"/>
      <c r="GF752" s="355"/>
      <c r="GG752" s="355"/>
      <c r="GH752" s="355"/>
      <c r="GI752" s="355"/>
      <c r="GJ752" s="355"/>
      <c r="GK752" s="355"/>
      <c r="GL752" s="355"/>
      <c r="GM752" s="355"/>
      <c r="GN752" s="355"/>
      <c r="GO752" s="355"/>
      <c r="GP752" s="355"/>
      <c r="GQ752" s="355"/>
      <c r="GR752" s="355"/>
      <c r="GS752" s="355"/>
      <c r="GT752" s="355"/>
      <c r="GU752" s="355"/>
      <c r="GV752" s="355"/>
      <c r="GW752" s="355"/>
      <c r="GX752" s="355"/>
      <c r="GY752" s="355"/>
      <c r="GZ752" s="355"/>
      <c r="HA752" s="355"/>
      <c r="HB752" s="355"/>
      <c r="HC752" s="355"/>
      <c r="HD752" s="355"/>
      <c r="HE752" s="355"/>
      <c r="HF752" s="355"/>
      <c r="HG752" s="355"/>
      <c r="HH752" s="355"/>
      <c r="HI752" s="355"/>
      <c r="HJ752" s="355"/>
      <c r="HK752" s="355"/>
      <c r="HL752" s="355"/>
      <c r="HM752" s="355"/>
      <c r="HN752" s="355"/>
      <c r="HO752" s="355"/>
      <c r="HP752" s="355"/>
      <c r="HQ752" s="355"/>
      <c r="HR752" s="355"/>
      <c r="HS752" s="355"/>
      <c r="HT752" s="355"/>
      <c r="HU752" s="355"/>
      <c r="HV752" s="355"/>
      <c r="HW752" s="355"/>
      <c r="HX752" s="355"/>
      <c r="HY752" s="355"/>
      <c r="HZ752" s="355"/>
      <c r="IA752" s="355"/>
      <c r="IB752" s="355"/>
      <c r="IC752" s="355"/>
      <c r="ID752" s="355"/>
      <c r="IE752" s="355"/>
      <c r="IF752" s="355"/>
      <c r="IG752" s="355"/>
      <c r="IH752" s="355"/>
      <c r="II752" s="355"/>
      <c r="IJ752" s="355"/>
      <c r="IK752" s="355"/>
      <c r="IL752" s="355"/>
      <c r="IM752" s="355"/>
      <c r="IN752" s="355"/>
      <c r="IO752" s="355"/>
      <c r="IP752" s="355"/>
      <c r="IQ752" s="355"/>
      <c r="IR752" s="355"/>
      <c r="IS752" s="355"/>
      <c r="IT752" s="355"/>
      <c r="IU752" s="355"/>
      <c r="IV752" s="355"/>
      <c r="IW752" s="355"/>
      <c r="IX752" s="355"/>
      <c r="IY752" s="355"/>
      <c r="IZ752" s="355"/>
      <c r="JA752" s="355"/>
      <c r="JB752" s="355"/>
      <c r="JC752" s="355"/>
      <c r="JD752" s="355"/>
      <c r="JE752" s="355"/>
      <c r="JF752" s="355"/>
      <c r="JG752" s="355"/>
      <c r="JH752" s="355"/>
      <c r="JI752" s="355"/>
      <c r="JJ752" s="355"/>
      <c r="JK752" s="355"/>
      <c r="JL752" s="355"/>
      <c r="JM752" s="355"/>
      <c r="JN752" s="355"/>
      <c r="JO752" s="355"/>
      <c r="JP752" s="355"/>
      <c r="JQ752" s="355"/>
      <c r="JR752" s="355"/>
      <c r="JS752" s="355"/>
      <c r="JT752" s="355"/>
      <c r="JU752" s="355"/>
      <c r="JV752" s="355"/>
      <c r="JW752" s="355"/>
      <c r="JX752" s="355"/>
      <c r="JY752" s="355"/>
      <c r="JZ752" s="355"/>
      <c r="KA752" s="355"/>
      <c r="KB752" s="355"/>
      <c r="KC752" s="355"/>
      <c r="KD752" s="355"/>
      <c r="KE752" s="355"/>
      <c r="KF752" s="355"/>
      <c r="KG752" s="355"/>
      <c r="KH752" s="355"/>
      <c r="KI752" s="355"/>
      <c r="KJ752" s="355"/>
      <c r="KK752" s="355"/>
      <c r="KL752" s="355"/>
      <c r="KM752" s="355"/>
      <c r="KN752" s="355"/>
      <c r="KO752" s="355"/>
      <c r="KP752" s="355"/>
      <c r="KQ752" s="355"/>
      <c r="KR752" s="355"/>
      <c r="KS752" s="355"/>
      <c r="KT752" s="355"/>
    </row>
    <row r="753" spans="1:306" s="354" customFormat="1" ht="63" customHeight="1" x14ac:dyDescent="0.25">
      <c r="A753" s="355"/>
      <c r="B753" s="555"/>
      <c r="C753" s="355"/>
      <c r="D753" s="558"/>
      <c r="E753" s="558"/>
      <c r="F753" s="558"/>
      <c r="G753" s="559"/>
      <c r="I753" s="511"/>
      <c r="J753" s="555"/>
      <c r="K753" s="560"/>
      <c r="L753" s="355"/>
      <c r="M753" s="355"/>
      <c r="N753" s="334"/>
      <c r="O753" s="471"/>
      <c r="P753" s="471"/>
      <c r="Q753" s="471"/>
      <c r="R753" s="471"/>
      <c r="S753" s="471"/>
      <c r="T753" s="471"/>
      <c r="U753" s="471"/>
      <c r="V753" s="471"/>
      <c r="W753" s="471"/>
      <c r="X753" s="471"/>
      <c r="Y753" s="471"/>
      <c r="Z753" s="471"/>
      <c r="AA753" s="471"/>
      <c r="AB753" s="471"/>
      <c r="AC753" s="471"/>
      <c r="AD753" s="471"/>
      <c r="AE753" s="471"/>
      <c r="AF753" s="471"/>
      <c r="AG753" s="471"/>
      <c r="AH753" s="471"/>
      <c r="AI753" s="471"/>
      <c r="AJ753" s="471"/>
      <c r="AK753" s="471"/>
      <c r="AL753" s="471"/>
      <c r="AM753" s="471"/>
      <c r="AN753" s="471"/>
      <c r="AO753" s="471"/>
      <c r="AP753" s="471"/>
      <c r="AQ753" s="471"/>
      <c r="AR753" s="471"/>
      <c r="AS753" s="471"/>
      <c r="AT753" s="471"/>
      <c r="AU753" s="471"/>
      <c r="AV753" s="471"/>
      <c r="AW753" s="471"/>
      <c r="AX753" s="471"/>
      <c r="AY753" s="471"/>
      <c r="AZ753" s="471"/>
      <c r="BA753" s="471"/>
      <c r="BB753" s="471"/>
      <c r="BC753" s="471"/>
      <c r="BD753" s="471"/>
      <c r="BE753" s="471"/>
      <c r="BF753" s="471"/>
      <c r="BG753" s="471"/>
      <c r="BH753" s="471"/>
      <c r="BI753" s="471"/>
      <c r="BJ753" s="471"/>
      <c r="BK753" s="471"/>
      <c r="BL753" s="471"/>
      <c r="BM753" s="471"/>
      <c r="BN753" s="471"/>
      <c r="BO753" s="471"/>
      <c r="BP753" s="471"/>
      <c r="BQ753" s="471"/>
      <c r="BR753" s="471"/>
      <c r="BS753" s="471"/>
      <c r="BT753" s="471"/>
      <c r="BU753" s="471"/>
      <c r="BV753" s="471"/>
      <c r="BW753" s="355"/>
      <c r="BX753" s="355"/>
      <c r="BY753" s="355"/>
      <c r="BZ753" s="355"/>
      <c r="CA753" s="355"/>
      <c r="CB753" s="355"/>
      <c r="CC753" s="355"/>
      <c r="CD753" s="355"/>
      <c r="CE753" s="355"/>
      <c r="CF753" s="355"/>
      <c r="CG753" s="355"/>
      <c r="CH753" s="355"/>
      <c r="CI753" s="355"/>
      <c r="CJ753" s="355"/>
      <c r="CK753" s="355"/>
      <c r="CL753" s="355"/>
      <c r="CM753" s="355"/>
      <c r="CN753" s="355"/>
      <c r="CO753" s="355"/>
      <c r="CP753" s="355"/>
      <c r="CQ753" s="355"/>
      <c r="CR753" s="355"/>
      <c r="CS753" s="355"/>
      <c r="CT753" s="355"/>
      <c r="CU753" s="355"/>
      <c r="CV753" s="355"/>
      <c r="CW753" s="355"/>
      <c r="CX753" s="355"/>
      <c r="CY753" s="355"/>
      <c r="CZ753" s="355"/>
      <c r="DA753" s="355"/>
      <c r="DB753" s="355"/>
      <c r="DC753" s="355"/>
      <c r="DD753" s="355"/>
      <c r="DE753" s="355"/>
      <c r="DF753" s="355"/>
      <c r="DG753" s="355"/>
      <c r="DH753" s="355"/>
      <c r="DI753" s="355"/>
      <c r="DJ753" s="355"/>
      <c r="DK753" s="355"/>
      <c r="DL753" s="355"/>
      <c r="DM753" s="355"/>
      <c r="DN753" s="355"/>
      <c r="DO753" s="355"/>
      <c r="DP753" s="355"/>
      <c r="DQ753" s="355"/>
      <c r="DR753" s="355"/>
      <c r="DS753" s="355"/>
      <c r="DT753" s="355"/>
      <c r="DU753" s="355"/>
      <c r="DV753" s="355"/>
      <c r="DW753" s="355"/>
      <c r="DX753" s="355"/>
      <c r="DY753" s="355"/>
      <c r="DZ753" s="355"/>
      <c r="EA753" s="355"/>
      <c r="EB753" s="355"/>
      <c r="EC753" s="355"/>
      <c r="ED753" s="355"/>
      <c r="EE753" s="355"/>
      <c r="EF753" s="355"/>
      <c r="EG753" s="355"/>
      <c r="EH753" s="355"/>
      <c r="EI753" s="355"/>
      <c r="EJ753" s="355"/>
      <c r="EK753" s="355"/>
      <c r="EL753" s="355"/>
      <c r="EM753" s="355"/>
      <c r="EN753" s="355"/>
      <c r="EO753" s="355"/>
      <c r="EP753" s="355"/>
      <c r="EQ753" s="355"/>
      <c r="ER753" s="355"/>
      <c r="ES753" s="355"/>
      <c r="ET753" s="355"/>
      <c r="EU753" s="355"/>
      <c r="EV753" s="355"/>
      <c r="EW753" s="355"/>
      <c r="EX753" s="355"/>
      <c r="EY753" s="355"/>
      <c r="EZ753" s="355"/>
      <c r="FA753" s="355"/>
      <c r="FB753" s="355"/>
      <c r="FC753" s="355"/>
      <c r="FD753" s="355"/>
      <c r="FE753" s="355"/>
      <c r="FF753" s="355"/>
      <c r="FG753" s="355"/>
      <c r="FH753" s="355"/>
      <c r="FI753" s="355"/>
      <c r="FJ753" s="355"/>
      <c r="FK753" s="355"/>
      <c r="FL753" s="355"/>
      <c r="FM753" s="355"/>
      <c r="FN753" s="355"/>
      <c r="FO753" s="355"/>
      <c r="FP753" s="355"/>
      <c r="FQ753" s="355"/>
      <c r="FR753" s="355"/>
      <c r="FS753" s="355"/>
      <c r="FT753" s="355"/>
      <c r="FU753" s="355"/>
      <c r="FV753" s="355"/>
      <c r="FW753" s="355"/>
      <c r="FX753" s="355"/>
      <c r="FY753" s="355"/>
      <c r="FZ753" s="355"/>
      <c r="GA753" s="355"/>
      <c r="GB753" s="355"/>
      <c r="GC753" s="355"/>
      <c r="GD753" s="355"/>
      <c r="GE753" s="355"/>
      <c r="GF753" s="355"/>
      <c r="GG753" s="355"/>
      <c r="GH753" s="355"/>
      <c r="GI753" s="355"/>
      <c r="GJ753" s="355"/>
      <c r="GK753" s="355"/>
      <c r="GL753" s="355"/>
      <c r="GM753" s="355"/>
      <c r="GN753" s="355"/>
      <c r="GO753" s="355"/>
      <c r="GP753" s="355"/>
      <c r="GQ753" s="355"/>
      <c r="GR753" s="355"/>
      <c r="GS753" s="355"/>
      <c r="GT753" s="355"/>
      <c r="GU753" s="355"/>
      <c r="GV753" s="355"/>
      <c r="GW753" s="355"/>
      <c r="GX753" s="355"/>
      <c r="GY753" s="355"/>
      <c r="GZ753" s="355"/>
      <c r="HA753" s="355"/>
      <c r="HB753" s="355"/>
      <c r="HC753" s="355"/>
      <c r="HD753" s="355"/>
      <c r="HE753" s="355"/>
      <c r="HF753" s="355"/>
      <c r="HG753" s="355"/>
      <c r="HH753" s="355"/>
      <c r="HI753" s="355"/>
      <c r="HJ753" s="355"/>
      <c r="HK753" s="355"/>
      <c r="HL753" s="355"/>
      <c r="HM753" s="355"/>
      <c r="HN753" s="355"/>
      <c r="HO753" s="355"/>
      <c r="HP753" s="355"/>
      <c r="HQ753" s="355"/>
      <c r="HR753" s="355"/>
      <c r="HS753" s="355"/>
      <c r="HT753" s="355"/>
      <c r="HU753" s="355"/>
      <c r="HV753" s="355"/>
      <c r="HW753" s="355"/>
      <c r="HX753" s="355"/>
      <c r="HY753" s="355"/>
      <c r="HZ753" s="355"/>
      <c r="IA753" s="355"/>
      <c r="IB753" s="355"/>
      <c r="IC753" s="355"/>
      <c r="ID753" s="355"/>
      <c r="IE753" s="355"/>
      <c r="IF753" s="355"/>
      <c r="IG753" s="355"/>
      <c r="IH753" s="355"/>
      <c r="II753" s="355"/>
      <c r="IJ753" s="355"/>
      <c r="IK753" s="355"/>
      <c r="IL753" s="355"/>
      <c r="IM753" s="355"/>
      <c r="IN753" s="355"/>
      <c r="IO753" s="355"/>
      <c r="IP753" s="355"/>
      <c r="IQ753" s="355"/>
      <c r="IR753" s="355"/>
      <c r="IS753" s="355"/>
      <c r="IT753" s="355"/>
      <c r="IU753" s="355"/>
      <c r="IV753" s="355"/>
      <c r="IW753" s="355"/>
      <c r="IX753" s="355"/>
      <c r="IY753" s="355"/>
      <c r="IZ753" s="355"/>
      <c r="JA753" s="355"/>
      <c r="JB753" s="355"/>
      <c r="JC753" s="355"/>
      <c r="JD753" s="355"/>
      <c r="JE753" s="355"/>
      <c r="JF753" s="355"/>
      <c r="JG753" s="355"/>
      <c r="JH753" s="355"/>
      <c r="JI753" s="355"/>
      <c r="JJ753" s="355"/>
      <c r="JK753" s="355"/>
      <c r="JL753" s="355"/>
      <c r="JM753" s="355"/>
      <c r="JN753" s="355"/>
      <c r="JO753" s="355"/>
      <c r="JP753" s="355"/>
      <c r="JQ753" s="355"/>
      <c r="JR753" s="355"/>
      <c r="JS753" s="355"/>
      <c r="JT753" s="355"/>
      <c r="JU753" s="355"/>
      <c r="JV753" s="355"/>
      <c r="JW753" s="355"/>
      <c r="JX753" s="355"/>
      <c r="JY753" s="355"/>
      <c r="JZ753" s="355"/>
      <c r="KA753" s="355"/>
      <c r="KB753" s="355"/>
      <c r="KC753" s="355"/>
      <c r="KD753" s="355"/>
      <c r="KE753" s="355"/>
      <c r="KF753" s="355"/>
      <c r="KG753" s="355"/>
      <c r="KH753" s="355"/>
      <c r="KI753" s="355"/>
      <c r="KJ753" s="355"/>
      <c r="KK753" s="355"/>
      <c r="KL753" s="355"/>
      <c r="KM753" s="355"/>
      <c r="KN753" s="355"/>
      <c r="KO753" s="355"/>
      <c r="KP753" s="355"/>
      <c r="KQ753" s="355"/>
      <c r="KR753" s="355"/>
      <c r="KS753" s="355"/>
      <c r="KT753" s="355"/>
    </row>
    <row r="754" spans="1:306" s="354" customFormat="1" ht="63" customHeight="1" x14ac:dyDescent="0.25">
      <c r="A754" s="355"/>
      <c r="B754" s="555"/>
      <c r="C754" s="355"/>
      <c r="D754" s="558"/>
      <c r="E754" s="558"/>
      <c r="F754" s="558"/>
      <c r="G754" s="559"/>
      <c r="I754" s="511"/>
      <c r="J754" s="555"/>
      <c r="K754" s="560"/>
      <c r="L754" s="355"/>
      <c r="M754" s="355"/>
      <c r="N754" s="334"/>
      <c r="O754" s="471"/>
      <c r="P754" s="471"/>
      <c r="Q754" s="471"/>
      <c r="R754" s="471"/>
      <c r="S754" s="471"/>
      <c r="T754" s="471"/>
      <c r="U754" s="471"/>
      <c r="V754" s="471"/>
      <c r="W754" s="471"/>
      <c r="X754" s="471"/>
      <c r="Y754" s="471"/>
      <c r="Z754" s="471"/>
      <c r="AA754" s="471"/>
      <c r="AB754" s="471"/>
      <c r="AC754" s="471"/>
      <c r="AD754" s="471"/>
      <c r="AE754" s="471"/>
      <c r="AF754" s="471"/>
      <c r="AG754" s="471"/>
      <c r="AH754" s="471"/>
      <c r="AI754" s="471"/>
      <c r="AJ754" s="471"/>
      <c r="AK754" s="471"/>
      <c r="AL754" s="471"/>
      <c r="AM754" s="471"/>
      <c r="AN754" s="471"/>
      <c r="AO754" s="471"/>
      <c r="AP754" s="471"/>
      <c r="AQ754" s="471"/>
      <c r="AR754" s="471"/>
      <c r="AS754" s="471"/>
      <c r="AT754" s="471"/>
      <c r="AU754" s="471"/>
      <c r="AV754" s="471"/>
      <c r="AW754" s="471"/>
      <c r="AX754" s="471"/>
      <c r="AY754" s="471"/>
      <c r="AZ754" s="471"/>
      <c r="BA754" s="471"/>
      <c r="BB754" s="471"/>
      <c r="BC754" s="471"/>
      <c r="BD754" s="471"/>
      <c r="BE754" s="471"/>
      <c r="BF754" s="471"/>
      <c r="BG754" s="471"/>
      <c r="BH754" s="471"/>
      <c r="BI754" s="471"/>
      <c r="BJ754" s="471"/>
      <c r="BK754" s="471"/>
      <c r="BL754" s="471"/>
      <c r="BM754" s="471"/>
      <c r="BN754" s="471"/>
      <c r="BO754" s="471"/>
      <c r="BP754" s="471"/>
      <c r="BQ754" s="471"/>
      <c r="BR754" s="471"/>
      <c r="BS754" s="471"/>
      <c r="BT754" s="471"/>
      <c r="BU754" s="471"/>
      <c r="BV754" s="471"/>
      <c r="BW754" s="355"/>
      <c r="BX754" s="355"/>
      <c r="BY754" s="355"/>
      <c r="BZ754" s="355"/>
      <c r="CA754" s="355"/>
      <c r="CB754" s="355"/>
      <c r="CC754" s="355"/>
      <c r="CD754" s="355"/>
      <c r="CE754" s="355"/>
      <c r="CF754" s="355"/>
      <c r="CG754" s="355"/>
      <c r="CH754" s="355"/>
      <c r="CI754" s="355"/>
      <c r="CJ754" s="355"/>
      <c r="CK754" s="355"/>
      <c r="CL754" s="355"/>
      <c r="CM754" s="355"/>
      <c r="CN754" s="355"/>
      <c r="CO754" s="355"/>
      <c r="CP754" s="355"/>
      <c r="CQ754" s="355"/>
      <c r="CR754" s="355"/>
      <c r="CS754" s="355"/>
      <c r="CT754" s="355"/>
      <c r="CU754" s="355"/>
      <c r="CV754" s="355"/>
      <c r="CW754" s="355"/>
      <c r="CX754" s="355"/>
      <c r="CY754" s="355"/>
      <c r="CZ754" s="355"/>
      <c r="DA754" s="355"/>
      <c r="DB754" s="355"/>
      <c r="DC754" s="355"/>
      <c r="DD754" s="355"/>
      <c r="DE754" s="355"/>
      <c r="DF754" s="355"/>
      <c r="DG754" s="355"/>
      <c r="DH754" s="355"/>
      <c r="DI754" s="355"/>
      <c r="DJ754" s="355"/>
      <c r="DK754" s="355"/>
      <c r="DL754" s="355"/>
      <c r="DM754" s="355"/>
      <c r="DN754" s="355"/>
      <c r="DO754" s="355"/>
      <c r="DP754" s="355"/>
      <c r="DQ754" s="355"/>
      <c r="DR754" s="355"/>
      <c r="DS754" s="355"/>
      <c r="DT754" s="355"/>
      <c r="DU754" s="355"/>
      <c r="DV754" s="355"/>
      <c r="DW754" s="355"/>
      <c r="DX754" s="355"/>
      <c r="DY754" s="355"/>
      <c r="DZ754" s="355"/>
      <c r="EA754" s="355"/>
      <c r="EB754" s="355"/>
      <c r="EC754" s="355"/>
      <c r="ED754" s="355"/>
      <c r="EE754" s="355"/>
      <c r="EF754" s="355"/>
      <c r="EG754" s="355"/>
      <c r="EH754" s="355"/>
      <c r="EI754" s="355"/>
      <c r="EJ754" s="355"/>
      <c r="EK754" s="355"/>
      <c r="EL754" s="355"/>
      <c r="EM754" s="355"/>
      <c r="EN754" s="355"/>
      <c r="EO754" s="355"/>
      <c r="EP754" s="355"/>
      <c r="EQ754" s="355"/>
      <c r="ER754" s="355"/>
      <c r="ES754" s="355"/>
      <c r="ET754" s="355"/>
      <c r="EU754" s="355"/>
      <c r="EV754" s="355"/>
      <c r="EW754" s="355"/>
      <c r="EX754" s="355"/>
      <c r="EY754" s="355"/>
      <c r="EZ754" s="355"/>
      <c r="FA754" s="355"/>
      <c r="FB754" s="355"/>
      <c r="FC754" s="355"/>
      <c r="FD754" s="355"/>
      <c r="FE754" s="355"/>
      <c r="FF754" s="355"/>
      <c r="FG754" s="355"/>
      <c r="FH754" s="355"/>
      <c r="FI754" s="355"/>
      <c r="FJ754" s="355"/>
      <c r="FK754" s="355"/>
      <c r="FL754" s="355"/>
      <c r="FM754" s="355"/>
      <c r="FN754" s="355"/>
      <c r="FO754" s="355"/>
      <c r="FP754" s="355"/>
      <c r="FQ754" s="355"/>
      <c r="FR754" s="355"/>
      <c r="FS754" s="355"/>
      <c r="FT754" s="355"/>
      <c r="FU754" s="355"/>
      <c r="FV754" s="355"/>
      <c r="FW754" s="355"/>
      <c r="FX754" s="355"/>
      <c r="FY754" s="355"/>
      <c r="FZ754" s="355"/>
      <c r="GA754" s="355"/>
      <c r="GB754" s="355"/>
      <c r="GC754" s="355"/>
      <c r="GD754" s="355"/>
      <c r="GE754" s="355"/>
      <c r="GF754" s="355"/>
      <c r="GG754" s="355"/>
      <c r="GH754" s="355"/>
      <c r="GI754" s="355"/>
      <c r="GJ754" s="355"/>
      <c r="GK754" s="355"/>
      <c r="GL754" s="355"/>
      <c r="GM754" s="355"/>
      <c r="GN754" s="355"/>
      <c r="GO754" s="355"/>
      <c r="GP754" s="355"/>
      <c r="GQ754" s="355"/>
      <c r="GR754" s="355"/>
      <c r="GS754" s="355"/>
      <c r="GT754" s="355"/>
      <c r="GU754" s="355"/>
      <c r="GV754" s="355"/>
      <c r="GW754" s="355"/>
      <c r="GX754" s="355"/>
      <c r="GY754" s="355"/>
      <c r="GZ754" s="355"/>
      <c r="HA754" s="355"/>
      <c r="HB754" s="355"/>
      <c r="HC754" s="355"/>
      <c r="HD754" s="355"/>
      <c r="HE754" s="355"/>
      <c r="HF754" s="355"/>
      <c r="HG754" s="355"/>
      <c r="HH754" s="355"/>
      <c r="HI754" s="355"/>
      <c r="HJ754" s="355"/>
      <c r="HK754" s="355"/>
      <c r="HL754" s="355"/>
      <c r="HM754" s="355"/>
      <c r="HN754" s="355"/>
      <c r="HO754" s="355"/>
      <c r="HP754" s="355"/>
      <c r="HQ754" s="355"/>
      <c r="HR754" s="355"/>
      <c r="HS754" s="355"/>
      <c r="HT754" s="355"/>
      <c r="HU754" s="355"/>
      <c r="HV754" s="355"/>
      <c r="HW754" s="355"/>
      <c r="HX754" s="355"/>
      <c r="HY754" s="355"/>
      <c r="HZ754" s="355"/>
      <c r="IA754" s="355"/>
      <c r="IB754" s="355"/>
      <c r="IC754" s="355"/>
      <c r="ID754" s="355"/>
      <c r="IE754" s="355"/>
      <c r="IF754" s="355"/>
      <c r="IG754" s="355"/>
      <c r="IH754" s="355"/>
      <c r="II754" s="355"/>
      <c r="IJ754" s="355"/>
      <c r="IK754" s="355"/>
      <c r="IL754" s="355"/>
      <c r="IM754" s="355"/>
      <c r="IN754" s="355"/>
      <c r="IO754" s="355"/>
      <c r="IP754" s="355"/>
      <c r="IQ754" s="355"/>
      <c r="IR754" s="355"/>
      <c r="IS754" s="355"/>
      <c r="IT754" s="355"/>
      <c r="IU754" s="355"/>
      <c r="IV754" s="355"/>
      <c r="IW754" s="355"/>
      <c r="IX754" s="355"/>
      <c r="IY754" s="355"/>
      <c r="IZ754" s="355"/>
      <c r="JA754" s="355"/>
      <c r="JB754" s="355"/>
      <c r="JC754" s="355"/>
      <c r="JD754" s="355"/>
      <c r="JE754" s="355"/>
      <c r="JF754" s="355"/>
      <c r="JG754" s="355"/>
      <c r="JH754" s="355"/>
      <c r="JI754" s="355"/>
      <c r="JJ754" s="355"/>
      <c r="JK754" s="355"/>
      <c r="JL754" s="355"/>
      <c r="JM754" s="355"/>
      <c r="JN754" s="355"/>
      <c r="JO754" s="355"/>
      <c r="JP754" s="355"/>
      <c r="JQ754" s="355"/>
      <c r="JR754" s="355"/>
      <c r="JS754" s="355"/>
      <c r="JT754" s="355"/>
      <c r="JU754" s="355"/>
      <c r="JV754" s="355"/>
      <c r="JW754" s="355"/>
      <c r="JX754" s="355"/>
      <c r="JY754" s="355"/>
      <c r="JZ754" s="355"/>
      <c r="KA754" s="355"/>
      <c r="KB754" s="355"/>
      <c r="KC754" s="355"/>
      <c r="KD754" s="355"/>
      <c r="KE754" s="355"/>
      <c r="KF754" s="355"/>
      <c r="KG754" s="355"/>
      <c r="KH754" s="355"/>
      <c r="KI754" s="355"/>
      <c r="KJ754" s="355"/>
      <c r="KK754" s="355"/>
      <c r="KL754" s="355"/>
      <c r="KM754" s="355"/>
      <c r="KN754" s="355"/>
      <c r="KO754" s="355"/>
      <c r="KP754" s="355"/>
      <c r="KQ754" s="355"/>
      <c r="KR754" s="355"/>
      <c r="KS754" s="355"/>
      <c r="KT754" s="355"/>
    </row>
    <row r="755" spans="1:306" s="354" customFormat="1" ht="63" customHeight="1" x14ac:dyDescent="0.25">
      <c r="A755" s="355"/>
      <c r="B755" s="555"/>
      <c r="C755" s="355"/>
      <c r="D755" s="558"/>
      <c r="E755" s="558"/>
      <c r="F755" s="558"/>
      <c r="G755" s="559"/>
      <c r="I755" s="511"/>
      <c r="J755" s="555"/>
      <c r="K755" s="560"/>
      <c r="L755" s="355"/>
      <c r="M755" s="355"/>
      <c r="N755" s="334"/>
      <c r="O755" s="471"/>
      <c r="P755" s="471"/>
      <c r="Q755" s="471"/>
      <c r="R755" s="471"/>
      <c r="S755" s="471"/>
      <c r="T755" s="471"/>
      <c r="U755" s="471"/>
      <c r="V755" s="471"/>
      <c r="W755" s="471"/>
      <c r="X755" s="471"/>
      <c r="Y755" s="471"/>
      <c r="Z755" s="471"/>
      <c r="AA755" s="471"/>
      <c r="AB755" s="471"/>
      <c r="AC755" s="471"/>
      <c r="AD755" s="471"/>
      <c r="AE755" s="471"/>
      <c r="AF755" s="471"/>
      <c r="AG755" s="471"/>
      <c r="AH755" s="471"/>
      <c r="AI755" s="471"/>
      <c r="AJ755" s="471"/>
      <c r="AK755" s="471"/>
      <c r="AL755" s="471"/>
      <c r="AM755" s="471"/>
      <c r="AN755" s="471"/>
      <c r="AO755" s="471"/>
      <c r="AP755" s="471"/>
      <c r="AQ755" s="471"/>
      <c r="AR755" s="471"/>
      <c r="AS755" s="471"/>
      <c r="AT755" s="471"/>
      <c r="AU755" s="471"/>
      <c r="AV755" s="471"/>
      <c r="AW755" s="471"/>
      <c r="AX755" s="471"/>
      <c r="AY755" s="471"/>
      <c r="AZ755" s="471"/>
      <c r="BA755" s="471"/>
      <c r="BB755" s="471"/>
      <c r="BC755" s="471"/>
      <c r="BD755" s="471"/>
      <c r="BE755" s="471"/>
      <c r="BF755" s="471"/>
      <c r="BG755" s="471"/>
      <c r="BH755" s="471"/>
      <c r="BI755" s="471"/>
      <c r="BJ755" s="471"/>
      <c r="BK755" s="471"/>
      <c r="BL755" s="471"/>
      <c r="BM755" s="471"/>
      <c r="BN755" s="471"/>
      <c r="BO755" s="471"/>
      <c r="BP755" s="471"/>
      <c r="BQ755" s="471"/>
      <c r="BR755" s="471"/>
      <c r="BS755" s="471"/>
      <c r="BT755" s="471"/>
      <c r="BU755" s="471"/>
      <c r="BV755" s="471"/>
      <c r="BW755" s="355"/>
      <c r="BX755" s="355"/>
      <c r="BY755" s="355"/>
      <c r="BZ755" s="355"/>
      <c r="CA755" s="355"/>
      <c r="CB755" s="355"/>
      <c r="CC755" s="355"/>
      <c r="CD755" s="355"/>
      <c r="CE755" s="355"/>
      <c r="CF755" s="355"/>
      <c r="CG755" s="355"/>
      <c r="CH755" s="355"/>
      <c r="CI755" s="355"/>
      <c r="CJ755" s="355"/>
      <c r="CK755" s="355"/>
      <c r="CL755" s="355"/>
      <c r="CM755" s="355"/>
      <c r="CN755" s="355"/>
      <c r="CO755" s="355"/>
      <c r="CP755" s="355"/>
      <c r="CQ755" s="355"/>
      <c r="CR755" s="355"/>
      <c r="CS755" s="355"/>
      <c r="CT755" s="355"/>
      <c r="CU755" s="355"/>
      <c r="CV755" s="355"/>
      <c r="CW755" s="355"/>
      <c r="CX755" s="355"/>
      <c r="CY755" s="355"/>
      <c r="CZ755" s="355"/>
      <c r="DA755" s="355"/>
      <c r="DB755" s="355"/>
      <c r="DC755" s="355"/>
      <c r="DD755" s="355"/>
      <c r="DE755" s="355"/>
      <c r="DF755" s="355"/>
      <c r="DG755" s="355"/>
      <c r="DH755" s="355"/>
      <c r="DI755" s="355"/>
      <c r="DJ755" s="355"/>
      <c r="DK755" s="355"/>
      <c r="DL755" s="355"/>
      <c r="DM755" s="355"/>
      <c r="DN755" s="355"/>
      <c r="DO755" s="355"/>
      <c r="DP755" s="355"/>
      <c r="DQ755" s="355"/>
      <c r="DR755" s="355"/>
      <c r="DS755" s="355"/>
      <c r="DT755" s="355"/>
      <c r="DU755" s="355"/>
      <c r="DV755" s="355"/>
      <c r="DW755" s="355"/>
      <c r="DX755" s="355"/>
      <c r="DY755" s="355"/>
      <c r="DZ755" s="355"/>
      <c r="EA755" s="355"/>
      <c r="EB755" s="355"/>
      <c r="EC755" s="355"/>
      <c r="ED755" s="355"/>
      <c r="EE755" s="355"/>
      <c r="EF755" s="355"/>
      <c r="EG755" s="355"/>
      <c r="EH755" s="355"/>
      <c r="EI755" s="355"/>
      <c r="EJ755" s="355"/>
      <c r="EK755" s="355"/>
      <c r="EL755" s="355"/>
      <c r="EM755" s="355"/>
      <c r="EN755" s="355"/>
      <c r="EO755" s="355"/>
      <c r="EP755" s="355"/>
      <c r="EQ755" s="355"/>
      <c r="ER755" s="355"/>
      <c r="ES755" s="355"/>
      <c r="ET755" s="355"/>
      <c r="EU755" s="355"/>
      <c r="EV755" s="355"/>
      <c r="EW755" s="355"/>
      <c r="EX755" s="355"/>
      <c r="EY755" s="355"/>
      <c r="EZ755" s="355"/>
      <c r="FA755" s="355"/>
      <c r="FB755" s="355"/>
      <c r="FC755" s="355"/>
      <c r="FD755" s="355"/>
      <c r="FE755" s="355"/>
      <c r="FF755" s="355"/>
      <c r="FG755" s="355"/>
      <c r="FH755" s="355"/>
      <c r="FI755" s="355"/>
      <c r="FJ755" s="355"/>
      <c r="FK755" s="355"/>
      <c r="FL755" s="355"/>
      <c r="FM755" s="355"/>
      <c r="FN755" s="355"/>
      <c r="FO755" s="355"/>
      <c r="FP755" s="355"/>
      <c r="FQ755" s="355"/>
      <c r="FR755" s="355"/>
      <c r="FS755" s="355"/>
      <c r="FT755" s="355"/>
      <c r="FU755" s="355"/>
      <c r="FV755" s="355"/>
      <c r="FW755" s="355"/>
      <c r="FX755" s="355"/>
      <c r="FY755" s="355"/>
      <c r="FZ755" s="355"/>
      <c r="GA755" s="355"/>
      <c r="GB755" s="355"/>
      <c r="GC755" s="355"/>
      <c r="GD755" s="355"/>
      <c r="GE755" s="355"/>
      <c r="GF755" s="355"/>
      <c r="GG755" s="355"/>
      <c r="GH755" s="355"/>
      <c r="GI755" s="355"/>
      <c r="GJ755" s="355"/>
      <c r="GK755" s="355"/>
      <c r="GL755" s="355"/>
      <c r="GM755" s="355"/>
      <c r="GN755" s="355"/>
      <c r="GO755" s="355"/>
      <c r="GP755" s="355"/>
      <c r="GQ755" s="355"/>
      <c r="GR755" s="355"/>
      <c r="GS755" s="355"/>
      <c r="GT755" s="355"/>
      <c r="GU755" s="355"/>
      <c r="GV755" s="355"/>
      <c r="GW755" s="355"/>
      <c r="GX755" s="355"/>
      <c r="GY755" s="355"/>
      <c r="GZ755" s="355"/>
      <c r="HA755" s="355"/>
      <c r="HB755" s="355"/>
      <c r="HC755" s="355"/>
      <c r="HD755" s="355"/>
      <c r="HE755" s="355"/>
      <c r="HF755" s="355"/>
      <c r="HG755" s="355"/>
      <c r="HH755" s="355"/>
      <c r="HI755" s="355"/>
      <c r="HJ755" s="355"/>
      <c r="HK755" s="355"/>
      <c r="HL755" s="355"/>
      <c r="HM755" s="355"/>
      <c r="HN755" s="355"/>
      <c r="HO755" s="355"/>
      <c r="HP755" s="355"/>
      <c r="HQ755" s="355"/>
      <c r="HR755" s="355"/>
      <c r="HS755" s="355"/>
      <c r="HT755" s="355"/>
      <c r="HU755" s="355"/>
      <c r="HV755" s="355"/>
      <c r="HW755" s="355"/>
      <c r="HX755" s="355"/>
      <c r="HY755" s="355"/>
      <c r="HZ755" s="355"/>
      <c r="IA755" s="355"/>
      <c r="IB755" s="355"/>
      <c r="IC755" s="355"/>
      <c r="ID755" s="355"/>
      <c r="IE755" s="355"/>
      <c r="IF755" s="355"/>
      <c r="IG755" s="355"/>
      <c r="IH755" s="355"/>
      <c r="II755" s="355"/>
      <c r="IJ755" s="355"/>
      <c r="IK755" s="355"/>
      <c r="IL755" s="355"/>
      <c r="IM755" s="355"/>
      <c r="IN755" s="355"/>
      <c r="IO755" s="355"/>
      <c r="IP755" s="355"/>
      <c r="IQ755" s="355"/>
      <c r="IR755" s="355"/>
      <c r="IS755" s="355"/>
      <c r="IT755" s="355"/>
      <c r="IU755" s="355"/>
      <c r="IV755" s="355"/>
      <c r="IW755" s="355"/>
      <c r="IX755" s="355"/>
      <c r="IY755" s="355"/>
      <c r="IZ755" s="355"/>
      <c r="JA755" s="355"/>
      <c r="JB755" s="355"/>
      <c r="JC755" s="355"/>
      <c r="JD755" s="355"/>
      <c r="JE755" s="355"/>
      <c r="JF755" s="355"/>
      <c r="JG755" s="355"/>
      <c r="JH755" s="355"/>
      <c r="JI755" s="355"/>
      <c r="JJ755" s="355"/>
      <c r="JK755" s="355"/>
      <c r="JL755" s="355"/>
      <c r="JM755" s="355"/>
      <c r="JN755" s="355"/>
      <c r="JO755" s="355"/>
      <c r="JP755" s="355"/>
      <c r="JQ755" s="355"/>
      <c r="JR755" s="355"/>
      <c r="JS755" s="355"/>
      <c r="JT755" s="355"/>
      <c r="JU755" s="355"/>
      <c r="JV755" s="355"/>
      <c r="JW755" s="355"/>
      <c r="JX755" s="355"/>
      <c r="JY755" s="355"/>
      <c r="JZ755" s="355"/>
      <c r="KA755" s="355"/>
      <c r="KB755" s="355"/>
      <c r="KC755" s="355"/>
      <c r="KD755" s="355"/>
      <c r="KE755" s="355"/>
      <c r="KF755" s="355"/>
      <c r="KG755" s="355"/>
      <c r="KH755" s="355"/>
      <c r="KI755" s="355"/>
      <c r="KJ755" s="355"/>
      <c r="KK755" s="355"/>
      <c r="KL755" s="355"/>
      <c r="KM755" s="355"/>
      <c r="KN755" s="355"/>
      <c r="KO755" s="355"/>
      <c r="KP755" s="355"/>
      <c r="KQ755" s="355"/>
      <c r="KR755" s="355"/>
      <c r="KS755" s="355"/>
      <c r="KT755" s="355"/>
    </row>
    <row r="756" spans="1:306" s="354" customFormat="1" ht="63" customHeight="1" x14ac:dyDescent="0.25">
      <c r="A756" s="355"/>
      <c r="B756" s="555"/>
      <c r="C756" s="355"/>
      <c r="D756" s="558"/>
      <c r="E756" s="558"/>
      <c r="F756" s="558"/>
      <c r="G756" s="559"/>
      <c r="I756" s="511"/>
      <c r="J756" s="555"/>
      <c r="K756" s="560"/>
      <c r="L756" s="355"/>
      <c r="M756" s="355"/>
      <c r="N756" s="334"/>
      <c r="O756" s="471"/>
      <c r="P756" s="471"/>
      <c r="Q756" s="471"/>
      <c r="R756" s="471"/>
      <c r="S756" s="471"/>
      <c r="T756" s="471"/>
      <c r="U756" s="471"/>
      <c r="V756" s="471"/>
      <c r="W756" s="471"/>
      <c r="X756" s="471"/>
      <c r="Y756" s="471"/>
      <c r="Z756" s="471"/>
      <c r="AA756" s="471"/>
      <c r="AB756" s="471"/>
      <c r="AC756" s="471"/>
      <c r="AD756" s="471"/>
      <c r="AE756" s="471"/>
      <c r="AF756" s="471"/>
      <c r="AG756" s="471"/>
      <c r="AH756" s="471"/>
      <c r="AI756" s="471"/>
      <c r="AJ756" s="471"/>
      <c r="AK756" s="471"/>
      <c r="AL756" s="471"/>
      <c r="AM756" s="471"/>
      <c r="AN756" s="471"/>
      <c r="AO756" s="471"/>
      <c r="AP756" s="471"/>
      <c r="AQ756" s="471"/>
      <c r="AR756" s="471"/>
      <c r="AS756" s="471"/>
      <c r="AT756" s="471"/>
      <c r="AU756" s="471"/>
      <c r="AV756" s="471"/>
      <c r="AW756" s="471"/>
      <c r="AX756" s="471"/>
      <c r="AY756" s="471"/>
      <c r="AZ756" s="471"/>
      <c r="BA756" s="471"/>
      <c r="BB756" s="471"/>
      <c r="BC756" s="471"/>
      <c r="BD756" s="471"/>
      <c r="BE756" s="471"/>
      <c r="BF756" s="471"/>
      <c r="BG756" s="471"/>
      <c r="BH756" s="471"/>
      <c r="BI756" s="471"/>
      <c r="BJ756" s="471"/>
      <c r="BK756" s="471"/>
      <c r="BL756" s="471"/>
      <c r="BM756" s="471"/>
      <c r="BN756" s="471"/>
      <c r="BO756" s="471"/>
      <c r="BP756" s="471"/>
      <c r="BQ756" s="471"/>
      <c r="BR756" s="471"/>
      <c r="BS756" s="471"/>
      <c r="BT756" s="471"/>
      <c r="BU756" s="471"/>
      <c r="BV756" s="471"/>
      <c r="BW756" s="355"/>
      <c r="BX756" s="355"/>
      <c r="BY756" s="355"/>
      <c r="BZ756" s="355"/>
      <c r="CA756" s="355"/>
      <c r="CB756" s="355"/>
      <c r="CC756" s="355"/>
      <c r="CD756" s="355"/>
      <c r="CE756" s="355"/>
      <c r="CF756" s="355"/>
      <c r="CG756" s="355"/>
      <c r="CH756" s="355"/>
      <c r="CI756" s="355"/>
      <c r="CJ756" s="355"/>
      <c r="CK756" s="355"/>
      <c r="CL756" s="355"/>
      <c r="CM756" s="355"/>
      <c r="CN756" s="355"/>
      <c r="CO756" s="355"/>
      <c r="CP756" s="355"/>
      <c r="CQ756" s="355"/>
      <c r="CR756" s="355"/>
      <c r="CS756" s="355"/>
      <c r="CT756" s="355"/>
      <c r="CU756" s="355"/>
      <c r="CV756" s="355"/>
      <c r="CW756" s="355"/>
      <c r="CX756" s="355"/>
      <c r="CY756" s="355"/>
      <c r="CZ756" s="355"/>
      <c r="DA756" s="355"/>
      <c r="DB756" s="355"/>
      <c r="DC756" s="355"/>
      <c r="DD756" s="355"/>
      <c r="DE756" s="355"/>
      <c r="DF756" s="355"/>
      <c r="DG756" s="355"/>
      <c r="DH756" s="355"/>
      <c r="DI756" s="355"/>
      <c r="DJ756" s="355"/>
      <c r="DK756" s="355"/>
      <c r="DL756" s="355"/>
      <c r="DM756" s="355"/>
      <c r="DN756" s="355"/>
      <c r="DO756" s="355"/>
      <c r="DP756" s="355"/>
      <c r="DQ756" s="355"/>
      <c r="DR756" s="355"/>
      <c r="DS756" s="355"/>
      <c r="DT756" s="355"/>
      <c r="DU756" s="355"/>
      <c r="DV756" s="355"/>
      <c r="DW756" s="355"/>
      <c r="DX756" s="355"/>
      <c r="DY756" s="355"/>
      <c r="DZ756" s="355"/>
      <c r="EA756" s="355"/>
      <c r="EB756" s="355"/>
      <c r="EC756" s="355"/>
      <c r="ED756" s="355"/>
      <c r="EE756" s="355"/>
      <c r="EF756" s="355"/>
      <c r="EG756" s="355"/>
      <c r="EH756" s="355"/>
      <c r="EI756" s="355"/>
      <c r="EJ756" s="355"/>
      <c r="EK756" s="355"/>
      <c r="EL756" s="355"/>
      <c r="EM756" s="355"/>
      <c r="EN756" s="355"/>
      <c r="EO756" s="355"/>
      <c r="EP756" s="355"/>
      <c r="EQ756" s="355"/>
      <c r="ER756" s="355"/>
      <c r="ES756" s="355"/>
      <c r="ET756" s="355"/>
      <c r="EU756" s="355"/>
      <c r="EV756" s="355"/>
      <c r="EW756" s="355"/>
      <c r="EX756" s="355"/>
      <c r="EY756" s="355"/>
      <c r="EZ756" s="355"/>
      <c r="FA756" s="355"/>
      <c r="FB756" s="355"/>
      <c r="FC756" s="355"/>
      <c r="FD756" s="355"/>
      <c r="FE756" s="355"/>
      <c r="FF756" s="355"/>
      <c r="FG756" s="355"/>
      <c r="FH756" s="355"/>
      <c r="FI756" s="355"/>
      <c r="FJ756" s="355"/>
      <c r="FK756" s="355"/>
      <c r="FL756" s="355"/>
      <c r="FM756" s="355"/>
      <c r="FN756" s="355"/>
      <c r="FO756" s="355"/>
      <c r="FP756" s="355"/>
      <c r="FQ756" s="355"/>
      <c r="FR756" s="355"/>
      <c r="FS756" s="355"/>
      <c r="FT756" s="355"/>
      <c r="FU756" s="355"/>
      <c r="FV756" s="355"/>
      <c r="FW756" s="355"/>
      <c r="FX756" s="355"/>
      <c r="FY756" s="355"/>
      <c r="FZ756" s="355"/>
      <c r="GA756" s="355"/>
      <c r="GB756" s="355"/>
      <c r="GC756" s="355"/>
      <c r="GD756" s="355"/>
      <c r="GE756" s="355"/>
      <c r="GF756" s="355"/>
      <c r="GG756" s="355"/>
      <c r="GH756" s="355"/>
      <c r="GI756" s="355"/>
      <c r="GJ756" s="355"/>
      <c r="GK756" s="355"/>
      <c r="GL756" s="355"/>
      <c r="GM756" s="355"/>
      <c r="GN756" s="355"/>
      <c r="GO756" s="355"/>
      <c r="GP756" s="355"/>
      <c r="GQ756" s="355"/>
      <c r="GR756" s="355"/>
      <c r="GS756" s="355"/>
      <c r="GT756" s="355"/>
      <c r="GU756" s="355"/>
      <c r="GV756" s="355"/>
      <c r="GW756" s="355"/>
      <c r="GX756" s="355"/>
      <c r="GY756" s="355"/>
      <c r="GZ756" s="355"/>
      <c r="HA756" s="355"/>
      <c r="HB756" s="355"/>
      <c r="HC756" s="355"/>
      <c r="HD756" s="355"/>
      <c r="HE756" s="355"/>
      <c r="HF756" s="355"/>
      <c r="HG756" s="355"/>
      <c r="HH756" s="355"/>
      <c r="HI756" s="355"/>
      <c r="HJ756" s="355"/>
      <c r="HK756" s="355"/>
      <c r="HL756" s="355"/>
      <c r="HM756" s="355"/>
      <c r="HN756" s="355"/>
      <c r="HO756" s="355"/>
      <c r="HP756" s="355"/>
      <c r="HQ756" s="355"/>
      <c r="HR756" s="355"/>
      <c r="HS756" s="355"/>
      <c r="HT756" s="355"/>
      <c r="HU756" s="355"/>
      <c r="HV756" s="355"/>
      <c r="HW756" s="355"/>
      <c r="HX756" s="355"/>
      <c r="HY756" s="355"/>
      <c r="HZ756" s="355"/>
      <c r="IA756" s="355"/>
      <c r="IB756" s="355"/>
      <c r="IC756" s="355"/>
      <c r="ID756" s="355"/>
      <c r="IE756" s="355"/>
      <c r="IF756" s="355"/>
      <c r="IG756" s="355"/>
      <c r="IH756" s="355"/>
      <c r="II756" s="355"/>
      <c r="IJ756" s="355"/>
      <c r="IK756" s="355"/>
      <c r="IL756" s="355"/>
      <c r="IM756" s="355"/>
      <c r="IN756" s="355"/>
      <c r="IO756" s="355"/>
      <c r="IP756" s="355"/>
      <c r="IQ756" s="355"/>
      <c r="IR756" s="355"/>
      <c r="IS756" s="355"/>
      <c r="IT756" s="355"/>
      <c r="IU756" s="355"/>
      <c r="IV756" s="355"/>
      <c r="IW756" s="355"/>
      <c r="IX756" s="355"/>
      <c r="IY756" s="355"/>
      <c r="IZ756" s="355"/>
      <c r="JA756" s="355"/>
      <c r="JB756" s="355"/>
      <c r="JC756" s="355"/>
      <c r="JD756" s="355"/>
      <c r="JE756" s="355"/>
      <c r="JF756" s="355"/>
      <c r="JG756" s="355"/>
      <c r="JH756" s="355"/>
      <c r="JI756" s="355"/>
      <c r="JJ756" s="355"/>
      <c r="JK756" s="355"/>
      <c r="JL756" s="355"/>
      <c r="JM756" s="355"/>
      <c r="JN756" s="355"/>
      <c r="JO756" s="355"/>
      <c r="JP756" s="355"/>
      <c r="JQ756" s="355"/>
      <c r="JR756" s="355"/>
      <c r="JS756" s="355"/>
      <c r="JT756" s="355"/>
      <c r="JU756" s="355"/>
      <c r="JV756" s="355"/>
      <c r="JW756" s="355"/>
      <c r="JX756" s="355"/>
      <c r="JY756" s="355"/>
      <c r="JZ756" s="355"/>
      <c r="KA756" s="355"/>
      <c r="KB756" s="355"/>
      <c r="KC756" s="355"/>
      <c r="KD756" s="355"/>
      <c r="KE756" s="355"/>
      <c r="KF756" s="355"/>
      <c r="KG756" s="355"/>
      <c r="KH756" s="355"/>
      <c r="KI756" s="355"/>
      <c r="KJ756" s="355"/>
      <c r="KK756" s="355"/>
      <c r="KL756" s="355"/>
      <c r="KM756" s="355"/>
      <c r="KN756" s="355"/>
      <c r="KO756" s="355"/>
      <c r="KP756" s="355"/>
      <c r="KQ756" s="355"/>
      <c r="KR756" s="355"/>
      <c r="KS756" s="355"/>
      <c r="KT756" s="355"/>
    </row>
    <row r="757" spans="1:306" s="354" customFormat="1" ht="63" customHeight="1" x14ac:dyDescent="0.25">
      <c r="A757" s="355"/>
      <c r="B757" s="555"/>
      <c r="C757" s="355"/>
      <c r="D757" s="558"/>
      <c r="E757" s="558"/>
      <c r="F757" s="558"/>
      <c r="G757" s="559"/>
      <c r="I757" s="511"/>
      <c r="J757" s="555"/>
      <c r="K757" s="560"/>
      <c r="L757" s="355"/>
      <c r="M757" s="355"/>
      <c r="N757" s="334"/>
      <c r="O757" s="471"/>
      <c r="P757" s="471"/>
      <c r="Q757" s="471"/>
      <c r="R757" s="471"/>
      <c r="S757" s="471"/>
      <c r="T757" s="471"/>
      <c r="U757" s="471"/>
      <c r="V757" s="471"/>
      <c r="W757" s="471"/>
      <c r="X757" s="471"/>
      <c r="Y757" s="471"/>
      <c r="Z757" s="471"/>
      <c r="AA757" s="471"/>
      <c r="AB757" s="471"/>
      <c r="AC757" s="471"/>
      <c r="AD757" s="471"/>
      <c r="AE757" s="471"/>
      <c r="AF757" s="471"/>
      <c r="AG757" s="471"/>
      <c r="AH757" s="471"/>
      <c r="AI757" s="471"/>
      <c r="AJ757" s="471"/>
      <c r="AK757" s="471"/>
      <c r="AL757" s="471"/>
      <c r="AM757" s="471"/>
      <c r="AN757" s="471"/>
      <c r="AO757" s="471"/>
      <c r="AP757" s="471"/>
      <c r="AQ757" s="471"/>
      <c r="AR757" s="471"/>
      <c r="AS757" s="471"/>
      <c r="AT757" s="471"/>
      <c r="AU757" s="471"/>
      <c r="AV757" s="471"/>
      <c r="AW757" s="471"/>
      <c r="AX757" s="471"/>
      <c r="AY757" s="471"/>
      <c r="AZ757" s="471"/>
      <c r="BA757" s="471"/>
      <c r="BB757" s="471"/>
      <c r="BC757" s="471"/>
      <c r="BD757" s="471"/>
      <c r="BE757" s="471"/>
      <c r="BF757" s="471"/>
      <c r="BG757" s="471"/>
      <c r="BH757" s="471"/>
      <c r="BI757" s="471"/>
      <c r="BJ757" s="471"/>
      <c r="BK757" s="471"/>
      <c r="BL757" s="471"/>
      <c r="BM757" s="471"/>
      <c r="BN757" s="471"/>
      <c r="BO757" s="471"/>
      <c r="BP757" s="471"/>
      <c r="BQ757" s="471"/>
      <c r="BR757" s="471"/>
      <c r="BS757" s="471"/>
      <c r="BT757" s="471"/>
      <c r="BU757" s="471"/>
      <c r="BV757" s="471"/>
      <c r="BW757" s="355"/>
      <c r="BX757" s="355"/>
      <c r="BY757" s="355"/>
      <c r="BZ757" s="355"/>
      <c r="CA757" s="355"/>
      <c r="CB757" s="355"/>
      <c r="CC757" s="355"/>
      <c r="CD757" s="355"/>
      <c r="CE757" s="355"/>
      <c r="CF757" s="355"/>
      <c r="CG757" s="355"/>
      <c r="CH757" s="355"/>
      <c r="CI757" s="355"/>
      <c r="CJ757" s="355"/>
      <c r="CK757" s="355"/>
      <c r="CL757" s="355"/>
      <c r="CM757" s="355"/>
      <c r="CN757" s="355"/>
      <c r="CO757" s="355"/>
      <c r="CP757" s="355"/>
      <c r="CQ757" s="355"/>
      <c r="CR757" s="355"/>
      <c r="CS757" s="355"/>
      <c r="CT757" s="355"/>
      <c r="CU757" s="355"/>
      <c r="CV757" s="355"/>
      <c r="CW757" s="355"/>
      <c r="CX757" s="355"/>
      <c r="CY757" s="355"/>
      <c r="CZ757" s="355"/>
      <c r="DA757" s="355"/>
      <c r="DB757" s="355"/>
      <c r="DC757" s="355"/>
      <c r="DD757" s="355"/>
      <c r="DE757" s="355"/>
      <c r="DF757" s="355"/>
      <c r="DG757" s="355"/>
      <c r="DH757" s="355"/>
      <c r="DI757" s="355"/>
      <c r="DJ757" s="355"/>
      <c r="DK757" s="355"/>
      <c r="DL757" s="355"/>
      <c r="DM757" s="355"/>
      <c r="DN757" s="355"/>
      <c r="DO757" s="355"/>
      <c r="DP757" s="355"/>
      <c r="DQ757" s="355"/>
      <c r="DR757" s="355"/>
      <c r="DS757" s="355"/>
      <c r="DT757" s="355"/>
      <c r="DU757" s="355"/>
      <c r="DV757" s="355"/>
      <c r="DW757" s="355"/>
      <c r="DX757" s="355"/>
      <c r="DY757" s="355"/>
      <c r="DZ757" s="355"/>
      <c r="EA757" s="355"/>
      <c r="EB757" s="355"/>
      <c r="EC757" s="355"/>
      <c r="ED757" s="355"/>
      <c r="EE757" s="355"/>
      <c r="EF757" s="355"/>
      <c r="EG757" s="355"/>
      <c r="EH757" s="355"/>
      <c r="EI757" s="355"/>
      <c r="EJ757" s="355"/>
      <c r="EK757" s="355"/>
      <c r="EL757" s="355"/>
      <c r="EM757" s="355"/>
      <c r="EN757" s="355"/>
      <c r="EO757" s="355"/>
      <c r="EP757" s="355"/>
      <c r="EQ757" s="355"/>
      <c r="ER757" s="355"/>
      <c r="ES757" s="355"/>
      <c r="ET757" s="355"/>
      <c r="EU757" s="355"/>
      <c r="EV757" s="355"/>
      <c r="EW757" s="355"/>
      <c r="EX757" s="355"/>
      <c r="EY757" s="355"/>
      <c r="EZ757" s="355"/>
      <c r="FA757" s="355"/>
      <c r="FB757" s="355"/>
      <c r="FC757" s="355"/>
      <c r="FD757" s="355"/>
      <c r="FE757" s="355"/>
      <c r="FF757" s="355"/>
      <c r="FG757" s="355"/>
      <c r="FH757" s="355"/>
      <c r="FI757" s="355"/>
      <c r="FJ757" s="355"/>
      <c r="FK757" s="355"/>
      <c r="FL757" s="355"/>
      <c r="FM757" s="355"/>
      <c r="FN757" s="355"/>
      <c r="FO757" s="355"/>
      <c r="FP757" s="355"/>
      <c r="FQ757" s="355"/>
      <c r="FR757" s="355"/>
      <c r="FS757" s="355"/>
      <c r="FT757" s="355"/>
      <c r="FU757" s="355"/>
      <c r="FV757" s="355"/>
      <c r="FW757" s="355"/>
      <c r="FX757" s="355"/>
      <c r="FY757" s="355"/>
      <c r="FZ757" s="355"/>
      <c r="GA757" s="355"/>
      <c r="GB757" s="355"/>
      <c r="GC757" s="355"/>
      <c r="GD757" s="355"/>
      <c r="GE757" s="355"/>
      <c r="GF757" s="355"/>
      <c r="GG757" s="355"/>
      <c r="GH757" s="355"/>
      <c r="GI757" s="355"/>
      <c r="GJ757" s="355"/>
      <c r="GK757" s="355"/>
      <c r="GL757" s="355"/>
      <c r="GM757" s="355"/>
      <c r="GN757" s="355"/>
      <c r="GO757" s="355"/>
      <c r="GP757" s="355"/>
      <c r="GQ757" s="355"/>
      <c r="GR757" s="355"/>
      <c r="GS757" s="355"/>
      <c r="GT757" s="355"/>
      <c r="GU757" s="355"/>
      <c r="GV757" s="355"/>
      <c r="GW757" s="355"/>
      <c r="GX757" s="355"/>
      <c r="GY757" s="355"/>
      <c r="GZ757" s="355"/>
      <c r="HA757" s="355"/>
      <c r="HB757" s="355"/>
      <c r="HC757" s="355"/>
      <c r="HD757" s="355"/>
      <c r="HE757" s="355"/>
      <c r="HF757" s="355"/>
      <c r="HG757" s="355"/>
      <c r="HH757" s="355"/>
      <c r="HI757" s="355"/>
      <c r="HJ757" s="355"/>
      <c r="HK757" s="355"/>
      <c r="HL757" s="355"/>
      <c r="HM757" s="355"/>
      <c r="HN757" s="355"/>
      <c r="HO757" s="355"/>
      <c r="HP757" s="355"/>
      <c r="HQ757" s="355"/>
      <c r="HR757" s="355"/>
      <c r="HS757" s="355"/>
      <c r="HT757" s="355"/>
      <c r="HU757" s="355"/>
      <c r="HV757" s="355"/>
      <c r="HW757" s="355"/>
      <c r="HX757" s="355"/>
      <c r="HY757" s="355"/>
      <c r="HZ757" s="355"/>
      <c r="IA757" s="355"/>
      <c r="IB757" s="355"/>
      <c r="IC757" s="355"/>
      <c r="ID757" s="355"/>
      <c r="IE757" s="355"/>
      <c r="IF757" s="355"/>
      <c r="IG757" s="355"/>
      <c r="IH757" s="355"/>
      <c r="II757" s="355"/>
      <c r="IJ757" s="355"/>
      <c r="IK757" s="355"/>
      <c r="IL757" s="355"/>
      <c r="IM757" s="355"/>
      <c r="IN757" s="355"/>
      <c r="IO757" s="355"/>
      <c r="IP757" s="355"/>
      <c r="IQ757" s="355"/>
      <c r="IR757" s="355"/>
      <c r="IS757" s="355"/>
      <c r="IT757" s="355"/>
      <c r="IU757" s="355"/>
      <c r="IV757" s="355"/>
      <c r="IW757" s="355"/>
      <c r="IX757" s="355"/>
      <c r="IY757" s="355"/>
      <c r="IZ757" s="355"/>
      <c r="JA757" s="355"/>
      <c r="JB757" s="355"/>
      <c r="JC757" s="355"/>
      <c r="JD757" s="355"/>
      <c r="JE757" s="355"/>
      <c r="JF757" s="355"/>
      <c r="JG757" s="355"/>
      <c r="JH757" s="355"/>
      <c r="JI757" s="355"/>
      <c r="JJ757" s="355"/>
      <c r="JK757" s="355"/>
      <c r="JL757" s="355"/>
      <c r="JM757" s="355"/>
      <c r="JN757" s="355"/>
      <c r="JO757" s="355"/>
      <c r="JP757" s="355"/>
      <c r="JQ757" s="355"/>
      <c r="JR757" s="355"/>
      <c r="JS757" s="355"/>
      <c r="JT757" s="355"/>
      <c r="JU757" s="355"/>
      <c r="JV757" s="355"/>
      <c r="JW757" s="355"/>
      <c r="JX757" s="355"/>
      <c r="JY757" s="355"/>
      <c r="JZ757" s="355"/>
      <c r="KA757" s="355"/>
      <c r="KB757" s="355"/>
      <c r="KC757" s="355"/>
      <c r="KD757" s="355"/>
      <c r="KE757" s="355"/>
      <c r="KF757" s="355"/>
      <c r="KG757" s="355"/>
      <c r="KH757" s="355"/>
      <c r="KI757" s="355"/>
      <c r="KJ757" s="355"/>
      <c r="KK757" s="355"/>
      <c r="KL757" s="355"/>
      <c r="KM757" s="355"/>
      <c r="KN757" s="355"/>
      <c r="KO757" s="355"/>
      <c r="KP757" s="355"/>
      <c r="KQ757" s="355"/>
      <c r="KR757" s="355"/>
      <c r="KS757" s="355"/>
      <c r="KT757" s="355"/>
    </row>
    <row r="758" spans="1:306" s="354" customFormat="1" ht="63" customHeight="1" x14ac:dyDescent="0.25">
      <c r="A758" s="355"/>
      <c r="B758" s="555"/>
      <c r="C758" s="355"/>
      <c r="D758" s="558"/>
      <c r="E758" s="558"/>
      <c r="F758" s="558"/>
      <c r="G758" s="559"/>
      <c r="I758" s="511"/>
      <c r="J758" s="555"/>
      <c r="K758" s="560"/>
      <c r="L758" s="355"/>
      <c r="M758" s="355"/>
      <c r="N758" s="334"/>
      <c r="O758" s="471"/>
      <c r="P758" s="471"/>
      <c r="Q758" s="471"/>
      <c r="R758" s="471"/>
      <c r="S758" s="471"/>
      <c r="T758" s="471"/>
      <c r="U758" s="471"/>
      <c r="V758" s="471"/>
      <c r="W758" s="471"/>
      <c r="X758" s="471"/>
      <c r="Y758" s="471"/>
      <c r="Z758" s="471"/>
      <c r="AA758" s="471"/>
      <c r="AB758" s="471"/>
      <c r="AC758" s="471"/>
      <c r="AD758" s="471"/>
      <c r="AE758" s="471"/>
      <c r="AF758" s="471"/>
      <c r="AG758" s="471"/>
      <c r="AH758" s="471"/>
      <c r="AI758" s="471"/>
      <c r="AJ758" s="471"/>
      <c r="AK758" s="471"/>
      <c r="AL758" s="471"/>
      <c r="AM758" s="471"/>
      <c r="AN758" s="471"/>
      <c r="AO758" s="471"/>
      <c r="AP758" s="471"/>
      <c r="AQ758" s="471"/>
      <c r="AR758" s="471"/>
      <c r="AS758" s="471"/>
      <c r="AT758" s="471"/>
      <c r="AU758" s="471"/>
      <c r="AV758" s="471"/>
      <c r="AW758" s="471"/>
      <c r="AX758" s="471"/>
      <c r="AY758" s="471"/>
      <c r="AZ758" s="471"/>
      <c r="BA758" s="471"/>
      <c r="BB758" s="471"/>
      <c r="BC758" s="471"/>
      <c r="BD758" s="471"/>
      <c r="BE758" s="471"/>
      <c r="BF758" s="471"/>
      <c r="BG758" s="471"/>
      <c r="BH758" s="471"/>
      <c r="BI758" s="471"/>
      <c r="BJ758" s="471"/>
      <c r="BK758" s="471"/>
      <c r="BL758" s="471"/>
      <c r="BM758" s="471"/>
      <c r="BN758" s="471"/>
      <c r="BO758" s="471"/>
      <c r="BP758" s="471"/>
      <c r="BQ758" s="471"/>
      <c r="BR758" s="471"/>
      <c r="BS758" s="471"/>
      <c r="BT758" s="471"/>
      <c r="BU758" s="471"/>
      <c r="BV758" s="471"/>
      <c r="BW758" s="355"/>
      <c r="BX758" s="355"/>
      <c r="BY758" s="355"/>
      <c r="BZ758" s="355"/>
      <c r="CA758" s="355"/>
      <c r="CB758" s="355"/>
      <c r="CC758" s="355"/>
      <c r="CD758" s="355"/>
      <c r="CE758" s="355"/>
      <c r="CF758" s="355"/>
      <c r="CG758" s="355"/>
      <c r="CH758" s="355"/>
      <c r="CI758" s="355"/>
      <c r="CJ758" s="355"/>
      <c r="CK758" s="355"/>
      <c r="CL758" s="355"/>
      <c r="CM758" s="355"/>
      <c r="CN758" s="355"/>
      <c r="CO758" s="355"/>
      <c r="CP758" s="355"/>
      <c r="CQ758" s="355"/>
      <c r="CR758" s="355"/>
      <c r="CS758" s="355"/>
      <c r="CT758" s="355"/>
      <c r="CU758" s="355"/>
      <c r="CV758" s="355"/>
      <c r="CW758" s="355"/>
      <c r="CX758" s="355"/>
      <c r="CY758" s="355"/>
      <c r="CZ758" s="355"/>
      <c r="DA758" s="355"/>
      <c r="DB758" s="355"/>
      <c r="DC758" s="355"/>
      <c r="DD758" s="355"/>
      <c r="DE758" s="355"/>
      <c r="DF758" s="355"/>
      <c r="DG758" s="355"/>
      <c r="DH758" s="355"/>
      <c r="DI758" s="355"/>
      <c r="DJ758" s="355"/>
      <c r="DK758" s="355"/>
      <c r="DL758" s="355"/>
      <c r="DM758" s="355"/>
      <c r="DN758" s="355"/>
      <c r="DO758" s="355"/>
      <c r="DP758" s="355"/>
      <c r="DQ758" s="355"/>
      <c r="DR758" s="355"/>
      <c r="DS758" s="355"/>
      <c r="DT758" s="355"/>
      <c r="DU758" s="355"/>
      <c r="DV758" s="355"/>
      <c r="DW758" s="355"/>
      <c r="DX758" s="355"/>
      <c r="DY758" s="355"/>
      <c r="DZ758" s="355"/>
      <c r="EA758" s="355"/>
      <c r="EB758" s="355"/>
      <c r="EC758" s="355"/>
      <c r="ED758" s="355"/>
      <c r="EE758" s="355"/>
      <c r="EF758" s="355"/>
      <c r="EG758" s="355"/>
      <c r="EH758" s="355"/>
      <c r="EI758" s="355"/>
      <c r="EJ758" s="355"/>
      <c r="EK758" s="355"/>
      <c r="EL758" s="355"/>
      <c r="EM758" s="355"/>
      <c r="EN758" s="355"/>
      <c r="EO758" s="355"/>
      <c r="EP758" s="355"/>
      <c r="EQ758" s="355"/>
      <c r="ER758" s="355"/>
      <c r="ES758" s="355"/>
      <c r="ET758" s="355"/>
      <c r="EU758" s="355"/>
      <c r="EV758" s="355"/>
      <c r="EW758" s="355"/>
      <c r="EX758" s="355"/>
      <c r="EY758" s="355"/>
      <c r="EZ758" s="355"/>
      <c r="FA758" s="355"/>
      <c r="FB758" s="355"/>
      <c r="FC758" s="355"/>
      <c r="FD758" s="355"/>
      <c r="FE758" s="355"/>
      <c r="FF758" s="355"/>
      <c r="FG758" s="355"/>
      <c r="FH758" s="355"/>
      <c r="FI758" s="355"/>
      <c r="FJ758" s="355"/>
      <c r="FK758" s="355"/>
      <c r="FL758" s="355"/>
      <c r="FM758" s="355"/>
      <c r="FN758" s="355"/>
      <c r="FO758" s="355"/>
      <c r="FP758" s="355"/>
      <c r="FQ758" s="355"/>
      <c r="FR758" s="355"/>
      <c r="FS758" s="355"/>
      <c r="FT758" s="355"/>
      <c r="FU758" s="355"/>
      <c r="FV758" s="355"/>
      <c r="FW758" s="355"/>
      <c r="FX758" s="355"/>
      <c r="FY758" s="355"/>
      <c r="FZ758" s="355"/>
      <c r="GA758" s="355"/>
      <c r="GB758" s="355"/>
      <c r="GC758" s="355"/>
      <c r="GD758" s="355"/>
      <c r="GE758" s="355"/>
      <c r="GF758" s="355"/>
      <c r="GG758" s="355"/>
      <c r="GH758" s="355"/>
      <c r="GI758" s="355"/>
      <c r="GJ758" s="355"/>
      <c r="GK758" s="355"/>
      <c r="GL758" s="355"/>
      <c r="GM758" s="355"/>
      <c r="GN758" s="355"/>
      <c r="GO758" s="355"/>
      <c r="GP758" s="355"/>
      <c r="GQ758" s="355"/>
      <c r="GR758" s="355"/>
      <c r="GS758" s="355"/>
      <c r="GT758" s="355"/>
      <c r="GU758" s="355"/>
      <c r="GV758" s="355"/>
      <c r="GW758" s="355"/>
      <c r="GX758" s="355"/>
      <c r="GY758" s="355"/>
      <c r="GZ758" s="355"/>
      <c r="HA758" s="355"/>
      <c r="HB758" s="355"/>
      <c r="HC758" s="355"/>
      <c r="HD758" s="355"/>
      <c r="HE758" s="355"/>
      <c r="HF758" s="355"/>
      <c r="HG758" s="355"/>
      <c r="HH758" s="355"/>
      <c r="HI758" s="355"/>
      <c r="HJ758" s="355"/>
      <c r="HK758" s="355"/>
      <c r="HL758" s="355"/>
      <c r="HM758" s="355"/>
      <c r="HN758" s="355"/>
      <c r="HO758" s="355"/>
      <c r="HP758" s="355"/>
      <c r="HQ758" s="355"/>
      <c r="HR758" s="355"/>
      <c r="HS758" s="355"/>
      <c r="HT758" s="355"/>
      <c r="HU758" s="355"/>
      <c r="HV758" s="355"/>
      <c r="HW758" s="355"/>
      <c r="HX758" s="355"/>
      <c r="HY758" s="355"/>
      <c r="HZ758" s="355"/>
      <c r="IA758" s="355"/>
      <c r="IB758" s="355"/>
      <c r="IC758" s="355"/>
      <c r="ID758" s="355"/>
      <c r="IE758" s="355"/>
      <c r="IF758" s="355"/>
      <c r="IG758" s="355"/>
      <c r="IH758" s="355"/>
      <c r="II758" s="355"/>
      <c r="IJ758" s="355"/>
      <c r="IK758" s="355"/>
      <c r="IL758" s="355"/>
      <c r="IM758" s="355"/>
      <c r="IN758" s="355"/>
      <c r="IO758" s="355"/>
      <c r="IP758" s="355"/>
      <c r="IQ758" s="355"/>
      <c r="IR758" s="355"/>
      <c r="IS758" s="355"/>
      <c r="IT758" s="355"/>
      <c r="IU758" s="355"/>
      <c r="IV758" s="355"/>
      <c r="IW758" s="355"/>
      <c r="IX758" s="355"/>
      <c r="IY758" s="355"/>
      <c r="IZ758" s="355"/>
      <c r="JA758" s="355"/>
      <c r="JB758" s="355"/>
      <c r="JC758" s="355"/>
      <c r="JD758" s="355"/>
      <c r="JE758" s="355"/>
      <c r="JF758" s="355"/>
      <c r="JG758" s="355"/>
      <c r="JH758" s="355"/>
      <c r="JI758" s="355"/>
      <c r="JJ758" s="355"/>
      <c r="JK758" s="355"/>
      <c r="JL758" s="355"/>
      <c r="JM758" s="355"/>
      <c r="JN758" s="355"/>
      <c r="JO758" s="355"/>
      <c r="JP758" s="355"/>
      <c r="JQ758" s="355"/>
      <c r="JR758" s="355"/>
      <c r="JS758" s="355"/>
      <c r="JT758" s="355"/>
      <c r="JU758" s="355"/>
      <c r="JV758" s="355"/>
      <c r="JW758" s="355"/>
      <c r="JX758" s="355"/>
      <c r="JY758" s="355"/>
      <c r="JZ758" s="355"/>
      <c r="KA758" s="355"/>
      <c r="KB758" s="355"/>
      <c r="KC758" s="355"/>
      <c r="KD758" s="355"/>
      <c r="KE758" s="355"/>
      <c r="KF758" s="355"/>
      <c r="KG758" s="355"/>
      <c r="KH758" s="355"/>
      <c r="KI758" s="355"/>
      <c r="KJ758" s="355"/>
      <c r="KK758" s="355"/>
      <c r="KL758" s="355"/>
      <c r="KM758" s="355"/>
      <c r="KN758" s="355"/>
      <c r="KO758" s="355"/>
      <c r="KP758" s="355"/>
      <c r="KQ758" s="355"/>
      <c r="KR758" s="355"/>
      <c r="KS758" s="355"/>
      <c r="KT758" s="355"/>
    </row>
    <row r="759" spans="1:306" s="354" customFormat="1" ht="63" customHeight="1" x14ac:dyDescent="0.25">
      <c r="A759" s="355"/>
      <c r="B759" s="555"/>
      <c r="C759" s="355"/>
      <c r="D759" s="558"/>
      <c r="E759" s="558"/>
      <c r="F759" s="558"/>
      <c r="G759" s="559"/>
      <c r="I759" s="511"/>
      <c r="J759" s="555"/>
      <c r="K759" s="560"/>
      <c r="L759" s="355"/>
      <c r="M759" s="355"/>
      <c r="N759" s="334"/>
      <c r="O759" s="471"/>
      <c r="P759" s="471"/>
      <c r="Q759" s="471"/>
      <c r="R759" s="471"/>
      <c r="S759" s="471"/>
      <c r="T759" s="471"/>
      <c r="U759" s="471"/>
      <c r="V759" s="471"/>
      <c r="W759" s="471"/>
      <c r="X759" s="471"/>
      <c r="Y759" s="471"/>
      <c r="Z759" s="471"/>
      <c r="AA759" s="471"/>
      <c r="AB759" s="471"/>
      <c r="AC759" s="471"/>
      <c r="AD759" s="471"/>
      <c r="AE759" s="471"/>
      <c r="AF759" s="471"/>
      <c r="AG759" s="471"/>
      <c r="AH759" s="471"/>
      <c r="AI759" s="471"/>
      <c r="AJ759" s="471"/>
      <c r="AK759" s="471"/>
      <c r="AL759" s="471"/>
      <c r="AM759" s="471"/>
      <c r="AN759" s="471"/>
      <c r="AO759" s="471"/>
      <c r="AP759" s="471"/>
      <c r="AQ759" s="471"/>
      <c r="AR759" s="471"/>
      <c r="AS759" s="471"/>
      <c r="AT759" s="471"/>
      <c r="AU759" s="471"/>
      <c r="AV759" s="471"/>
      <c r="AW759" s="471"/>
      <c r="AX759" s="471"/>
      <c r="AY759" s="471"/>
      <c r="AZ759" s="471"/>
      <c r="BA759" s="471"/>
      <c r="BB759" s="471"/>
      <c r="BC759" s="471"/>
      <c r="BD759" s="471"/>
      <c r="BE759" s="471"/>
      <c r="BF759" s="471"/>
      <c r="BG759" s="471"/>
      <c r="BH759" s="471"/>
      <c r="BI759" s="471"/>
      <c r="BJ759" s="471"/>
      <c r="BK759" s="471"/>
      <c r="BL759" s="471"/>
      <c r="BM759" s="471"/>
      <c r="BN759" s="471"/>
      <c r="BO759" s="471"/>
      <c r="BP759" s="471"/>
      <c r="BQ759" s="471"/>
      <c r="BR759" s="471"/>
      <c r="BS759" s="471"/>
      <c r="BT759" s="471"/>
      <c r="BU759" s="471"/>
      <c r="BV759" s="471"/>
      <c r="BW759" s="355"/>
      <c r="BX759" s="355"/>
      <c r="BY759" s="355"/>
      <c r="BZ759" s="355"/>
      <c r="CA759" s="355"/>
      <c r="CB759" s="355"/>
      <c r="CC759" s="355"/>
      <c r="CD759" s="355"/>
      <c r="CE759" s="355"/>
      <c r="CF759" s="355"/>
      <c r="CG759" s="355"/>
      <c r="CH759" s="355"/>
      <c r="CI759" s="355"/>
      <c r="CJ759" s="355"/>
      <c r="CK759" s="355"/>
      <c r="CL759" s="355"/>
      <c r="CM759" s="355"/>
      <c r="CN759" s="355"/>
      <c r="CO759" s="355"/>
      <c r="CP759" s="355"/>
      <c r="CQ759" s="355"/>
      <c r="CR759" s="355"/>
      <c r="CS759" s="355"/>
      <c r="CT759" s="355"/>
      <c r="CU759" s="355"/>
      <c r="CV759" s="355"/>
      <c r="CW759" s="355"/>
      <c r="CX759" s="355"/>
      <c r="CY759" s="355"/>
      <c r="CZ759" s="355"/>
      <c r="DA759" s="355"/>
      <c r="DB759" s="355"/>
      <c r="DC759" s="355"/>
      <c r="DD759" s="355"/>
      <c r="DE759" s="355"/>
      <c r="DF759" s="355"/>
      <c r="DG759" s="355"/>
      <c r="DH759" s="355"/>
      <c r="DI759" s="355"/>
      <c r="DJ759" s="355"/>
      <c r="DK759" s="355"/>
      <c r="DL759" s="355"/>
      <c r="DM759" s="355"/>
      <c r="DN759" s="355"/>
      <c r="DO759" s="355"/>
      <c r="DP759" s="355"/>
      <c r="DQ759" s="355"/>
      <c r="DR759" s="355"/>
      <c r="DS759" s="355"/>
      <c r="DT759" s="355"/>
      <c r="DU759" s="355"/>
      <c r="DV759" s="355"/>
      <c r="DW759" s="355"/>
      <c r="DX759" s="355"/>
      <c r="DY759" s="355"/>
      <c r="DZ759" s="355"/>
      <c r="EA759" s="355"/>
      <c r="EB759" s="355"/>
      <c r="EC759" s="355"/>
      <c r="ED759" s="355"/>
      <c r="EE759" s="355"/>
      <c r="EF759" s="355"/>
      <c r="EG759" s="355"/>
      <c r="EH759" s="355"/>
      <c r="EI759" s="355"/>
      <c r="EJ759" s="355"/>
      <c r="EK759" s="355"/>
      <c r="EL759" s="355"/>
      <c r="EM759" s="355"/>
      <c r="EN759" s="355"/>
      <c r="EO759" s="355"/>
      <c r="EP759" s="355"/>
      <c r="EQ759" s="355"/>
      <c r="ER759" s="355"/>
      <c r="ES759" s="355"/>
      <c r="ET759" s="355"/>
      <c r="EU759" s="355"/>
      <c r="EV759" s="355"/>
      <c r="EW759" s="355"/>
      <c r="EX759" s="355"/>
      <c r="EY759" s="355"/>
      <c r="EZ759" s="355"/>
      <c r="FA759" s="355"/>
      <c r="FB759" s="355"/>
      <c r="FC759" s="355"/>
      <c r="FD759" s="355"/>
      <c r="FE759" s="355"/>
      <c r="FF759" s="355"/>
      <c r="FG759" s="355"/>
      <c r="FH759" s="355"/>
      <c r="FI759" s="355"/>
      <c r="FJ759" s="355"/>
      <c r="FK759" s="355"/>
      <c r="FL759" s="355"/>
      <c r="FM759" s="355"/>
      <c r="FN759" s="355"/>
      <c r="FO759" s="355"/>
      <c r="FP759" s="355"/>
      <c r="FQ759" s="355"/>
      <c r="FR759" s="355"/>
      <c r="FS759" s="355"/>
      <c r="FT759" s="355"/>
      <c r="FU759" s="355"/>
      <c r="FV759" s="355"/>
      <c r="FW759" s="355"/>
      <c r="FX759" s="355"/>
      <c r="FY759" s="355"/>
      <c r="FZ759" s="355"/>
      <c r="GA759" s="355"/>
      <c r="GB759" s="355"/>
      <c r="GC759" s="355"/>
      <c r="GD759" s="355"/>
      <c r="GE759" s="355"/>
      <c r="GF759" s="355"/>
      <c r="GG759" s="355"/>
      <c r="GH759" s="355"/>
      <c r="GI759" s="355"/>
      <c r="GJ759" s="355"/>
      <c r="GK759" s="355"/>
      <c r="GL759" s="355"/>
      <c r="GM759" s="355"/>
      <c r="GN759" s="355"/>
      <c r="GO759" s="355"/>
      <c r="GP759" s="355"/>
      <c r="GQ759" s="355"/>
      <c r="GR759" s="355"/>
      <c r="GS759" s="355"/>
      <c r="GT759" s="355"/>
      <c r="GU759" s="355"/>
      <c r="GV759" s="355"/>
      <c r="GW759" s="355"/>
      <c r="GX759" s="355"/>
      <c r="GY759" s="355"/>
      <c r="GZ759" s="355"/>
      <c r="HA759" s="355"/>
      <c r="HB759" s="355"/>
      <c r="HC759" s="355"/>
      <c r="HD759" s="355"/>
      <c r="HE759" s="355"/>
      <c r="HF759" s="355"/>
      <c r="HG759" s="355"/>
      <c r="HH759" s="355"/>
      <c r="HI759" s="355"/>
      <c r="HJ759" s="355"/>
      <c r="HK759" s="355"/>
      <c r="HL759" s="355"/>
      <c r="HM759" s="355"/>
      <c r="HN759" s="355"/>
      <c r="HO759" s="355"/>
      <c r="HP759" s="355"/>
      <c r="HQ759" s="355"/>
      <c r="HR759" s="355"/>
      <c r="HS759" s="355"/>
      <c r="HT759" s="355"/>
      <c r="HU759" s="355"/>
      <c r="HV759" s="355"/>
      <c r="HW759" s="355"/>
      <c r="HX759" s="355"/>
      <c r="HY759" s="355"/>
      <c r="HZ759" s="355"/>
      <c r="IA759" s="355"/>
      <c r="IB759" s="355"/>
      <c r="IC759" s="355"/>
      <c r="ID759" s="355"/>
      <c r="IE759" s="355"/>
      <c r="IF759" s="355"/>
      <c r="IG759" s="355"/>
      <c r="IH759" s="355"/>
      <c r="II759" s="355"/>
      <c r="IJ759" s="355"/>
      <c r="IK759" s="355"/>
      <c r="IL759" s="355"/>
      <c r="IM759" s="355"/>
      <c r="IN759" s="355"/>
      <c r="IO759" s="355"/>
      <c r="IP759" s="355"/>
      <c r="IQ759" s="355"/>
      <c r="IR759" s="355"/>
      <c r="IS759" s="355"/>
      <c r="IT759" s="355"/>
      <c r="IU759" s="355"/>
      <c r="IV759" s="355"/>
      <c r="IW759" s="355"/>
      <c r="IX759" s="355"/>
      <c r="IY759" s="355"/>
      <c r="IZ759" s="355"/>
      <c r="JA759" s="355"/>
      <c r="JB759" s="355"/>
      <c r="JC759" s="355"/>
      <c r="JD759" s="355"/>
      <c r="JE759" s="355"/>
      <c r="JF759" s="355"/>
      <c r="JG759" s="355"/>
      <c r="JH759" s="355"/>
      <c r="JI759" s="355"/>
      <c r="JJ759" s="355"/>
      <c r="JK759" s="355"/>
      <c r="JL759" s="355"/>
      <c r="JM759" s="355"/>
      <c r="JN759" s="355"/>
      <c r="JO759" s="355"/>
      <c r="JP759" s="355"/>
      <c r="JQ759" s="355"/>
      <c r="JR759" s="355"/>
      <c r="JS759" s="355"/>
      <c r="JT759" s="355"/>
      <c r="JU759" s="355"/>
      <c r="JV759" s="355"/>
      <c r="JW759" s="355"/>
      <c r="JX759" s="355"/>
      <c r="JY759" s="355"/>
      <c r="JZ759" s="355"/>
      <c r="KA759" s="355"/>
      <c r="KB759" s="355"/>
      <c r="KC759" s="355"/>
      <c r="KD759" s="355"/>
      <c r="KE759" s="355"/>
      <c r="KF759" s="355"/>
      <c r="KG759" s="355"/>
      <c r="KH759" s="355"/>
      <c r="KI759" s="355"/>
      <c r="KJ759" s="355"/>
      <c r="KK759" s="355"/>
      <c r="KL759" s="355"/>
      <c r="KM759" s="355"/>
      <c r="KN759" s="355"/>
      <c r="KO759" s="355"/>
      <c r="KP759" s="355"/>
      <c r="KQ759" s="355"/>
      <c r="KR759" s="355"/>
      <c r="KS759" s="355"/>
      <c r="KT759" s="355"/>
    </row>
    <row r="760" spans="1:306" s="354" customFormat="1" ht="63" customHeight="1" x14ac:dyDescent="0.25">
      <c r="A760" s="355"/>
      <c r="B760" s="555"/>
      <c r="C760" s="355"/>
      <c r="D760" s="558"/>
      <c r="E760" s="558"/>
      <c r="F760" s="558"/>
      <c r="G760" s="559"/>
      <c r="I760" s="511"/>
      <c r="J760" s="555"/>
      <c r="K760" s="560"/>
      <c r="L760" s="355"/>
      <c r="M760" s="355"/>
      <c r="N760" s="334"/>
      <c r="O760" s="471"/>
      <c r="P760" s="471"/>
      <c r="Q760" s="471"/>
      <c r="R760" s="471"/>
      <c r="S760" s="471"/>
      <c r="T760" s="471"/>
      <c r="U760" s="471"/>
      <c r="V760" s="471"/>
      <c r="W760" s="471"/>
      <c r="X760" s="471"/>
      <c r="Y760" s="471"/>
      <c r="Z760" s="471"/>
      <c r="AA760" s="471"/>
      <c r="AB760" s="471"/>
      <c r="AC760" s="471"/>
      <c r="AD760" s="471"/>
      <c r="AE760" s="471"/>
      <c r="AF760" s="471"/>
      <c r="AG760" s="471"/>
      <c r="AH760" s="471"/>
      <c r="AI760" s="471"/>
      <c r="AJ760" s="471"/>
      <c r="AK760" s="471"/>
      <c r="AL760" s="471"/>
      <c r="AM760" s="471"/>
      <c r="AN760" s="471"/>
      <c r="AO760" s="471"/>
      <c r="AP760" s="471"/>
      <c r="AQ760" s="471"/>
      <c r="AR760" s="471"/>
      <c r="AS760" s="471"/>
      <c r="AT760" s="471"/>
      <c r="AU760" s="471"/>
      <c r="AV760" s="471"/>
      <c r="AW760" s="471"/>
      <c r="AX760" s="471"/>
      <c r="AY760" s="471"/>
      <c r="AZ760" s="471"/>
      <c r="BA760" s="471"/>
      <c r="BB760" s="471"/>
      <c r="BC760" s="471"/>
      <c r="BD760" s="471"/>
      <c r="BE760" s="471"/>
      <c r="BF760" s="471"/>
      <c r="BG760" s="471"/>
      <c r="BH760" s="471"/>
      <c r="BI760" s="471"/>
      <c r="BJ760" s="471"/>
      <c r="BK760" s="471"/>
      <c r="BL760" s="471"/>
      <c r="BM760" s="471"/>
      <c r="BN760" s="471"/>
      <c r="BO760" s="471"/>
      <c r="BP760" s="471"/>
      <c r="BQ760" s="471"/>
      <c r="BR760" s="471"/>
      <c r="BS760" s="471"/>
      <c r="BT760" s="471"/>
      <c r="BU760" s="471"/>
      <c r="BV760" s="471"/>
      <c r="BW760" s="355"/>
      <c r="BX760" s="355"/>
      <c r="BY760" s="355"/>
      <c r="BZ760" s="355"/>
      <c r="CA760" s="355"/>
      <c r="CB760" s="355"/>
      <c r="CC760" s="355"/>
      <c r="CD760" s="355"/>
      <c r="CE760" s="355"/>
      <c r="CF760" s="355"/>
      <c r="CG760" s="355"/>
      <c r="CH760" s="355"/>
      <c r="CI760" s="355"/>
      <c r="CJ760" s="355"/>
      <c r="CK760" s="355"/>
      <c r="CL760" s="355"/>
      <c r="CM760" s="355"/>
      <c r="CN760" s="355"/>
      <c r="CO760" s="355"/>
      <c r="CP760" s="355"/>
      <c r="CQ760" s="355"/>
      <c r="CR760" s="355"/>
      <c r="CS760" s="355"/>
      <c r="CT760" s="355"/>
      <c r="CU760" s="355"/>
      <c r="CV760" s="355"/>
      <c r="CW760" s="355"/>
      <c r="CX760" s="355"/>
      <c r="CY760" s="355"/>
      <c r="CZ760" s="355"/>
      <c r="DA760" s="355"/>
      <c r="DB760" s="355"/>
      <c r="DC760" s="355"/>
      <c r="DD760" s="355"/>
      <c r="DE760" s="355"/>
      <c r="DF760" s="355"/>
      <c r="DG760" s="355"/>
      <c r="DH760" s="355"/>
      <c r="DI760" s="355"/>
      <c r="DJ760" s="355"/>
      <c r="DK760" s="355"/>
      <c r="DL760" s="355"/>
      <c r="DM760" s="355"/>
      <c r="DN760" s="355"/>
      <c r="DO760" s="355"/>
      <c r="DP760" s="355"/>
      <c r="DQ760" s="355"/>
      <c r="DR760" s="355"/>
      <c r="DS760" s="355"/>
      <c r="DT760" s="355"/>
      <c r="DU760" s="355"/>
      <c r="DV760" s="355"/>
      <c r="DW760" s="355"/>
      <c r="DX760" s="355"/>
      <c r="DY760" s="355"/>
      <c r="DZ760" s="355"/>
      <c r="EA760" s="355"/>
      <c r="EB760" s="355"/>
      <c r="EC760" s="355"/>
      <c r="ED760" s="355"/>
      <c r="EE760" s="355"/>
      <c r="EF760" s="355"/>
      <c r="EG760" s="355"/>
      <c r="EH760" s="355"/>
      <c r="EI760" s="355"/>
      <c r="EJ760" s="355"/>
      <c r="EK760" s="355"/>
      <c r="EL760" s="355"/>
      <c r="EM760" s="355"/>
      <c r="EN760" s="355"/>
      <c r="EO760" s="355"/>
      <c r="EP760" s="355"/>
      <c r="EQ760" s="355"/>
      <c r="ER760" s="355"/>
      <c r="ES760" s="355"/>
      <c r="ET760" s="355"/>
      <c r="EU760" s="355"/>
      <c r="EV760" s="355"/>
      <c r="EW760" s="355"/>
      <c r="EX760" s="355"/>
      <c r="EY760" s="355"/>
      <c r="EZ760" s="355"/>
      <c r="FA760" s="355"/>
      <c r="FB760" s="355"/>
      <c r="FC760" s="355"/>
      <c r="FD760" s="355"/>
      <c r="FE760" s="355"/>
      <c r="FF760" s="355"/>
      <c r="FG760" s="355"/>
      <c r="FH760" s="355"/>
      <c r="FI760" s="355"/>
      <c r="FJ760" s="355"/>
      <c r="FK760" s="355"/>
      <c r="FL760" s="355"/>
      <c r="FM760" s="355"/>
      <c r="FN760" s="355"/>
      <c r="FO760" s="355"/>
      <c r="FP760" s="355"/>
      <c r="FQ760" s="355"/>
      <c r="FR760" s="355"/>
      <c r="FS760" s="355"/>
      <c r="FT760" s="355"/>
      <c r="FU760" s="355"/>
      <c r="FV760" s="355"/>
      <c r="FW760" s="355"/>
      <c r="FX760" s="355"/>
      <c r="FY760" s="355"/>
      <c r="FZ760" s="355"/>
      <c r="GA760" s="355"/>
      <c r="GB760" s="355"/>
      <c r="GC760" s="355"/>
      <c r="GD760" s="355"/>
      <c r="GE760" s="355"/>
      <c r="GF760" s="355"/>
      <c r="GG760" s="355"/>
      <c r="GH760" s="355"/>
      <c r="GI760" s="355"/>
      <c r="GJ760" s="355"/>
      <c r="GK760" s="355"/>
      <c r="GL760" s="355"/>
      <c r="GM760" s="355"/>
      <c r="GN760" s="355"/>
      <c r="GO760" s="355"/>
      <c r="GP760" s="355"/>
      <c r="GQ760" s="355"/>
      <c r="GR760" s="355"/>
      <c r="GS760" s="355"/>
      <c r="GT760" s="355"/>
      <c r="GU760" s="355"/>
      <c r="GV760" s="355"/>
      <c r="GW760" s="355"/>
      <c r="GX760" s="355"/>
      <c r="GY760" s="355"/>
      <c r="GZ760" s="355"/>
      <c r="HA760" s="355"/>
      <c r="HB760" s="355"/>
      <c r="HC760" s="355"/>
      <c r="HD760" s="355"/>
      <c r="HE760" s="355"/>
      <c r="HF760" s="355"/>
      <c r="HG760" s="355"/>
      <c r="HH760" s="355"/>
      <c r="HI760" s="355"/>
      <c r="HJ760" s="355"/>
      <c r="HK760" s="355"/>
      <c r="HL760" s="355"/>
      <c r="HM760" s="355"/>
      <c r="HN760" s="355"/>
      <c r="HO760" s="355"/>
      <c r="HP760" s="355"/>
      <c r="HQ760" s="355"/>
      <c r="HR760" s="355"/>
      <c r="HS760" s="355"/>
      <c r="HT760" s="355"/>
      <c r="HU760" s="355"/>
      <c r="HV760" s="355"/>
      <c r="HW760" s="355"/>
      <c r="HX760" s="355"/>
      <c r="HY760" s="355"/>
      <c r="HZ760" s="355"/>
      <c r="IA760" s="355"/>
      <c r="IB760" s="355"/>
      <c r="IC760" s="355"/>
      <c r="ID760" s="355"/>
      <c r="IE760" s="355"/>
      <c r="IF760" s="355"/>
      <c r="IG760" s="355"/>
      <c r="IH760" s="355"/>
      <c r="II760" s="355"/>
      <c r="IJ760" s="355"/>
      <c r="IK760" s="355"/>
      <c r="IL760" s="355"/>
      <c r="IM760" s="355"/>
      <c r="IN760" s="355"/>
      <c r="IO760" s="355"/>
      <c r="IP760" s="355"/>
      <c r="IQ760" s="355"/>
      <c r="IR760" s="355"/>
      <c r="IS760" s="355"/>
      <c r="IT760" s="355"/>
      <c r="IU760" s="355"/>
      <c r="IV760" s="355"/>
      <c r="IW760" s="355"/>
      <c r="IX760" s="355"/>
      <c r="IY760" s="355"/>
      <c r="IZ760" s="355"/>
      <c r="JA760" s="355"/>
      <c r="JB760" s="355"/>
      <c r="JC760" s="355"/>
      <c r="JD760" s="355"/>
      <c r="JE760" s="355"/>
      <c r="JF760" s="355"/>
      <c r="JG760" s="355"/>
      <c r="JH760" s="355"/>
      <c r="JI760" s="355"/>
      <c r="JJ760" s="355"/>
      <c r="JK760" s="355"/>
      <c r="JL760" s="355"/>
      <c r="JM760" s="355"/>
      <c r="JN760" s="355"/>
      <c r="JO760" s="355"/>
      <c r="JP760" s="355"/>
      <c r="JQ760" s="355"/>
      <c r="JR760" s="355"/>
      <c r="JS760" s="355"/>
      <c r="JT760" s="355"/>
      <c r="JU760" s="355"/>
      <c r="JV760" s="355"/>
      <c r="JW760" s="355"/>
      <c r="JX760" s="355"/>
      <c r="JY760" s="355"/>
      <c r="JZ760" s="355"/>
      <c r="KA760" s="355"/>
      <c r="KB760" s="355"/>
      <c r="KC760" s="355"/>
      <c r="KD760" s="355"/>
      <c r="KE760" s="355"/>
      <c r="KF760" s="355"/>
      <c r="KG760" s="355"/>
      <c r="KH760" s="355"/>
      <c r="KI760" s="355"/>
      <c r="KJ760" s="355"/>
      <c r="KK760" s="355"/>
      <c r="KL760" s="355"/>
      <c r="KM760" s="355"/>
      <c r="KN760" s="355"/>
      <c r="KO760" s="355"/>
      <c r="KP760" s="355"/>
      <c r="KQ760" s="355"/>
      <c r="KR760" s="355"/>
      <c r="KS760" s="355"/>
      <c r="KT760" s="355"/>
    </row>
    <row r="761" spans="1:306" s="354" customFormat="1" ht="63" customHeight="1" x14ac:dyDescent="0.25">
      <c r="A761" s="355"/>
      <c r="B761" s="555"/>
      <c r="C761" s="355"/>
      <c r="D761" s="558"/>
      <c r="E761" s="558"/>
      <c r="F761" s="558"/>
      <c r="G761" s="559"/>
      <c r="I761" s="511"/>
      <c r="J761" s="555"/>
      <c r="K761" s="560"/>
      <c r="L761" s="355"/>
      <c r="M761" s="355"/>
      <c r="N761" s="334"/>
      <c r="O761" s="471"/>
      <c r="P761" s="471"/>
      <c r="Q761" s="471"/>
      <c r="R761" s="471"/>
      <c r="S761" s="471"/>
      <c r="T761" s="471"/>
      <c r="U761" s="471"/>
      <c r="V761" s="471"/>
      <c r="W761" s="471"/>
      <c r="X761" s="471"/>
      <c r="Y761" s="471"/>
      <c r="Z761" s="471"/>
      <c r="AA761" s="471"/>
      <c r="AB761" s="471"/>
      <c r="AC761" s="471"/>
      <c r="AD761" s="471"/>
      <c r="AE761" s="471"/>
      <c r="AF761" s="471"/>
      <c r="AG761" s="471"/>
      <c r="AH761" s="471"/>
      <c r="AI761" s="471"/>
      <c r="AJ761" s="471"/>
      <c r="AK761" s="471"/>
      <c r="AL761" s="471"/>
      <c r="AM761" s="471"/>
      <c r="AN761" s="471"/>
      <c r="AO761" s="471"/>
      <c r="AP761" s="471"/>
      <c r="AQ761" s="471"/>
      <c r="AR761" s="471"/>
      <c r="AS761" s="471"/>
      <c r="AT761" s="471"/>
      <c r="AU761" s="471"/>
      <c r="AV761" s="471"/>
      <c r="AW761" s="471"/>
      <c r="AX761" s="471"/>
      <c r="AY761" s="471"/>
      <c r="AZ761" s="471"/>
      <c r="BA761" s="471"/>
      <c r="BB761" s="471"/>
      <c r="BC761" s="471"/>
      <c r="BD761" s="471"/>
      <c r="BE761" s="471"/>
      <c r="BF761" s="471"/>
      <c r="BG761" s="471"/>
      <c r="BH761" s="471"/>
      <c r="BI761" s="471"/>
      <c r="BJ761" s="471"/>
      <c r="BK761" s="471"/>
      <c r="BL761" s="471"/>
      <c r="BM761" s="471"/>
      <c r="BN761" s="471"/>
      <c r="BO761" s="471"/>
      <c r="BP761" s="471"/>
      <c r="BQ761" s="471"/>
      <c r="BR761" s="471"/>
      <c r="BS761" s="471"/>
      <c r="BT761" s="471"/>
      <c r="BU761" s="471"/>
      <c r="BV761" s="471"/>
      <c r="BW761" s="355"/>
      <c r="BX761" s="355"/>
      <c r="BY761" s="355"/>
      <c r="BZ761" s="355"/>
      <c r="CA761" s="355"/>
      <c r="CB761" s="355"/>
      <c r="CC761" s="355"/>
      <c r="CD761" s="355"/>
      <c r="CE761" s="355"/>
      <c r="CF761" s="355"/>
      <c r="CG761" s="355"/>
      <c r="CH761" s="355"/>
      <c r="CI761" s="355"/>
      <c r="CJ761" s="355"/>
      <c r="CK761" s="355"/>
      <c r="CL761" s="355"/>
      <c r="CM761" s="355"/>
      <c r="CN761" s="355"/>
      <c r="CO761" s="355"/>
      <c r="CP761" s="355"/>
      <c r="CQ761" s="355"/>
      <c r="CR761" s="355"/>
      <c r="CS761" s="355"/>
      <c r="CT761" s="355"/>
      <c r="CU761" s="355"/>
      <c r="CV761" s="355"/>
      <c r="CW761" s="355"/>
      <c r="CX761" s="355"/>
      <c r="CY761" s="355"/>
      <c r="CZ761" s="355"/>
      <c r="DA761" s="355"/>
      <c r="DB761" s="355"/>
      <c r="DC761" s="355"/>
      <c r="DD761" s="355"/>
      <c r="DE761" s="355"/>
      <c r="DF761" s="355"/>
      <c r="DG761" s="355"/>
      <c r="DH761" s="355"/>
      <c r="DI761" s="355"/>
      <c r="DJ761" s="355"/>
      <c r="DK761" s="355"/>
      <c r="DL761" s="355"/>
      <c r="DM761" s="355"/>
      <c r="DN761" s="355"/>
      <c r="DO761" s="355"/>
      <c r="DP761" s="355"/>
      <c r="DQ761" s="355"/>
      <c r="DR761" s="355"/>
      <c r="DS761" s="355"/>
      <c r="DT761" s="355"/>
      <c r="DU761" s="355"/>
      <c r="DV761" s="355"/>
      <c r="DW761" s="355"/>
      <c r="DX761" s="355"/>
      <c r="DY761" s="355"/>
      <c r="DZ761" s="355"/>
      <c r="EA761" s="355"/>
      <c r="EB761" s="355"/>
      <c r="EC761" s="355"/>
      <c r="ED761" s="355"/>
      <c r="EE761" s="355"/>
      <c r="EF761" s="355"/>
      <c r="EG761" s="355"/>
      <c r="EH761" s="355"/>
      <c r="EI761" s="355"/>
      <c r="EJ761" s="355"/>
      <c r="EK761" s="355"/>
      <c r="EL761" s="355"/>
      <c r="EM761" s="355"/>
      <c r="EN761" s="355"/>
      <c r="EO761" s="355"/>
      <c r="EP761" s="355"/>
      <c r="EQ761" s="355"/>
      <c r="ER761" s="355"/>
      <c r="ES761" s="355"/>
      <c r="ET761" s="355"/>
      <c r="EU761" s="355"/>
      <c r="EV761" s="355"/>
      <c r="EW761" s="355"/>
      <c r="EX761" s="355"/>
      <c r="EY761" s="355"/>
      <c r="EZ761" s="355"/>
      <c r="FA761" s="355"/>
      <c r="FB761" s="355"/>
      <c r="FC761" s="355"/>
      <c r="FD761" s="355"/>
      <c r="FE761" s="355"/>
      <c r="FF761" s="355"/>
      <c r="FG761" s="355"/>
      <c r="FH761" s="355"/>
      <c r="FI761" s="355"/>
      <c r="FJ761" s="355"/>
      <c r="FK761" s="355"/>
      <c r="FL761" s="355"/>
      <c r="FM761" s="355"/>
      <c r="FN761" s="355"/>
      <c r="FO761" s="355"/>
      <c r="FP761" s="355"/>
      <c r="FQ761" s="355"/>
      <c r="FR761" s="355"/>
      <c r="FS761" s="355"/>
      <c r="FT761" s="355"/>
      <c r="FU761" s="355"/>
      <c r="FV761" s="355"/>
      <c r="FW761" s="355"/>
      <c r="FX761" s="355"/>
      <c r="FY761" s="355"/>
      <c r="FZ761" s="355"/>
      <c r="GA761" s="355"/>
      <c r="GB761" s="355"/>
      <c r="GC761" s="355"/>
      <c r="GD761" s="355"/>
      <c r="GE761" s="355"/>
      <c r="GF761" s="355"/>
      <c r="GG761" s="355"/>
      <c r="GH761" s="355"/>
      <c r="GI761" s="355"/>
      <c r="GJ761" s="355"/>
      <c r="GK761" s="355"/>
      <c r="GL761" s="355"/>
      <c r="GM761" s="355"/>
      <c r="GN761" s="355"/>
      <c r="GO761" s="355"/>
      <c r="GP761" s="355"/>
      <c r="GQ761" s="355"/>
      <c r="GR761" s="355"/>
      <c r="GS761" s="355"/>
      <c r="GT761" s="355"/>
      <c r="GU761" s="355"/>
      <c r="GV761" s="355"/>
      <c r="GW761" s="355"/>
      <c r="GX761" s="355"/>
      <c r="GY761" s="355"/>
      <c r="GZ761" s="355"/>
      <c r="HA761" s="355"/>
      <c r="HB761" s="355"/>
      <c r="HC761" s="355"/>
      <c r="HD761" s="355"/>
      <c r="HE761" s="355"/>
      <c r="HF761" s="355"/>
      <c r="HG761" s="355"/>
      <c r="HH761" s="355"/>
      <c r="HI761" s="355"/>
      <c r="HJ761" s="355"/>
      <c r="HK761" s="355"/>
      <c r="HL761" s="355"/>
      <c r="HM761" s="355"/>
      <c r="HN761" s="355"/>
      <c r="HO761" s="355"/>
      <c r="HP761" s="355"/>
      <c r="HQ761" s="355"/>
      <c r="HR761" s="355"/>
      <c r="HS761" s="355"/>
      <c r="HT761" s="355"/>
      <c r="HU761" s="355"/>
      <c r="HV761" s="355"/>
      <c r="HW761" s="355"/>
      <c r="HX761" s="355"/>
      <c r="HY761" s="355"/>
      <c r="HZ761" s="355"/>
      <c r="IA761" s="355"/>
      <c r="IB761" s="355"/>
      <c r="IC761" s="355"/>
      <c r="ID761" s="355"/>
      <c r="IE761" s="355"/>
      <c r="IF761" s="355"/>
      <c r="IG761" s="355"/>
      <c r="IH761" s="355"/>
      <c r="II761" s="355"/>
      <c r="IJ761" s="355"/>
      <c r="IK761" s="355"/>
      <c r="IL761" s="355"/>
      <c r="IM761" s="355"/>
      <c r="IN761" s="355"/>
      <c r="IO761" s="355"/>
      <c r="IP761" s="355"/>
      <c r="IQ761" s="355"/>
      <c r="IR761" s="355"/>
      <c r="IS761" s="355"/>
      <c r="IT761" s="355"/>
      <c r="IU761" s="355"/>
      <c r="IV761" s="355"/>
      <c r="IW761" s="355"/>
      <c r="IX761" s="355"/>
      <c r="IY761" s="355"/>
      <c r="IZ761" s="355"/>
      <c r="JA761" s="355"/>
      <c r="JB761" s="355"/>
      <c r="JC761" s="355"/>
      <c r="JD761" s="355"/>
      <c r="JE761" s="355"/>
      <c r="JF761" s="355"/>
      <c r="JG761" s="355"/>
      <c r="JH761" s="355"/>
      <c r="JI761" s="355"/>
      <c r="JJ761" s="355"/>
      <c r="JK761" s="355"/>
      <c r="JL761" s="355"/>
      <c r="JM761" s="355"/>
      <c r="JN761" s="355"/>
      <c r="JO761" s="355"/>
      <c r="JP761" s="355"/>
      <c r="JQ761" s="355"/>
      <c r="JR761" s="355"/>
      <c r="JS761" s="355"/>
      <c r="JT761" s="355"/>
      <c r="JU761" s="355"/>
      <c r="JV761" s="355"/>
      <c r="JW761" s="355"/>
      <c r="JX761" s="355"/>
      <c r="JY761" s="355"/>
      <c r="JZ761" s="355"/>
      <c r="KA761" s="355"/>
      <c r="KB761" s="355"/>
      <c r="KC761" s="355"/>
      <c r="KD761" s="355"/>
      <c r="KE761" s="355"/>
      <c r="KF761" s="355"/>
      <c r="KG761" s="355"/>
      <c r="KH761" s="355"/>
      <c r="KI761" s="355"/>
      <c r="KJ761" s="355"/>
      <c r="KK761" s="355"/>
      <c r="KL761" s="355"/>
      <c r="KM761" s="355"/>
      <c r="KN761" s="355"/>
      <c r="KO761" s="355"/>
      <c r="KP761" s="355"/>
      <c r="KQ761" s="355"/>
      <c r="KR761" s="355"/>
      <c r="KS761" s="355"/>
      <c r="KT761" s="355"/>
    </row>
    <row r="762" spans="1:306" s="354" customFormat="1" ht="63" customHeight="1" x14ac:dyDescent="0.25">
      <c r="A762" s="355"/>
      <c r="B762" s="555"/>
      <c r="C762" s="355"/>
      <c r="D762" s="558"/>
      <c r="E762" s="558"/>
      <c r="F762" s="558"/>
      <c r="G762" s="559"/>
      <c r="I762" s="511"/>
      <c r="J762" s="555"/>
      <c r="K762" s="560"/>
      <c r="L762" s="355"/>
      <c r="M762" s="355"/>
      <c r="N762" s="334"/>
      <c r="O762" s="471"/>
      <c r="P762" s="471"/>
      <c r="Q762" s="471"/>
      <c r="R762" s="471"/>
      <c r="S762" s="471"/>
      <c r="T762" s="471"/>
      <c r="U762" s="471"/>
      <c r="V762" s="471"/>
      <c r="W762" s="471"/>
      <c r="X762" s="471"/>
      <c r="Y762" s="471"/>
      <c r="Z762" s="471"/>
      <c r="AA762" s="471"/>
      <c r="AB762" s="471"/>
      <c r="AC762" s="471"/>
      <c r="AD762" s="471"/>
      <c r="AE762" s="471"/>
      <c r="AF762" s="471"/>
      <c r="AG762" s="471"/>
      <c r="AH762" s="471"/>
      <c r="AI762" s="471"/>
      <c r="AJ762" s="471"/>
      <c r="AK762" s="471"/>
      <c r="AL762" s="471"/>
      <c r="AM762" s="471"/>
      <c r="AN762" s="471"/>
      <c r="AO762" s="471"/>
      <c r="AP762" s="471"/>
      <c r="AQ762" s="471"/>
      <c r="AR762" s="471"/>
      <c r="AS762" s="471"/>
      <c r="AT762" s="471"/>
      <c r="AU762" s="471"/>
      <c r="AV762" s="471"/>
      <c r="AW762" s="471"/>
      <c r="AX762" s="471"/>
      <c r="AY762" s="471"/>
      <c r="AZ762" s="471"/>
      <c r="BA762" s="471"/>
      <c r="BB762" s="471"/>
      <c r="BC762" s="471"/>
      <c r="BD762" s="471"/>
      <c r="BE762" s="471"/>
      <c r="BF762" s="471"/>
      <c r="BG762" s="471"/>
      <c r="BH762" s="471"/>
      <c r="BI762" s="471"/>
      <c r="BJ762" s="471"/>
      <c r="BK762" s="471"/>
      <c r="BL762" s="471"/>
      <c r="BM762" s="471"/>
      <c r="BN762" s="471"/>
      <c r="BO762" s="471"/>
      <c r="BP762" s="471"/>
      <c r="BQ762" s="471"/>
      <c r="BR762" s="471"/>
      <c r="BS762" s="471"/>
      <c r="BT762" s="471"/>
      <c r="BU762" s="471"/>
      <c r="BV762" s="471"/>
      <c r="BW762" s="355"/>
      <c r="BX762" s="355"/>
      <c r="BY762" s="355"/>
      <c r="BZ762" s="355"/>
      <c r="CA762" s="355"/>
      <c r="CB762" s="355"/>
      <c r="CC762" s="355"/>
      <c r="CD762" s="355"/>
      <c r="CE762" s="355"/>
      <c r="CF762" s="355"/>
      <c r="CG762" s="355"/>
      <c r="CH762" s="355"/>
      <c r="CI762" s="355"/>
      <c r="CJ762" s="355"/>
      <c r="CK762" s="355"/>
      <c r="CL762" s="355"/>
      <c r="CM762" s="355"/>
      <c r="CN762" s="355"/>
      <c r="CO762" s="355"/>
      <c r="CP762" s="355"/>
      <c r="CQ762" s="355"/>
      <c r="CR762" s="355"/>
      <c r="CS762" s="355"/>
      <c r="CT762" s="355"/>
      <c r="CU762" s="355"/>
      <c r="CV762" s="355"/>
      <c r="CW762" s="355"/>
      <c r="CX762" s="355"/>
      <c r="CY762" s="355"/>
      <c r="CZ762" s="355"/>
      <c r="DA762" s="355"/>
      <c r="DB762" s="355"/>
      <c r="DC762" s="355"/>
      <c r="DD762" s="355"/>
      <c r="DE762" s="355"/>
      <c r="DF762" s="355"/>
      <c r="DG762" s="355"/>
      <c r="DH762" s="355"/>
      <c r="DI762" s="355"/>
      <c r="DJ762" s="355"/>
      <c r="DK762" s="355"/>
      <c r="DL762" s="355"/>
      <c r="DM762" s="355"/>
      <c r="DN762" s="355"/>
      <c r="DO762" s="355"/>
      <c r="DP762" s="355"/>
      <c r="DQ762" s="355"/>
      <c r="DR762" s="355"/>
      <c r="DS762" s="355"/>
      <c r="DT762" s="355"/>
      <c r="DU762" s="355"/>
      <c r="DV762" s="355"/>
      <c r="DW762" s="355"/>
      <c r="DX762" s="355"/>
      <c r="DY762" s="355"/>
      <c r="DZ762" s="355"/>
      <c r="EA762" s="355"/>
      <c r="EB762" s="355"/>
      <c r="EC762" s="355"/>
      <c r="ED762" s="355"/>
      <c r="EE762" s="355"/>
      <c r="EF762" s="355"/>
      <c r="EG762" s="355"/>
      <c r="EH762" s="355"/>
      <c r="EI762" s="355"/>
      <c r="EJ762" s="355"/>
      <c r="EK762" s="355"/>
      <c r="EL762" s="355"/>
      <c r="EM762" s="355"/>
      <c r="EN762" s="355"/>
      <c r="EO762" s="355"/>
      <c r="EP762" s="355"/>
      <c r="EQ762" s="355"/>
      <c r="ER762" s="355"/>
      <c r="ES762" s="355"/>
      <c r="ET762" s="355"/>
      <c r="EU762" s="355"/>
      <c r="EV762" s="355"/>
      <c r="EW762" s="355"/>
      <c r="EX762" s="355"/>
      <c r="EY762" s="355"/>
      <c r="EZ762" s="355"/>
      <c r="FA762" s="355"/>
      <c r="FB762" s="355"/>
      <c r="FC762" s="355"/>
      <c r="FD762" s="355"/>
      <c r="FE762" s="355"/>
      <c r="FF762" s="355"/>
      <c r="FG762" s="355"/>
      <c r="FH762" s="355"/>
      <c r="FI762" s="355"/>
      <c r="FJ762" s="355"/>
      <c r="FK762" s="355"/>
      <c r="FL762" s="355"/>
      <c r="FM762" s="355"/>
      <c r="FN762" s="355"/>
      <c r="FO762" s="355"/>
      <c r="FP762" s="355"/>
      <c r="FQ762" s="355"/>
      <c r="FR762" s="355"/>
      <c r="FS762" s="355"/>
      <c r="FT762" s="355"/>
      <c r="FU762" s="355"/>
      <c r="FV762" s="355"/>
      <c r="FW762" s="355"/>
      <c r="FX762" s="355"/>
      <c r="FY762" s="355"/>
      <c r="FZ762" s="355"/>
      <c r="GA762" s="355"/>
      <c r="GB762" s="355"/>
      <c r="GC762" s="355"/>
      <c r="GD762" s="355"/>
      <c r="GE762" s="355"/>
      <c r="GF762" s="355"/>
      <c r="GG762" s="355"/>
      <c r="GH762" s="355"/>
      <c r="GI762" s="355"/>
      <c r="GJ762" s="355"/>
      <c r="GK762" s="355"/>
      <c r="GL762" s="355"/>
      <c r="GM762" s="355"/>
      <c r="GN762" s="355"/>
      <c r="GO762" s="355"/>
      <c r="GP762" s="355"/>
      <c r="GQ762" s="355"/>
      <c r="GR762" s="355"/>
      <c r="GS762" s="355"/>
      <c r="GT762" s="355"/>
      <c r="GU762" s="355"/>
      <c r="GV762" s="355"/>
      <c r="GW762" s="355"/>
      <c r="GX762" s="355"/>
      <c r="GY762" s="355"/>
      <c r="GZ762" s="355"/>
      <c r="HA762" s="355"/>
      <c r="HB762" s="355"/>
      <c r="HC762" s="355"/>
      <c r="HD762" s="355"/>
      <c r="HE762" s="355"/>
      <c r="HF762" s="355"/>
      <c r="HG762" s="355"/>
      <c r="HH762" s="355"/>
      <c r="HI762" s="355"/>
      <c r="HJ762" s="355"/>
      <c r="HK762" s="355"/>
      <c r="HL762" s="355"/>
      <c r="HM762" s="355"/>
      <c r="HN762" s="355"/>
      <c r="HO762" s="355"/>
      <c r="HP762" s="355"/>
      <c r="HQ762" s="355"/>
      <c r="HR762" s="355"/>
      <c r="HS762" s="355"/>
      <c r="HT762" s="355"/>
      <c r="HU762" s="355"/>
      <c r="HV762" s="355"/>
      <c r="HW762" s="355"/>
      <c r="HX762" s="355"/>
      <c r="HY762" s="355"/>
      <c r="HZ762" s="355"/>
      <c r="IA762" s="355"/>
      <c r="IB762" s="355"/>
      <c r="IC762" s="355"/>
      <c r="ID762" s="355"/>
      <c r="IE762" s="355"/>
      <c r="IF762" s="355"/>
      <c r="IG762" s="355"/>
      <c r="IH762" s="355"/>
      <c r="II762" s="355"/>
      <c r="IJ762" s="355"/>
      <c r="IK762" s="355"/>
      <c r="IL762" s="355"/>
      <c r="IM762" s="355"/>
      <c r="IN762" s="355"/>
      <c r="IO762" s="355"/>
      <c r="IP762" s="355"/>
      <c r="IQ762" s="355"/>
      <c r="IR762" s="355"/>
      <c r="IS762" s="355"/>
      <c r="IT762" s="355"/>
      <c r="IU762" s="355"/>
      <c r="IV762" s="355"/>
      <c r="IW762" s="355"/>
      <c r="IX762" s="355"/>
      <c r="IY762" s="355"/>
      <c r="IZ762" s="355"/>
      <c r="JA762" s="355"/>
      <c r="JB762" s="355"/>
      <c r="JC762" s="355"/>
      <c r="JD762" s="355"/>
      <c r="JE762" s="355"/>
      <c r="JF762" s="355"/>
      <c r="JG762" s="355"/>
      <c r="JH762" s="355"/>
      <c r="JI762" s="355"/>
      <c r="JJ762" s="355"/>
      <c r="JK762" s="355"/>
      <c r="JL762" s="355"/>
      <c r="JM762" s="355"/>
      <c r="JN762" s="355"/>
      <c r="JO762" s="355"/>
      <c r="JP762" s="355"/>
      <c r="JQ762" s="355"/>
      <c r="JR762" s="355"/>
      <c r="JS762" s="355"/>
      <c r="JT762" s="355"/>
      <c r="JU762" s="355"/>
      <c r="JV762" s="355"/>
      <c r="JW762" s="355"/>
      <c r="JX762" s="355"/>
      <c r="JY762" s="355"/>
      <c r="JZ762" s="355"/>
      <c r="KA762" s="355"/>
      <c r="KB762" s="355"/>
      <c r="KC762" s="355"/>
      <c r="KD762" s="355"/>
      <c r="KE762" s="355"/>
      <c r="KF762" s="355"/>
      <c r="KG762" s="355"/>
      <c r="KH762" s="355"/>
      <c r="KI762" s="355"/>
      <c r="KJ762" s="355"/>
      <c r="KK762" s="355"/>
      <c r="KL762" s="355"/>
      <c r="KM762" s="355"/>
      <c r="KN762" s="355"/>
      <c r="KO762" s="355"/>
      <c r="KP762" s="355"/>
      <c r="KQ762" s="355"/>
      <c r="KR762" s="355"/>
      <c r="KS762" s="355"/>
      <c r="KT762" s="355"/>
    </row>
    <row r="763" spans="1:306" s="354" customFormat="1" ht="63" customHeight="1" x14ac:dyDescent="0.25">
      <c r="A763" s="355"/>
      <c r="B763" s="555"/>
      <c r="C763" s="355"/>
      <c r="D763" s="558"/>
      <c r="E763" s="558"/>
      <c r="F763" s="558"/>
      <c r="G763" s="559"/>
      <c r="I763" s="511"/>
      <c r="J763" s="555"/>
      <c r="K763" s="560"/>
      <c r="L763" s="355"/>
      <c r="M763" s="355"/>
      <c r="N763" s="334"/>
      <c r="O763" s="471"/>
      <c r="P763" s="471"/>
      <c r="Q763" s="471"/>
      <c r="R763" s="471"/>
      <c r="S763" s="471"/>
      <c r="T763" s="471"/>
      <c r="U763" s="471"/>
      <c r="V763" s="471"/>
      <c r="W763" s="471"/>
      <c r="X763" s="471"/>
      <c r="Y763" s="471"/>
      <c r="Z763" s="471"/>
      <c r="AA763" s="471"/>
      <c r="AB763" s="471"/>
      <c r="AC763" s="471"/>
      <c r="AD763" s="471"/>
      <c r="AE763" s="471"/>
      <c r="AF763" s="471"/>
      <c r="AG763" s="471"/>
      <c r="AH763" s="471"/>
      <c r="AI763" s="471"/>
      <c r="AJ763" s="471"/>
      <c r="AK763" s="471"/>
      <c r="AL763" s="471"/>
      <c r="AM763" s="471"/>
      <c r="AN763" s="471"/>
      <c r="AO763" s="471"/>
      <c r="AP763" s="471"/>
      <c r="AQ763" s="471"/>
      <c r="AR763" s="471"/>
      <c r="AS763" s="471"/>
      <c r="AT763" s="471"/>
      <c r="AU763" s="471"/>
      <c r="AV763" s="471"/>
      <c r="AW763" s="471"/>
      <c r="AX763" s="471"/>
      <c r="AY763" s="471"/>
      <c r="AZ763" s="471"/>
      <c r="BA763" s="471"/>
      <c r="BB763" s="471"/>
      <c r="BC763" s="471"/>
      <c r="BD763" s="471"/>
      <c r="BE763" s="471"/>
      <c r="BF763" s="471"/>
      <c r="BG763" s="471"/>
      <c r="BH763" s="471"/>
      <c r="BI763" s="471"/>
      <c r="BJ763" s="471"/>
      <c r="BK763" s="471"/>
      <c r="BL763" s="471"/>
      <c r="BM763" s="471"/>
      <c r="BN763" s="471"/>
      <c r="BO763" s="471"/>
      <c r="BP763" s="471"/>
      <c r="BQ763" s="471"/>
      <c r="BR763" s="471"/>
      <c r="BS763" s="471"/>
      <c r="BT763" s="471"/>
      <c r="BU763" s="471"/>
      <c r="BV763" s="471"/>
      <c r="BW763" s="355"/>
      <c r="BX763" s="355"/>
      <c r="BY763" s="355"/>
      <c r="BZ763" s="355"/>
      <c r="CA763" s="355"/>
      <c r="CB763" s="355"/>
      <c r="CC763" s="355"/>
      <c r="CD763" s="355"/>
      <c r="CE763" s="355"/>
      <c r="CF763" s="355"/>
      <c r="CG763" s="355"/>
      <c r="CH763" s="355"/>
      <c r="CI763" s="355"/>
      <c r="CJ763" s="355"/>
      <c r="CK763" s="355"/>
      <c r="CL763" s="355"/>
      <c r="CM763" s="355"/>
      <c r="CN763" s="355"/>
      <c r="CO763" s="355"/>
      <c r="CP763" s="355"/>
      <c r="CQ763" s="355"/>
      <c r="CR763" s="355"/>
      <c r="CS763" s="355"/>
      <c r="CT763" s="355"/>
      <c r="CU763" s="355"/>
      <c r="CV763" s="355"/>
      <c r="CW763" s="355"/>
      <c r="CX763" s="355"/>
      <c r="CY763" s="355"/>
      <c r="CZ763" s="355"/>
      <c r="DA763" s="355"/>
      <c r="DB763" s="355"/>
      <c r="DC763" s="355"/>
      <c r="DD763" s="355"/>
      <c r="DE763" s="355"/>
      <c r="DF763" s="355"/>
      <c r="DG763" s="355"/>
      <c r="DH763" s="355"/>
      <c r="DI763" s="355"/>
      <c r="DJ763" s="355"/>
      <c r="DK763" s="355"/>
      <c r="DL763" s="355"/>
      <c r="DM763" s="355"/>
      <c r="DN763" s="355"/>
      <c r="DO763" s="355"/>
      <c r="DP763" s="355"/>
      <c r="DQ763" s="355"/>
      <c r="DR763" s="355"/>
      <c r="DS763" s="355"/>
      <c r="DT763" s="355"/>
      <c r="DU763" s="355"/>
      <c r="DV763" s="355"/>
      <c r="DW763" s="355"/>
      <c r="DX763" s="355"/>
      <c r="DY763" s="355"/>
      <c r="DZ763" s="355"/>
      <c r="EA763" s="355"/>
      <c r="EB763" s="355"/>
      <c r="EC763" s="355"/>
      <c r="ED763" s="355"/>
      <c r="EE763" s="355"/>
      <c r="EF763" s="355"/>
      <c r="EG763" s="355"/>
      <c r="EH763" s="355"/>
      <c r="EI763" s="355"/>
      <c r="EJ763" s="355"/>
      <c r="EK763" s="355"/>
      <c r="EL763" s="355"/>
      <c r="EM763" s="355"/>
      <c r="EN763" s="355"/>
      <c r="EO763" s="355"/>
      <c r="EP763" s="355"/>
      <c r="EQ763" s="355"/>
      <c r="ER763" s="355"/>
      <c r="ES763" s="355"/>
      <c r="ET763" s="355"/>
      <c r="EU763" s="355"/>
      <c r="EV763" s="355"/>
      <c r="EW763" s="355"/>
      <c r="EX763" s="355"/>
      <c r="EY763" s="355"/>
      <c r="EZ763" s="355"/>
      <c r="FA763" s="355"/>
      <c r="FB763" s="355"/>
      <c r="FC763" s="355"/>
      <c r="FD763" s="355"/>
      <c r="FE763" s="355"/>
      <c r="FF763" s="355"/>
      <c r="FG763" s="355"/>
      <c r="FH763" s="355"/>
      <c r="FI763" s="355"/>
      <c r="FJ763" s="355"/>
      <c r="FK763" s="355"/>
      <c r="FL763" s="355"/>
      <c r="FM763" s="355"/>
      <c r="FN763" s="355"/>
      <c r="FO763" s="355"/>
      <c r="FP763" s="355"/>
      <c r="FQ763" s="355"/>
      <c r="FR763" s="355"/>
      <c r="FS763" s="355"/>
      <c r="FT763" s="355"/>
      <c r="FU763" s="355"/>
      <c r="FV763" s="355"/>
      <c r="FW763" s="355"/>
      <c r="FX763" s="355"/>
      <c r="FY763" s="355"/>
      <c r="FZ763" s="355"/>
      <c r="GA763" s="355"/>
      <c r="GB763" s="355"/>
      <c r="GC763" s="355"/>
      <c r="GD763" s="355"/>
      <c r="GE763" s="355"/>
      <c r="GF763" s="355"/>
      <c r="GG763" s="355"/>
      <c r="GH763" s="355"/>
      <c r="GI763" s="355"/>
      <c r="GJ763" s="355"/>
      <c r="GK763" s="355"/>
      <c r="GL763" s="355"/>
      <c r="GM763" s="355"/>
      <c r="GN763" s="355"/>
      <c r="GO763" s="355"/>
      <c r="GP763" s="355"/>
      <c r="GQ763" s="355"/>
      <c r="GR763" s="355"/>
      <c r="GS763" s="355"/>
      <c r="GT763" s="355"/>
      <c r="GU763" s="355"/>
      <c r="GV763" s="355"/>
      <c r="GW763" s="355"/>
      <c r="GX763" s="355"/>
      <c r="GY763" s="355"/>
      <c r="GZ763" s="355"/>
      <c r="HA763" s="355"/>
      <c r="HB763" s="355"/>
      <c r="HC763" s="355"/>
      <c r="HD763" s="355"/>
      <c r="HE763" s="355"/>
      <c r="HF763" s="355"/>
      <c r="HG763" s="355"/>
      <c r="HH763" s="355"/>
      <c r="HI763" s="355"/>
      <c r="HJ763" s="355"/>
      <c r="HK763" s="355"/>
      <c r="HL763" s="355"/>
      <c r="HM763" s="355"/>
      <c r="HN763" s="355"/>
      <c r="HO763" s="355"/>
      <c r="HP763" s="355"/>
      <c r="HQ763" s="355"/>
      <c r="HR763" s="355"/>
      <c r="HS763" s="355"/>
      <c r="HT763" s="355"/>
      <c r="HU763" s="355"/>
      <c r="HV763" s="355"/>
      <c r="HW763" s="355"/>
      <c r="HX763" s="355"/>
      <c r="HY763" s="355"/>
      <c r="HZ763" s="355"/>
      <c r="IA763" s="355"/>
      <c r="IB763" s="355"/>
      <c r="IC763" s="355"/>
      <c r="ID763" s="355"/>
      <c r="IE763" s="355"/>
      <c r="IF763" s="355"/>
      <c r="IG763" s="355"/>
      <c r="IH763" s="355"/>
      <c r="II763" s="355"/>
      <c r="IJ763" s="355"/>
      <c r="IK763" s="355"/>
      <c r="IL763" s="355"/>
      <c r="IM763" s="355"/>
      <c r="IN763" s="355"/>
      <c r="IO763" s="355"/>
      <c r="IP763" s="355"/>
      <c r="IQ763" s="355"/>
      <c r="IR763" s="355"/>
      <c r="IS763" s="355"/>
      <c r="IT763" s="355"/>
      <c r="IU763" s="355"/>
      <c r="IV763" s="355"/>
      <c r="IW763" s="355"/>
      <c r="IX763" s="355"/>
      <c r="IY763" s="355"/>
      <c r="IZ763" s="355"/>
      <c r="JA763" s="355"/>
      <c r="JB763" s="355"/>
      <c r="JC763" s="355"/>
      <c r="JD763" s="355"/>
      <c r="JE763" s="355"/>
      <c r="JF763" s="355"/>
      <c r="JG763" s="355"/>
      <c r="JH763" s="355"/>
      <c r="JI763" s="355"/>
      <c r="JJ763" s="355"/>
      <c r="JK763" s="355"/>
      <c r="JL763" s="355"/>
      <c r="JM763" s="355"/>
      <c r="JN763" s="355"/>
      <c r="JO763" s="355"/>
      <c r="JP763" s="355"/>
      <c r="JQ763" s="355"/>
      <c r="JR763" s="355"/>
      <c r="JS763" s="355"/>
      <c r="JT763" s="355"/>
      <c r="JU763" s="355"/>
      <c r="JV763" s="355"/>
      <c r="JW763" s="355"/>
      <c r="JX763" s="355"/>
      <c r="JY763" s="355"/>
      <c r="JZ763" s="355"/>
      <c r="KA763" s="355"/>
      <c r="KB763" s="355"/>
      <c r="KC763" s="355"/>
      <c r="KD763" s="355"/>
      <c r="KE763" s="355"/>
      <c r="KF763" s="355"/>
      <c r="KG763" s="355"/>
      <c r="KH763" s="355"/>
      <c r="KI763" s="355"/>
      <c r="KJ763" s="355"/>
      <c r="KK763" s="355"/>
      <c r="KL763" s="355"/>
      <c r="KM763" s="355"/>
      <c r="KN763" s="355"/>
      <c r="KO763" s="355"/>
      <c r="KP763" s="355"/>
      <c r="KQ763" s="355"/>
      <c r="KR763" s="355"/>
      <c r="KS763" s="355"/>
      <c r="KT763" s="355"/>
    </row>
    <row r="764" spans="1:306" s="354" customFormat="1" ht="63" customHeight="1" x14ac:dyDescent="0.25">
      <c r="A764" s="355"/>
      <c r="B764" s="555"/>
      <c r="C764" s="355"/>
      <c r="D764" s="558"/>
      <c r="E764" s="558"/>
      <c r="F764" s="558"/>
      <c r="G764" s="559"/>
      <c r="I764" s="511"/>
      <c r="J764" s="555"/>
      <c r="K764" s="560"/>
      <c r="L764" s="355"/>
      <c r="M764" s="355"/>
      <c r="N764" s="334"/>
      <c r="O764" s="471"/>
      <c r="P764" s="471"/>
      <c r="Q764" s="471"/>
      <c r="R764" s="471"/>
      <c r="S764" s="471"/>
      <c r="T764" s="471"/>
      <c r="U764" s="471"/>
      <c r="V764" s="471"/>
      <c r="W764" s="471"/>
      <c r="X764" s="471"/>
      <c r="Y764" s="471"/>
      <c r="Z764" s="471"/>
      <c r="AA764" s="471"/>
      <c r="AB764" s="471"/>
      <c r="AC764" s="471"/>
      <c r="AD764" s="471"/>
      <c r="AE764" s="471"/>
      <c r="AF764" s="471"/>
      <c r="AG764" s="471"/>
      <c r="AH764" s="471"/>
      <c r="AI764" s="471"/>
      <c r="AJ764" s="471"/>
      <c r="AK764" s="471"/>
      <c r="AL764" s="471"/>
      <c r="AM764" s="471"/>
      <c r="AN764" s="471"/>
      <c r="AO764" s="471"/>
      <c r="AP764" s="471"/>
      <c r="AQ764" s="471"/>
      <c r="AR764" s="471"/>
      <c r="AS764" s="471"/>
      <c r="AT764" s="471"/>
      <c r="AU764" s="471"/>
      <c r="AV764" s="471"/>
      <c r="AW764" s="471"/>
      <c r="AX764" s="471"/>
      <c r="AY764" s="471"/>
      <c r="AZ764" s="471"/>
      <c r="BA764" s="471"/>
      <c r="BB764" s="471"/>
      <c r="BC764" s="471"/>
      <c r="BD764" s="471"/>
      <c r="BE764" s="471"/>
      <c r="BF764" s="471"/>
      <c r="BG764" s="471"/>
      <c r="BH764" s="471"/>
      <c r="BI764" s="471"/>
      <c r="BJ764" s="471"/>
      <c r="BK764" s="471"/>
      <c r="BL764" s="471"/>
      <c r="BM764" s="471"/>
      <c r="BN764" s="471"/>
      <c r="BO764" s="471"/>
      <c r="BP764" s="471"/>
      <c r="BQ764" s="471"/>
      <c r="BR764" s="471"/>
      <c r="BS764" s="471"/>
      <c r="BT764" s="471"/>
      <c r="BU764" s="471"/>
      <c r="BV764" s="471"/>
      <c r="BW764" s="355"/>
      <c r="BX764" s="355"/>
      <c r="BY764" s="355"/>
      <c r="BZ764" s="355"/>
      <c r="CA764" s="355"/>
      <c r="CB764" s="355"/>
      <c r="CC764" s="355"/>
      <c r="CD764" s="355"/>
      <c r="CE764" s="355"/>
      <c r="CF764" s="355"/>
      <c r="CG764" s="355"/>
      <c r="CH764" s="355"/>
      <c r="CI764" s="355"/>
      <c r="CJ764" s="355"/>
      <c r="CK764" s="355"/>
      <c r="CL764" s="355"/>
      <c r="CM764" s="355"/>
      <c r="CN764" s="355"/>
      <c r="CO764" s="355"/>
      <c r="CP764" s="355"/>
      <c r="CQ764" s="355"/>
      <c r="CR764" s="355"/>
      <c r="CS764" s="355"/>
      <c r="CT764" s="355"/>
      <c r="CU764" s="355"/>
      <c r="CV764" s="355"/>
      <c r="CW764" s="355"/>
      <c r="CX764" s="355"/>
      <c r="CY764" s="355"/>
      <c r="CZ764" s="355"/>
      <c r="DA764" s="355"/>
      <c r="DB764" s="355"/>
      <c r="DC764" s="355"/>
      <c r="DD764" s="355"/>
      <c r="DE764" s="355"/>
      <c r="DF764" s="355"/>
      <c r="DG764" s="355"/>
      <c r="DH764" s="355"/>
      <c r="DI764" s="355"/>
      <c r="DJ764" s="355"/>
      <c r="DK764" s="355"/>
      <c r="DL764" s="355"/>
      <c r="DM764" s="355"/>
      <c r="DN764" s="355"/>
      <c r="DO764" s="355"/>
      <c r="DP764" s="355"/>
      <c r="DQ764" s="355"/>
      <c r="DR764" s="355"/>
      <c r="DS764" s="355"/>
      <c r="DT764" s="355"/>
      <c r="DU764" s="355"/>
      <c r="DV764" s="355"/>
      <c r="DW764" s="355"/>
      <c r="DX764" s="355"/>
      <c r="DY764" s="355"/>
      <c r="DZ764" s="355"/>
      <c r="EA764" s="355"/>
      <c r="EB764" s="355"/>
      <c r="EC764" s="355"/>
      <c r="ED764" s="355"/>
      <c r="EE764" s="355"/>
      <c r="EF764" s="355"/>
      <c r="EG764" s="355"/>
      <c r="EH764" s="355"/>
      <c r="EI764" s="355"/>
      <c r="EJ764" s="355"/>
      <c r="EK764" s="355"/>
      <c r="EL764" s="355"/>
      <c r="EM764" s="355"/>
      <c r="EN764" s="355"/>
      <c r="EO764" s="355"/>
      <c r="EP764" s="355"/>
      <c r="EQ764" s="355"/>
      <c r="ER764" s="355"/>
      <c r="ES764" s="355"/>
      <c r="ET764" s="355"/>
      <c r="EU764" s="355"/>
      <c r="EV764" s="355"/>
      <c r="EW764" s="355"/>
      <c r="EX764" s="355"/>
      <c r="EY764" s="355"/>
      <c r="EZ764" s="355"/>
      <c r="FA764" s="355"/>
      <c r="FB764" s="355"/>
      <c r="FC764" s="355"/>
      <c r="FD764" s="355"/>
      <c r="FE764" s="355"/>
      <c r="FF764" s="355"/>
      <c r="FG764" s="355"/>
      <c r="FH764" s="355"/>
      <c r="FI764" s="355"/>
      <c r="FJ764" s="355"/>
      <c r="FK764" s="355"/>
      <c r="FL764" s="355"/>
      <c r="FM764" s="355"/>
      <c r="FN764" s="355"/>
      <c r="FO764" s="355"/>
      <c r="FP764" s="355"/>
      <c r="FQ764" s="355"/>
      <c r="FR764" s="355"/>
      <c r="FS764" s="355"/>
      <c r="FT764" s="355"/>
      <c r="FU764" s="355"/>
      <c r="FV764" s="355"/>
      <c r="FW764" s="355"/>
      <c r="FX764" s="355"/>
      <c r="FY764" s="355"/>
      <c r="FZ764" s="355"/>
      <c r="GA764" s="355"/>
      <c r="GB764" s="355"/>
      <c r="GC764" s="355"/>
      <c r="GD764" s="355"/>
      <c r="GE764" s="355"/>
      <c r="GF764" s="355"/>
      <c r="GG764" s="355"/>
      <c r="GH764" s="355"/>
      <c r="GI764" s="355"/>
      <c r="GJ764" s="355"/>
      <c r="GK764" s="355"/>
      <c r="GL764" s="355"/>
      <c r="GM764" s="355"/>
      <c r="GN764" s="355"/>
      <c r="GO764" s="355"/>
      <c r="GP764" s="355"/>
      <c r="GQ764" s="355"/>
      <c r="GR764" s="355"/>
      <c r="GS764" s="355"/>
      <c r="GT764" s="355"/>
      <c r="GU764" s="355"/>
      <c r="GV764" s="355"/>
      <c r="GW764" s="355"/>
      <c r="GX764" s="355"/>
      <c r="GY764" s="355"/>
      <c r="GZ764" s="355"/>
      <c r="HA764" s="355"/>
      <c r="HB764" s="355"/>
      <c r="HC764" s="355"/>
      <c r="HD764" s="355"/>
      <c r="HE764" s="355"/>
      <c r="HF764" s="355"/>
      <c r="HG764" s="355"/>
      <c r="HH764" s="355"/>
      <c r="HI764" s="355"/>
      <c r="HJ764" s="355"/>
      <c r="HK764" s="355"/>
      <c r="HL764" s="355"/>
      <c r="HM764" s="355"/>
      <c r="HN764" s="355"/>
      <c r="HO764" s="355"/>
      <c r="HP764" s="355"/>
      <c r="HQ764" s="355"/>
      <c r="HR764" s="355"/>
      <c r="HS764" s="355"/>
      <c r="HT764" s="355"/>
      <c r="HU764" s="355"/>
      <c r="HV764" s="355"/>
      <c r="HW764" s="355"/>
      <c r="HX764" s="355"/>
      <c r="HY764" s="355"/>
      <c r="HZ764" s="355"/>
      <c r="IA764" s="355"/>
      <c r="IB764" s="355"/>
      <c r="IC764" s="355"/>
      <c r="ID764" s="355"/>
      <c r="IE764" s="355"/>
      <c r="IF764" s="355"/>
      <c r="IG764" s="355"/>
      <c r="IH764" s="355"/>
      <c r="II764" s="355"/>
      <c r="IJ764" s="355"/>
      <c r="IK764" s="355"/>
      <c r="IL764" s="355"/>
      <c r="IM764" s="355"/>
      <c r="IN764" s="355"/>
      <c r="IO764" s="355"/>
      <c r="IP764" s="355"/>
      <c r="IQ764" s="355"/>
      <c r="IR764" s="355"/>
      <c r="IS764" s="355"/>
      <c r="IT764" s="355"/>
      <c r="IU764" s="355"/>
      <c r="IV764" s="355"/>
      <c r="IW764" s="355"/>
      <c r="IX764" s="355"/>
      <c r="IY764" s="355"/>
      <c r="IZ764" s="355"/>
      <c r="JA764" s="355"/>
      <c r="JB764" s="355"/>
      <c r="JC764" s="355"/>
      <c r="JD764" s="355"/>
      <c r="JE764" s="355"/>
      <c r="JF764" s="355"/>
      <c r="JG764" s="355"/>
      <c r="JH764" s="355"/>
      <c r="JI764" s="355"/>
      <c r="JJ764" s="355"/>
      <c r="JK764" s="355"/>
      <c r="JL764" s="355"/>
      <c r="JM764" s="355"/>
      <c r="JN764" s="355"/>
      <c r="JO764" s="355"/>
      <c r="JP764" s="355"/>
      <c r="JQ764" s="355"/>
      <c r="JR764" s="355"/>
      <c r="JS764" s="355"/>
      <c r="JT764" s="355"/>
      <c r="JU764" s="355"/>
      <c r="JV764" s="355"/>
      <c r="JW764" s="355"/>
      <c r="JX764" s="355"/>
      <c r="JY764" s="355"/>
      <c r="JZ764" s="355"/>
      <c r="KA764" s="355"/>
      <c r="KB764" s="355"/>
      <c r="KC764" s="355"/>
      <c r="KD764" s="355"/>
      <c r="KE764" s="355"/>
      <c r="KF764" s="355"/>
      <c r="KG764" s="355"/>
      <c r="KH764" s="355"/>
      <c r="KI764" s="355"/>
      <c r="KJ764" s="355"/>
      <c r="KK764" s="355"/>
      <c r="KL764" s="355"/>
      <c r="KM764" s="355"/>
      <c r="KN764" s="355"/>
      <c r="KO764" s="355"/>
      <c r="KP764" s="355"/>
      <c r="KQ764" s="355"/>
      <c r="KR764" s="355"/>
      <c r="KS764" s="355"/>
      <c r="KT764" s="355"/>
    </row>
    <row r="765" spans="1:306" s="354" customFormat="1" ht="63" customHeight="1" x14ac:dyDescent="0.25">
      <c r="A765" s="355"/>
      <c r="B765" s="555"/>
      <c r="C765" s="355"/>
      <c r="D765" s="558"/>
      <c r="E765" s="558"/>
      <c r="F765" s="558"/>
      <c r="G765" s="559"/>
      <c r="I765" s="511"/>
      <c r="J765" s="555"/>
      <c r="K765" s="560"/>
      <c r="L765" s="355"/>
      <c r="M765" s="355"/>
      <c r="N765" s="334"/>
      <c r="O765" s="471"/>
      <c r="P765" s="471"/>
      <c r="Q765" s="471"/>
      <c r="R765" s="471"/>
      <c r="S765" s="471"/>
      <c r="T765" s="471"/>
      <c r="U765" s="471"/>
      <c r="V765" s="471"/>
      <c r="W765" s="471"/>
      <c r="X765" s="471"/>
      <c r="Y765" s="471"/>
      <c r="Z765" s="471"/>
      <c r="AA765" s="471"/>
      <c r="AB765" s="471"/>
      <c r="AC765" s="471"/>
      <c r="AD765" s="471"/>
      <c r="AE765" s="471"/>
      <c r="AF765" s="471"/>
      <c r="AG765" s="471"/>
      <c r="AH765" s="471"/>
      <c r="AI765" s="471"/>
      <c r="AJ765" s="471"/>
      <c r="AK765" s="471"/>
      <c r="AL765" s="471"/>
      <c r="AM765" s="471"/>
      <c r="AN765" s="471"/>
      <c r="AO765" s="471"/>
      <c r="AP765" s="471"/>
      <c r="AQ765" s="471"/>
      <c r="AR765" s="471"/>
      <c r="AS765" s="471"/>
      <c r="AT765" s="471"/>
      <c r="AU765" s="471"/>
      <c r="AV765" s="471"/>
      <c r="AW765" s="471"/>
      <c r="AX765" s="471"/>
      <c r="AY765" s="471"/>
      <c r="AZ765" s="471"/>
      <c r="BA765" s="471"/>
      <c r="BB765" s="471"/>
      <c r="BC765" s="471"/>
      <c r="BD765" s="471"/>
      <c r="BE765" s="471"/>
      <c r="BF765" s="471"/>
      <c r="BG765" s="471"/>
      <c r="BH765" s="471"/>
      <c r="BI765" s="471"/>
      <c r="BJ765" s="471"/>
      <c r="BK765" s="471"/>
      <c r="BL765" s="471"/>
      <c r="BM765" s="471"/>
      <c r="BN765" s="471"/>
      <c r="BO765" s="471"/>
      <c r="BP765" s="471"/>
      <c r="BQ765" s="471"/>
      <c r="BR765" s="471"/>
      <c r="BS765" s="471"/>
      <c r="BT765" s="471"/>
      <c r="BU765" s="471"/>
      <c r="BV765" s="471"/>
      <c r="BW765" s="355"/>
      <c r="BX765" s="355"/>
      <c r="BY765" s="355"/>
      <c r="BZ765" s="355"/>
      <c r="CA765" s="355"/>
      <c r="CB765" s="355"/>
      <c r="CC765" s="355"/>
      <c r="CD765" s="355"/>
      <c r="CE765" s="355"/>
      <c r="CF765" s="355"/>
      <c r="CG765" s="355"/>
      <c r="CH765" s="355"/>
      <c r="CI765" s="355"/>
      <c r="CJ765" s="355"/>
      <c r="CK765" s="355"/>
      <c r="CL765" s="355"/>
      <c r="CM765" s="355"/>
      <c r="CN765" s="355"/>
      <c r="CO765" s="355"/>
      <c r="CP765" s="355"/>
      <c r="CQ765" s="355"/>
      <c r="CR765" s="355"/>
      <c r="CS765" s="355"/>
      <c r="CT765" s="355"/>
      <c r="CU765" s="355"/>
      <c r="CV765" s="355"/>
      <c r="CW765" s="355"/>
      <c r="CX765" s="355"/>
      <c r="CY765" s="355"/>
      <c r="CZ765" s="355"/>
      <c r="DA765" s="355"/>
      <c r="DB765" s="355"/>
      <c r="DC765" s="355"/>
      <c r="DD765" s="355"/>
      <c r="DE765" s="355"/>
      <c r="DF765" s="355"/>
      <c r="DG765" s="355"/>
      <c r="DH765" s="355"/>
      <c r="DI765" s="355"/>
      <c r="DJ765" s="355"/>
      <c r="DK765" s="355"/>
      <c r="DL765" s="355"/>
      <c r="DM765" s="355"/>
      <c r="DN765" s="355"/>
      <c r="DO765" s="355"/>
      <c r="DP765" s="355"/>
      <c r="DQ765" s="355"/>
      <c r="DR765" s="355"/>
      <c r="DS765" s="355"/>
      <c r="DT765" s="355"/>
      <c r="DU765" s="355"/>
      <c r="DV765" s="355"/>
      <c r="DW765" s="355"/>
      <c r="DX765" s="355"/>
      <c r="DY765" s="355"/>
      <c r="DZ765" s="355"/>
      <c r="EA765" s="355"/>
      <c r="EB765" s="355"/>
      <c r="EC765" s="355"/>
      <c r="ED765" s="355"/>
      <c r="EE765" s="355"/>
      <c r="EF765" s="355"/>
      <c r="EG765" s="355"/>
      <c r="EH765" s="355"/>
      <c r="EI765" s="355"/>
      <c r="EJ765" s="355"/>
      <c r="EK765" s="355"/>
      <c r="EL765" s="355"/>
      <c r="EM765" s="355"/>
      <c r="EN765" s="355"/>
      <c r="EO765" s="355"/>
      <c r="EP765" s="355"/>
      <c r="EQ765" s="355"/>
      <c r="ER765" s="355"/>
      <c r="ES765" s="355"/>
      <c r="ET765" s="355"/>
      <c r="EU765" s="355"/>
      <c r="EV765" s="355"/>
      <c r="EW765" s="355"/>
      <c r="EX765" s="355"/>
      <c r="EY765" s="355"/>
      <c r="EZ765" s="355"/>
      <c r="FA765" s="355"/>
      <c r="FB765" s="355"/>
      <c r="FC765" s="355"/>
      <c r="FD765" s="355"/>
      <c r="FE765" s="355"/>
      <c r="FF765" s="355"/>
      <c r="FG765" s="355"/>
      <c r="FH765" s="355"/>
      <c r="FI765" s="355"/>
      <c r="FJ765" s="355"/>
      <c r="FK765" s="355"/>
      <c r="FL765" s="355"/>
      <c r="FM765" s="355"/>
      <c r="FN765" s="355"/>
      <c r="FO765" s="355"/>
      <c r="FP765" s="355"/>
      <c r="FQ765" s="355"/>
      <c r="FR765" s="355"/>
      <c r="FS765" s="355"/>
      <c r="FT765" s="355"/>
      <c r="FU765" s="355"/>
      <c r="FV765" s="355"/>
      <c r="FW765" s="355"/>
      <c r="FX765" s="355"/>
      <c r="FY765" s="355"/>
      <c r="FZ765" s="355"/>
      <c r="GA765" s="355"/>
      <c r="GB765" s="355"/>
      <c r="GC765" s="355"/>
      <c r="GD765" s="355"/>
      <c r="GE765" s="355"/>
      <c r="GF765" s="355"/>
      <c r="GG765" s="355"/>
      <c r="GH765" s="355"/>
      <c r="GI765" s="355"/>
      <c r="GJ765" s="355"/>
      <c r="GK765" s="355"/>
      <c r="GL765" s="355"/>
      <c r="GM765" s="355"/>
      <c r="GN765" s="355"/>
      <c r="GO765" s="355"/>
      <c r="GP765" s="355"/>
      <c r="GQ765" s="355"/>
      <c r="GR765" s="355"/>
      <c r="GS765" s="355"/>
      <c r="GT765" s="355"/>
      <c r="GU765" s="355"/>
      <c r="GV765" s="355"/>
      <c r="GW765" s="355"/>
      <c r="GX765" s="355"/>
      <c r="GY765" s="355"/>
      <c r="GZ765" s="355"/>
      <c r="HA765" s="355"/>
      <c r="HB765" s="355"/>
      <c r="HC765" s="355"/>
      <c r="HD765" s="355"/>
      <c r="HE765" s="355"/>
      <c r="HF765" s="355"/>
      <c r="HG765" s="355"/>
      <c r="HH765" s="355"/>
      <c r="HI765" s="355"/>
      <c r="HJ765" s="355"/>
      <c r="HK765" s="355"/>
      <c r="HL765" s="355"/>
      <c r="HM765" s="355"/>
      <c r="HN765" s="355"/>
      <c r="HO765" s="355"/>
      <c r="HP765" s="355"/>
      <c r="HQ765" s="355"/>
      <c r="HR765" s="355"/>
      <c r="HS765" s="355"/>
      <c r="HT765" s="355"/>
      <c r="HU765" s="355"/>
      <c r="HV765" s="355"/>
      <c r="HW765" s="355"/>
      <c r="HX765" s="355"/>
      <c r="HY765" s="355"/>
      <c r="HZ765" s="355"/>
      <c r="IA765" s="355"/>
      <c r="IB765" s="355"/>
      <c r="IC765" s="355"/>
      <c r="ID765" s="355"/>
      <c r="IE765" s="355"/>
      <c r="IF765" s="355"/>
      <c r="IG765" s="355"/>
      <c r="IH765" s="355"/>
      <c r="II765" s="355"/>
      <c r="IJ765" s="355"/>
      <c r="IK765" s="355"/>
      <c r="IL765" s="355"/>
      <c r="IM765" s="355"/>
      <c r="IN765" s="355"/>
      <c r="IO765" s="355"/>
      <c r="IP765" s="355"/>
      <c r="IQ765" s="355"/>
      <c r="IR765" s="355"/>
      <c r="IS765" s="355"/>
      <c r="IT765" s="355"/>
      <c r="IU765" s="355"/>
      <c r="IV765" s="355"/>
      <c r="IW765" s="355"/>
      <c r="IX765" s="355"/>
      <c r="IY765" s="355"/>
      <c r="IZ765" s="355"/>
      <c r="JA765" s="355"/>
      <c r="JB765" s="355"/>
      <c r="JC765" s="355"/>
      <c r="JD765" s="355"/>
      <c r="JE765" s="355"/>
      <c r="JF765" s="355"/>
      <c r="JG765" s="355"/>
      <c r="JH765" s="355"/>
      <c r="JI765" s="355"/>
      <c r="JJ765" s="355"/>
      <c r="JK765" s="355"/>
      <c r="JL765" s="355"/>
      <c r="JM765" s="355"/>
      <c r="JN765" s="355"/>
      <c r="JO765" s="355"/>
      <c r="JP765" s="355"/>
      <c r="JQ765" s="355"/>
      <c r="JR765" s="355"/>
      <c r="JS765" s="355"/>
      <c r="JT765" s="355"/>
      <c r="JU765" s="355"/>
      <c r="JV765" s="355"/>
      <c r="JW765" s="355"/>
      <c r="JX765" s="355"/>
      <c r="JY765" s="355"/>
      <c r="JZ765" s="355"/>
      <c r="KA765" s="355"/>
      <c r="KB765" s="355"/>
      <c r="KC765" s="355"/>
      <c r="KD765" s="355"/>
      <c r="KE765" s="355"/>
      <c r="KF765" s="355"/>
      <c r="KG765" s="355"/>
      <c r="KH765" s="355"/>
      <c r="KI765" s="355"/>
      <c r="KJ765" s="355"/>
      <c r="KK765" s="355"/>
      <c r="KL765" s="355"/>
      <c r="KM765" s="355"/>
      <c r="KN765" s="355"/>
      <c r="KO765" s="355"/>
      <c r="KP765" s="355"/>
      <c r="KQ765" s="355"/>
      <c r="KR765" s="355"/>
      <c r="KS765" s="355"/>
      <c r="KT765" s="355"/>
    </row>
    <row r="766" spans="1:306" s="354" customFormat="1" ht="63" customHeight="1" x14ac:dyDescent="0.25">
      <c r="A766" s="355"/>
      <c r="B766" s="555"/>
      <c r="C766" s="355"/>
      <c r="D766" s="558"/>
      <c r="E766" s="558"/>
      <c r="F766" s="558"/>
      <c r="G766" s="559"/>
      <c r="I766" s="511"/>
      <c r="J766" s="555"/>
      <c r="K766" s="560"/>
      <c r="L766" s="355"/>
      <c r="M766" s="355"/>
      <c r="N766" s="334"/>
      <c r="O766" s="471"/>
      <c r="P766" s="471"/>
      <c r="Q766" s="471"/>
      <c r="R766" s="471"/>
      <c r="S766" s="471"/>
      <c r="T766" s="471"/>
      <c r="U766" s="471"/>
      <c r="V766" s="471"/>
      <c r="W766" s="471"/>
      <c r="X766" s="471"/>
      <c r="Y766" s="471"/>
      <c r="Z766" s="471"/>
      <c r="AA766" s="471"/>
      <c r="AB766" s="471"/>
      <c r="AC766" s="471"/>
      <c r="AD766" s="471"/>
      <c r="AE766" s="471"/>
      <c r="AF766" s="471"/>
      <c r="AG766" s="471"/>
      <c r="AH766" s="471"/>
      <c r="AI766" s="471"/>
      <c r="AJ766" s="471"/>
      <c r="AK766" s="471"/>
      <c r="AL766" s="471"/>
      <c r="AM766" s="471"/>
      <c r="AN766" s="471"/>
      <c r="AO766" s="471"/>
      <c r="AP766" s="471"/>
      <c r="AQ766" s="471"/>
      <c r="AR766" s="471"/>
      <c r="AS766" s="471"/>
      <c r="AT766" s="471"/>
      <c r="AU766" s="471"/>
      <c r="AV766" s="471"/>
      <c r="AW766" s="471"/>
      <c r="AX766" s="471"/>
      <c r="AY766" s="471"/>
      <c r="AZ766" s="471"/>
      <c r="BA766" s="471"/>
      <c r="BB766" s="471"/>
      <c r="BC766" s="471"/>
      <c r="BD766" s="471"/>
      <c r="BE766" s="471"/>
      <c r="BF766" s="471"/>
      <c r="BG766" s="471"/>
      <c r="BH766" s="471"/>
      <c r="BI766" s="471"/>
      <c r="BJ766" s="471"/>
      <c r="BK766" s="471"/>
      <c r="BL766" s="471"/>
      <c r="BM766" s="471"/>
      <c r="BN766" s="471"/>
      <c r="BO766" s="471"/>
      <c r="BP766" s="471"/>
      <c r="BQ766" s="471"/>
      <c r="BR766" s="471"/>
      <c r="BS766" s="471"/>
      <c r="BT766" s="471"/>
      <c r="BU766" s="471"/>
      <c r="BV766" s="471"/>
      <c r="BW766" s="355"/>
      <c r="BX766" s="355"/>
      <c r="BY766" s="355"/>
      <c r="BZ766" s="355"/>
      <c r="CA766" s="355"/>
      <c r="CB766" s="355"/>
      <c r="CC766" s="355"/>
      <c r="CD766" s="355"/>
      <c r="CE766" s="355"/>
      <c r="CF766" s="355"/>
      <c r="CG766" s="355"/>
      <c r="CH766" s="355"/>
      <c r="CI766" s="355"/>
      <c r="CJ766" s="355"/>
      <c r="CK766" s="355"/>
      <c r="CL766" s="355"/>
      <c r="CM766" s="355"/>
      <c r="CN766" s="355"/>
      <c r="CO766" s="355"/>
      <c r="CP766" s="355"/>
      <c r="CQ766" s="355"/>
      <c r="CR766" s="355"/>
      <c r="CS766" s="355"/>
      <c r="CT766" s="355"/>
      <c r="CU766" s="355"/>
      <c r="CV766" s="355"/>
      <c r="CW766" s="355"/>
      <c r="CX766" s="355"/>
      <c r="CY766" s="355"/>
      <c r="CZ766" s="355"/>
      <c r="DA766" s="355"/>
      <c r="DB766" s="355"/>
      <c r="DC766" s="355"/>
      <c r="DD766" s="355"/>
      <c r="DE766" s="355"/>
      <c r="DF766" s="355"/>
      <c r="DG766" s="355"/>
      <c r="DH766" s="355"/>
      <c r="DI766" s="355"/>
      <c r="DJ766" s="355"/>
      <c r="DK766" s="355"/>
      <c r="DL766" s="355"/>
      <c r="DM766" s="355"/>
      <c r="DN766" s="355"/>
      <c r="DO766" s="355"/>
      <c r="DP766" s="355"/>
      <c r="DQ766" s="355"/>
      <c r="DR766" s="355"/>
      <c r="DS766" s="355"/>
      <c r="DT766" s="355"/>
      <c r="DU766" s="355"/>
      <c r="DV766" s="355"/>
      <c r="DW766" s="355"/>
      <c r="DX766" s="355"/>
      <c r="DY766" s="355"/>
      <c r="DZ766" s="355"/>
      <c r="EA766" s="355"/>
      <c r="EB766" s="355"/>
      <c r="EC766" s="355"/>
      <c r="ED766" s="355"/>
      <c r="EE766" s="355"/>
      <c r="EF766" s="355"/>
      <c r="EG766" s="355"/>
      <c r="EH766" s="355"/>
      <c r="EI766" s="355"/>
      <c r="EJ766" s="355"/>
      <c r="EK766" s="355"/>
      <c r="EL766" s="355"/>
      <c r="EM766" s="355"/>
      <c r="EN766" s="355"/>
      <c r="EO766" s="355"/>
      <c r="EP766" s="355"/>
      <c r="EQ766" s="355"/>
      <c r="ER766" s="355"/>
      <c r="ES766" s="355"/>
      <c r="ET766" s="355"/>
      <c r="EU766" s="355"/>
      <c r="EV766" s="355"/>
      <c r="EW766" s="355"/>
      <c r="EX766" s="355"/>
      <c r="EY766" s="355"/>
      <c r="EZ766" s="355"/>
      <c r="FA766" s="355"/>
      <c r="FB766" s="355"/>
      <c r="FC766" s="355"/>
      <c r="FD766" s="355"/>
      <c r="FE766" s="355"/>
      <c r="FF766" s="355"/>
      <c r="FG766" s="355"/>
      <c r="FH766" s="355"/>
      <c r="FI766" s="355"/>
      <c r="FJ766" s="355"/>
      <c r="FK766" s="355"/>
      <c r="FL766" s="355"/>
      <c r="FM766" s="355"/>
      <c r="FN766" s="355"/>
      <c r="FO766" s="355"/>
      <c r="FP766" s="355"/>
      <c r="FQ766" s="355"/>
      <c r="FR766" s="355"/>
      <c r="FS766" s="355"/>
      <c r="FT766" s="355"/>
      <c r="FU766" s="355"/>
      <c r="FV766" s="355"/>
      <c r="FW766" s="355"/>
      <c r="FX766" s="355"/>
      <c r="FY766" s="355"/>
      <c r="FZ766" s="355"/>
      <c r="GA766" s="355"/>
      <c r="GB766" s="355"/>
      <c r="GC766" s="355"/>
      <c r="GD766" s="355"/>
      <c r="GE766" s="355"/>
      <c r="GF766" s="355"/>
      <c r="GG766" s="355"/>
      <c r="GH766" s="355"/>
      <c r="GI766" s="355"/>
      <c r="GJ766" s="355"/>
      <c r="GK766" s="355"/>
      <c r="GL766" s="355"/>
      <c r="GM766" s="355"/>
      <c r="GN766" s="355"/>
      <c r="GO766" s="355"/>
      <c r="GP766" s="355"/>
      <c r="GQ766" s="355"/>
      <c r="GR766" s="355"/>
      <c r="GS766" s="355"/>
      <c r="GT766" s="355"/>
      <c r="GU766" s="355"/>
      <c r="GV766" s="355"/>
      <c r="GW766" s="355"/>
      <c r="GX766" s="355"/>
      <c r="GY766" s="355"/>
      <c r="GZ766" s="355"/>
      <c r="HA766" s="355"/>
      <c r="HB766" s="355"/>
      <c r="HC766" s="355"/>
      <c r="HD766" s="355"/>
      <c r="HE766" s="355"/>
      <c r="HF766" s="355"/>
      <c r="HG766" s="355"/>
      <c r="HH766" s="355"/>
      <c r="HI766" s="355"/>
      <c r="HJ766" s="355"/>
      <c r="HK766" s="355"/>
      <c r="HL766" s="355"/>
      <c r="HM766" s="355"/>
      <c r="HN766" s="355"/>
      <c r="HO766" s="355"/>
      <c r="HP766" s="355"/>
      <c r="HQ766" s="355"/>
      <c r="HR766" s="355"/>
      <c r="HS766" s="355"/>
      <c r="HT766" s="355"/>
      <c r="HU766" s="355"/>
      <c r="HV766" s="355"/>
      <c r="HW766" s="355"/>
      <c r="HX766" s="355"/>
      <c r="HY766" s="355"/>
      <c r="HZ766" s="355"/>
      <c r="IA766" s="355"/>
      <c r="IB766" s="355"/>
      <c r="IC766" s="355"/>
      <c r="ID766" s="355"/>
      <c r="IE766" s="355"/>
      <c r="IF766" s="355"/>
      <c r="IG766" s="355"/>
      <c r="IH766" s="355"/>
      <c r="II766" s="355"/>
      <c r="IJ766" s="355"/>
      <c r="IK766" s="355"/>
      <c r="IL766" s="355"/>
      <c r="IM766" s="355"/>
      <c r="IN766" s="355"/>
      <c r="IO766" s="355"/>
      <c r="IP766" s="355"/>
      <c r="IQ766" s="355"/>
      <c r="IR766" s="355"/>
      <c r="IS766" s="355"/>
      <c r="IT766" s="355"/>
      <c r="IU766" s="355"/>
      <c r="IV766" s="355"/>
      <c r="IW766" s="355"/>
      <c r="IX766" s="355"/>
      <c r="IY766" s="355"/>
      <c r="IZ766" s="355"/>
      <c r="JA766" s="355"/>
      <c r="JB766" s="355"/>
      <c r="JC766" s="355"/>
      <c r="JD766" s="355"/>
      <c r="JE766" s="355"/>
      <c r="JF766" s="355"/>
      <c r="JG766" s="355"/>
      <c r="JH766" s="355"/>
      <c r="JI766" s="355"/>
      <c r="JJ766" s="355"/>
      <c r="JK766" s="355"/>
      <c r="JL766" s="355"/>
      <c r="JM766" s="355"/>
      <c r="JN766" s="355"/>
      <c r="JO766" s="355"/>
      <c r="JP766" s="355"/>
      <c r="JQ766" s="355"/>
      <c r="JR766" s="355"/>
      <c r="JS766" s="355"/>
      <c r="JT766" s="355"/>
      <c r="JU766" s="355"/>
      <c r="JV766" s="355"/>
      <c r="JW766" s="355"/>
      <c r="JX766" s="355"/>
      <c r="JY766" s="355"/>
      <c r="JZ766" s="355"/>
      <c r="KA766" s="355"/>
      <c r="KB766" s="355"/>
      <c r="KC766" s="355"/>
      <c r="KD766" s="355"/>
      <c r="KE766" s="355"/>
      <c r="KF766" s="355"/>
      <c r="KG766" s="355"/>
      <c r="KH766" s="355"/>
      <c r="KI766" s="355"/>
      <c r="KJ766" s="355"/>
      <c r="KK766" s="355"/>
      <c r="KL766" s="355"/>
      <c r="KM766" s="355"/>
      <c r="KN766" s="355"/>
      <c r="KO766" s="355"/>
      <c r="KP766" s="355"/>
      <c r="KQ766" s="355"/>
      <c r="KR766" s="355"/>
      <c r="KS766" s="355"/>
      <c r="KT766" s="355"/>
    </row>
    <row r="767" spans="1:306" s="354" customFormat="1" ht="63" customHeight="1" x14ac:dyDescent="0.25">
      <c r="A767" s="355"/>
      <c r="B767" s="555"/>
      <c r="C767" s="355"/>
      <c r="D767" s="558"/>
      <c r="E767" s="558"/>
      <c r="F767" s="558"/>
      <c r="G767" s="559"/>
      <c r="I767" s="511"/>
      <c r="J767" s="555"/>
      <c r="K767" s="560"/>
      <c r="L767" s="355"/>
      <c r="M767" s="355"/>
      <c r="N767" s="334"/>
      <c r="O767" s="471"/>
      <c r="P767" s="471"/>
      <c r="Q767" s="471"/>
      <c r="R767" s="471"/>
      <c r="S767" s="471"/>
      <c r="T767" s="471"/>
      <c r="U767" s="471"/>
      <c r="V767" s="471"/>
      <c r="W767" s="471"/>
      <c r="X767" s="471"/>
      <c r="Y767" s="471"/>
      <c r="Z767" s="471"/>
      <c r="AA767" s="471"/>
      <c r="AB767" s="471"/>
      <c r="AC767" s="471"/>
      <c r="AD767" s="471"/>
      <c r="AE767" s="471"/>
      <c r="AF767" s="471"/>
      <c r="AG767" s="471"/>
      <c r="AH767" s="471"/>
      <c r="AI767" s="471"/>
      <c r="AJ767" s="471"/>
      <c r="AK767" s="471"/>
      <c r="AL767" s="471"/>
      <c r="AM767" s="471"/>
      <c r="AN767" s="471"/>
      <c r="AO767" s="471"/>
      <c r="AP767" s="471"/>
      <c r="AQ767" s="471"/>
      <c r="AR767" s="471"/>
      <c r="AS767" s="471"/>
      <c r="AT767" s="471"/>
      <c r="AU767" s="471"/>
      <c r="AV767" s="471"/>
      <c r="AW767" s="471"/>
      <c r="AX767" s="471"/>
      <c r="AY767" s="471"/>
      <c r="AZ767" s="471"/>
      <c r="BA767" s="471"/>
      <c r="BB767" s="471"/>
      <c r="BC767" s="471"/>
      <c r="BD767" s="471"/>
      <c r="BE767" s="471"/>
      <c r="BF767" s="471"/>
      <c r="BG767" s="471"/>
      <c r="BH767" s="471"/>
      <c r="BI767" s="471"/>
      <c r="BJ767" s="471"/>
      <c r="BK767" s="471"/>
      <c r="BL767" s="471"/>
      <c r="BM767" s="471"/>
      <c r="BN767" s="471"/>
      <c r="BO767" s="471"/>
      <c r="BP767" s="471"/>
      <c r="BQ767" s="471"/>
      <c r="BR767" s="471"/>
      <c r="BS767" s="471"/>
      <c r="BT767" s="471"/>
      <c r="BU767" s="471"/>
      <c r="BV767" s="471"/>
      <c r="BW767" s="355"/>
      <c r="BX767" s="355"/>
      <c r="BY767" s="355"/>
      <c r="BZ767" s="355"/>
      <c r="CA767" s="355"/>
      <c r="CB767" s="355"/>
      <c r="CC767" s="355"/>
      <c r="CD767" s="355"/>
      <c r="CE767" s="355"/>
      <c r="CF767" s="355"/>
      <c r="CG767" s="355"/>
      <c r="CH767" s="355"/>
      <c r="CI767" s="355"/>
      <c r="CJ767" s="355"/>
      <c r="CK767" s="355"/>
      <c r="CL767" s="355"/>
      <c r="CM767" s="355"/>
      <c r="CN767" s="355"/>
      <c r="CO767" s="355"/>
      <c r="CP767" s="355"/>
      <c r="CQ767" s="355"/>
      <c r="CR767" s="355"/>
      <c r="CS767" s="355"/>
      <c r="CT767" s="355"/>
      <c r="CU767" s="355"/>
      <c r="CV767" s="355"/>
      <c r="CW767" s="355"/>
      <c r="CX767" s="355"/>
      <c r="CY767" s="355"/>
      <c r="CZ767" s="355"/>
      <c r="DA767" s="355"/>
      <c r="DB767" s="355"/>
      <c r="DC767" s="355"/>
      <c r="DD767" s="355"/>
      <c r="DE767" s="355"/>
      <c r="DF767" s="355"/>
      <c r="DG767" s="355"/>
      <c r="DH767" s="355"/>
      <c r="DI767" s="355"/>
      <c r="DJ767" s="355"/>
      <c r="DK767" s="355"/>
      <c r="DL767" s="355"/>
      <c r="DM767" s="355"/>
      <c r="DN767" s="355"/>
      <c r="DO767" s="355"/>
      <c r="DP767" s="355"/>
      <c r="DQ767" s="355"/>
      <c r="DR767" s="355"/>
      <c r="DS767" s="355"/>
      <c r="DT767" s="355"/>
      <c r="DU767" s="355"/>
      <c r="DV767" s="355"/>
      <c r="DW767" s="355"/>
      <c r="DX767" s="355"/>
      <c r="DY767" s="355"/>
      <c r="DZ767" s="355"/>
      <c r="EA767" s="355"/>
      <c r="EB767" s="355"/>
      <c r="EC767" s="355"/>
      <c r="ED767" s="355"/>
      <c r="EE767" s="355"/>
      <c r="EF767" s="355"/>
      <c r="EG767" s="355"/>
      <c r="EH767" s="355"/>
      <c r="EI767" s="355"/>
      <c r="EJ767" s="355"/>
      <c r="EK767" s="355"/>
      <c r="EL767" s="355"/>
      <c r="EM767" s="355"/>
      <c r="EN767" s="355"/>
      <c r="EO767" s="355"/>
      <c r="EP767" s="355"/>
      <c r="EQ767" s="355"/>
      <c r="ER767" s="355"/>
      <c r="ES767" s="355"/>
      <c r="ET767" s="355"/>
      <c r="EU767" s="355"/>
      <c r="EV767" s="355"/>
      <c r="EW767" s="355"/>
      <c r="EX767" s="355"/>
      <c r="EY767" s="355"/>
      <c r="EZ767" s="355"/>
      <c r="FA767" s="355"/>
      <c r="FB767" s="355"/>
      <c r="FC767" s="355"/>
      <c r="FD767" s="355"/>
      <c r="FE767" s="355"/>
      <c r="FF767" s="355"/>
      <c r="FG767" s="355"/>
      <c r="FH767" s="355"/>
      <c r="FI767" s="355"/>
      <c r="FJ767" s="355"/>
      <c r="FK767" s="355"/>
      <c r="FL767" s="355"/>
      <c r="FM767" s="355"/>
      <c r="FN767" s="355"/>
      <c r="FO767" s="355"/>
      <c r="FP767" s="355"/>
      <c r="FQ767" s="355"/>
      <c r="FR767" s="355"/>
      <c r="FS767" s="355"/>
      <c r="FT767" s="355"/>
      <c r="FU767" s="355"/>
      <c r="FV767" s="355"/>
      <c r="FW767" s="355"/>
      <c r="FX767" s="355"/>
      <c r="FY767" s="355"/>
      <c r="FZ767" s="355"/>
      <c r="GA767" s="355"/>
      <c r="GB767" s="355"/>
      <c r="GC767" s="355"/>
      <c r="GD767" s="355"/>
      <c r="GE767" s="355"/>
      <c r="GF767" s="355"/>
      <c r="GG767" s="355"/>
      <c r="GH767" s="355"/>
      <c r="GI767" s="355"/>
      <c r="GJ767" s="355"/>
      <c r="GK767" s="355"/>
      <c r="GL767" s="355"/>
      <c r="GM767" s="355"/>
      <c r="GN767" s="355"/>
      <c r="GO767" s="355"/>
      <c r="GP767" s="355"/>
      <c r="GQ767" s="355"/>
      <c r="GR767" s="355"/>
      <c r="GS767" s="355"/>
      <c r="GT767" s="355"/>
      <c r="GU767" s="355"/>
      <c r="GV767" s="355"/>
      <c r="GW767" s="355"/>
      <c r="GX767" s="355"/>
      <c r="GY767" s="355"/>
      <c r="GZ767" s="355"/>
      <c r="HA767" s="355"/>
      <c r="HB767" s="355"/>
      <c r="HC767" s="355"/>
      <c r="HD767" s="355"/>
      <c r="HE767" s="355"/>
      <c r="HF767" s="355"/>
      <c r="HG767" s="355"/>
      <c r="HH767" s="355"/>
      <c r="HI767" s="355"/>
      <c r="HJ767" s="355"/>
      <c r="HK767" s="355"/>
      <c r="HL767" s="355"/>
      <c r="HM767" s="355"/>
      <c r="HN767" s="355"/>
      <c r="HO767" s="355"/>
      <c r="HP767" s="355"/>
      <c r="HQ767" s="355"/>
      <c r="HR767" s="355"/>
      <c r="HS767" s="355"/>
      <c r="HT767" s="355"/>
      <c r="HU767" s="355"/>
      <c r="HV767" s="355"/>
      <c r="HW767" s="355"/>
      <c r="HX767" s="355"/>
      <c r="HY767" s="355"/>
      <c r="HZ767" s="355"/>
      <c r="IA767" s="355"/>
      <c r="IB767" s="355"/>
      <c r="IC767" s="355"/>
      <c r="ID767" s="355"/>
      <c r="IE767" s="355"/>
      <c r="IF767" s="355"/>
      <c r="IG767" s="355"/>
      <c r="IH767" s="355"/>
      <c r="II767" s="355"/>
      <c r="IJ767" s="355"/>
      <c r="IK767" s="355"/>
      <c r="IL767" s="355"/>
      <c r="IM767" s="355"/>
      <c r="IN767" s="355"/>
      <c r="IO767" s="355"/>
      <c r="IP767" s="355"/>
      <c r="IQ767" s="355"/>
      <c r="IR767" s="355"/>
      <c r="IS767" s="355"/>
      <c r="IT767" s="355"/>
      <c r="IU767" s="355"/>
      <c r="IV767" s="355"/>
      <c r="IW767" s="355"/>
      <c r="IX767" s="355"/>
      <c r="IY767" s="355"/>
      <c r="IZ767" s="355"/>
      <c r="JA767" s="355"/>
      <c r="JB767" s="355"/>
      <c r="JC767" s="355"/>
      <c r="JD767" s="355"/>
      <c r="JE767" s="355"/>
      <c r="JF767" s="355"/>
      <c r="JG767" s="355"/>
      <c r="JH767" s="355"/>
      <c r="JI767" s="355"/>
      <c r="JJ767" s="355"/>
      <c r="JK767" s="355"/>
      <c r="JL767" s="355"/>
      <c r="JM767" s="355"/>
      <c r="JN767" s="355"/>
      <c r="JO767" s="355"/>
      <c r="JP767" s="355"/>
      <c r="JQ767" s="355"/>
      <c r="JR767" s="355"/>
      <c r="JS767" s="355"/>
      <c r="JT767" s="355"/>
      <c r="JU767" s="355"/>
      <c r="JV767" s="355"/>
      <c r="JW767" s="355"/>
      <c r="JX767" s="355"/>
      <c r="JY767" s="355"/>
      <c r="JZ767" s="355"/>
      <c r="KA767" s="355"/>
      <c r="KB767" s="355"/>
      <c r="KC767" s="355"/>
      <c r="KD767" s="355"/>
      <c r="KE767" s="355"/>
      <c r="KF767" s="355"/>
      <c r="KG767" s="355"/>
      <c r="KH767" s="355"/>
      <c r="KI767" s="355"/>
      <c r="KJ767" s="355"/>
      <c r="KK767" s="355"/>
      <c r="KL767" s="355"/>
      <c r="KM767" s="355"/>
      <c r="KN767" s="355"/>
      <c r="KO767" s="355"/>
      <c r="KP767" s="355"/>
      <c r="KQ767" s="355"/>
      <c r="KR767" s="355"/>
      <c r="KS767" s="355"/>
      <c r="KT767" s="355"/>
    </row>
    <row r="768" spans="1:306" s="354" customFormat="1" ht="63" customHeight="1" x14ac:dyDescent="0.25">
      <c r="A768" s="355"/>
      <c r="B768" s="555"/>
      <c r="C768" s="355"/>
      <c r="D768" s="558"/>
      <c r="E768" s="558"/>
      <c r="F768" s="558"/>
      <c r="G768" s="559"/>
      <c r="I768" s="511"/>
      <c r="J768" s="555"/>
      <c r="K768" s="560"/>
      <c r="L768" s="355"/>
      <c r="M768" s="355"/>
      <c r="N768" s="334"/>
      <c r="O768" s="471"/>
      <c r="P768" s="471"/>
      <c r="Q768" s="471"/>
      <c r="R768" s="471"/>
      <c r="S768" s="471"/>
      <c r="T768" s="471"/>
      <c r="U768" s="471"/>
      <c r="V768" s="471"/>
      <c r="W768" s="471"/>
      <c r="X768" s="471"/>
      <c r="Y768" s="471"/>
      <c r="Z768" s="471"/>
      <c r="AA768" s="471"/>
      <c r="AB768" s="471"/>
      <c r="AC768" s="471"/>
      <c r="AD768" s="471"/>
      <c r="AE768" s="471"/>
      <c r="AF768" s="471"/>
      <c r="AG768" s="471"/>
      <c r="AH768" s="471"/>
      <c r="AI768" s="471"/>
      <c r="AJ768" s="471"/>
      <c r="AK768" s="471"/>
      <c r="AL768" s="471"/>
      <c r="AM768" s="471"/>
      <c r="AN768" s="471"/>
      <c r="AO768" s="471"/>
      <c r="AP768" s="471"/>
      <c r="AQ768" s="471"/>
      <c r="AR768" s="471"/>
      <c r="AS768" s="471"/>
      <c r="AT768" s="471"/>
      <c r="AU768" s="471"/>
      <c r="AV768" s="471"/>
      <c r="AW768" s="471"/>
      <c r="AX768" s="471"/>
      <c r="AY768" s="471"/>
      <c r="AZ768" s="471"/>
      <c r="BA768" s="471"/>
      <c r="BB768" s="471"/>
      <c r="BC768" s="471"/>
      <c r="BD768" s="471"/>
      <c r="BE768" s="471"/>
      <c r="BF768" s="471"/>
      <c r="BG768" s="471"/>
      <c r="BH768" s="471"/>
      <c r="BI768" s="471"/>
      <c r="BJ768" s="471"/>
      <c r="BK768" s="471"/>
      <c r="BL768" s="471"/>
      <c r="BM768" s="471"/>
      <c r="BN768" s="471"/>
      <c r="BO768" s="471"/>
      <c r="BP768" s="471"/>
      <c r="BQ768" s="471"/>
      <c r="BR768" s="471"/>
      <c r="BS768" s="471"/>
      <c r="BT768" s="471"/>
      <c r="BU768" s="471"/>
      <c r="BV768" s="471"/>
      <c r="BW768" s="355"/>
      <c r="BX768" s="355"/>
      <c r="BY768" s="355"/>
      <c r="BZ768" s="355"/>
      <c r="CA768" s="355"/>
      <c r="CB768" s="355"/>
      <c r="CC768" s="355"/>
      <c r="CD768" s="355"/>
      <c r="CE768" s="355"/>
      <c r="CF768" s="355"/>
      <c r="CG768" s="355"/>
      <c r="CH768" s="355"/>
      <c r="CI768" s="355"/>
      <c r="CJ768" s="355"/>
      <c r="CK768" s="355"/>
      <c r="CL768" s="355"/>
      <c r="CM768" s="355"/>
      <c r="CN768" s="355"/>
      <c r="CO768" s="355"/>
      <c r="CP768" s="355"/>
      <c r="CQ768" s="355"/>
      <c r="CR768" s="355"/>
      <c r="CS768" s="355"/>
      <c r="CT768" s="355"/>
      <c r="CU768" s="355"/>
      <c r="CV768" s="355"/>
      <c r="CW768" s="355"/>
      <c r="CX768" s="355"/>
      <c r="CY768" s="355"/>
      <c r="CZ768" s="355"/>
      <c r="DA768" s="355"/>
      <c r="DB768" s="355"/>
      <c r="DC768" s="355"/>
      <c r="DD768" s="355"/>
      <c r="DE768" s="355"/>
      <c r="DF768" s="355"/>
      <c r="DG768" s="355"/>
      <c r="DH768" s="355"/>
      <c r="DI768" s="355"/>
      <c r="DJ768" s="355"/>
      <c r="DK768" s="355"/>
      <c r="DL768" s="355"/>
      <c r="DM768" s="355"/>
      <c r="DN768" s="355"/>
      <c r="DO768" s="355"/>
      <c r="DP768" s="355"/>
      <c r="DQ768" s="355"/>
      <c r="DR768" s="355"/>
      <c r="DS768" s="355"/>
      <c r="DT768" s="355"/>
      <c r="DU768" s="355"/>
      <c r="DV768" s="355"/>
      <c r="DW768" s="355"/>
      <c r="DX768" s="355"/>
      <c r="DY768" s="355"/>
      <c r="DZ768" s="355"/>
      <c r="EA768" s="355"/>
      <c r="EB768" s="355"/>
      <c r="EC768" s="355"/>
      <c r="ED768" s="355"/>
      <c r="EE768" s="355"/>
      <c r="EF768" s="355"/>
      <c r="EG768" s="355"/>
      <c r="EH768" s="355"/>
      <c r="EI768" s="355"/>
      <c r="EJ768" s="355"/>
      <c r="EK768" s="355"/>
      <c r="EL768" s="355"/>
      <c r="EM768" s="355"/>
      <c r="EN768" s="355"/>
      <c r="EO768" s="355"/>
      <c r="EP768" s="355"/>
      <c r="EQ768" s="355"/>
      <c r="ER768" s="355"/>
      <c r="ES768" s="355"/>
      <c r="ET768" s="355"/>
      <c r="EU768" s="355"/>
      <c r="EV768" s="355"/>
      <c r="EW768" s="355"/>
      <c r="EX768" s="355"/>
      <c r="EY768" s="355"/>
      <c r="EZ768" s="355"/>
      <c r="FA768" s="355"/>
      <c r="FB768" s="355"/>
      <c r="FC768" s="355"/>
      <c r="FD768" s="355"/>
      <c r="FE768" s="355"/>
      <c r="FF768" s="355"/>
      <c r="FG768" s="355"/>
      <c r="FH768" s="355"/>
      <c r="FI768" s="355"/>
      <c r="FJ768" s="355"/>
      <c r="FK768" s="355"/>
      <c r="FL768" s="355"/>
      <c r="FM768" s="355"/>
      <c r="FN768" s="355"/>
      <c r="FO768" s="355"/>
      <c r="FP768" s="355"/>
      <c r="FQ768" s="355"/>
      <c r="FR768" s="355"/>
      <c r="FS768" s="355"/>
      <c r="FT768" s="355"/>
      <c r="FU768" s="355"/>
      <c r="FV768" s="355"/>
      <c r="FW768" s="355"/>
      <c r="FX768" s="355"/>
      <c r="FY768" s="355"/>
      <c r="FZ768" s="355"/>
      <c r="GA768" s="355"/>
      <c r="GB768" s="355"/>
      <c r="GC768" s="355"/>
      <c r="GD768" s="355"/>
      <c r="GE768" s="355"/>
      <c r="GF768" s="355"/>
      <c r="GG768" s="355"/>
      <c r="GH768" s="355"/>
      <c r="GI768" s="355"/>
      <c r="GJ768" s="355"/>
      <c r="GK768" s="355"/>
      <c r="GL768" s="355"/>
      <c r="GM768" s="355"/>
      <c r="GN768" s="355"/>
      <c r="GO768" s="355"/>
      <c r="GP768" s="355"/>
      <c r="GQ768" s="355"/>
      <c r="GR768" s="355"/>
      <c r="GS768" s="355"/>
      <c r="GT768" s="355"/>
      <c r="GU768" s="355"/>
      <c r="GV768" s="355"/>
      <c r="GW768" s="355"/>
      <c r="GX768" s="355"/>
      <c r="GY768" s="355"/>
      <c r="GZ768" s="355"/>
      <c r="HA768" s="355"/>
      <c r="HB768" s="355"/>
      <c r="HC768" s="355"/>
      <c r="HD768" s="355"/>
      <c r="HE768" s="355"/>
      <c r="HF768" s="355"/>
      <c r="HG768" s="355"/>
      <c r="HH768" s="355"/>
      <c r="HI768" s="355"/>
      <c r="HJ768" s="355"/>
      <c r="HK768" s="355"/>
      <c r="HL768" s="355"/>
      <c r="HM768" s="355"/>
      <c r="HN768" s="355"/>
      <c r="HO768" s="355"/>
      <c r="HP768" s="355"/>
      <c r="HQ768" s="355"/>
      <c r="HR768" s="355"/>
      <c r="HS768" s="355"/>
      <c r="HT768" s="355"/>
      <c r="HU768" s="355"/>
      <c r="HV768" s="355"/>
      <c r="HW768" s="355"/>
      <c r="HX768" s="355"/>
      <c r="HY768" s="355"/>
      <c r="HZ768" s="355"/>
      <c r="IA768" s="355"/>
      <c r="IB768" s="355"/>
      <c r="IC768" s="355"/>
      <c r="ID768" s="355"/>
      <c r="IE768" s="355"/>
      <c r="IF768" s="355"/>
      <c r="IG768" s="355"/>
      <c r="IH768" s="355"/>
      <c r="II768" s="355"/>
      <c r="IJ768" s="355"/>
      <c r="IK768" s="355"/>
      <c r="IL768" s="355"/>
      <c r="IM768" s="355"/>
      <c r="IN768" s="355"/>
      <c r="IO768" s="355"/>
      <c r="IP768" s="355"/>
      <c r="IQ768" s="355"/>
      <c r="IR768" s="355"/>
      <c r="IS768" s="355"/>
      <c r="IT768" s="355"/>
      <c r="IU768" s="355"/>
      <c r="IV768" s="355"/>
      <c r="IW768" s="355"/>
      <c r="IX768" s="355"/>
      <c r="IY768" s="355"/>
      <c r="IZ768" s="355"/>
      <c r="JA768" s="355"/>
      <c r="JB768" s="355"/>
      <c r="JC768" s="355"/>
      <c r="JD768" s="355"/>
      <c r="JE768" s="355"/>
      <c r="JF768" s="355"/>
      <c r="JG768" s="355"/>
      <c r="JH768" s="355"/>
      <c r="JI768" s="355"/>
      <c r="JJ768" s="355"/>
      <c r="JK768" s="355"/>
      <c r="JL768" s="355"/>
      <c r="JM768" s="355"/>
      <c r="JN768" s="355"/>
      <c r="JO768" s="355"/>
      <c r="JP768" s="355"/>
      <c r="JQ768" s="355"/>
      <c r="JR768" s="355"/>
      <c r="JS768" s="355"/>
      <c r="JT768" s="355"/>
      <c r="JU768" s="355"/>
      <c r="JV768" s="355"/>
      <c r="JW768" s="355"/>
      <c r="JX768" s="355"/>
      <c r="JY768" s="355"/>
      <c r="JZ768" s="355"/>
      <c r="KA768" s="355"/>
      <c r="KB768" s="355"/>
      <c r="KC768" s="355"/>
      <c r="KD768" s="355"/>
      <c r="KE768" s="355"/>
      <c r="KF768" s="355"/>
      <c r="KG768" s="355"/>
      <c r="KH768" s="355"/>
      <c r="KI768" s="355"/>
      <c r="KJ768" s="355"/>
      <c r="KK768" s="355"/>
      <c r="KL768" s="355"/>
      <c r="KM768" s="355"/>
      <c r="KN768" s="355"/>
      <c r="KO768" s="355"/>
      <c r="KP768" s="355"/>
      <c r="KQ768" s="355"/>
      <c r="KR768" s="355"/>
      <c r="KS768" s="355"/>
      <c r="KT768" s="355"/>
    </row>
    <row r="769" spans="1:306" s="354" customFormat="1" ht="63" customHeight="1" x14ac:dyDescent="0.25">
      <c r="A769" s="355"/>
      <c r="B769" s="555"/>
      <c r="C769" s="355"/>
      <c r="D769" s="558"/>
      <c r="E769" s="558"/>
      <c r="F769" s="558"/>
      <c r="G769" s="559"/>
      <c r="I769" s="511"/>
      <c r="J769" s="555"/>
      <c r="K769" s="560"/>
      <c r="L769" s="355"/>
      <c r="M769" s="355"/>
      <c r="N769" s="334"/>
      <c r="O769" s="471"/>
      <c r="P769" s="471"/>
      <c r="Q769" s="471"/>
      <c r="R769" s="471"/>
      <c r="S769" s="471"/>
      <c r="T769" s="471"/>
      <c r="U769" s="471"/>
      <c r="V769" s="471"/>
      <c r="W769" s="471"/>
      <c r="X769" s="471"/>
      <c r="Y769" s="471"/>
      <c r="Z769" s="471"/>
      <c r="AA769" s="471"/>
      <c r="AB769" s="471"/>
      <c r="AC769" s="471"/>
      <c r="AD769" s="471"/>
      <c r="AE769" s="471"/>
      <c r="AF769" s="471"/>
      <c r="AG769" s="471"/>
      <c r="AH769" s="471"/>
      <c r="AI769" s="471"/>
      <c r="AJ769" s="471"/>
      <c r="AK769" s="471"/>
      <c r="AL769" s="471"/>
      <c r="AM769" s="471"/>
      <c r="AN769" s="471"/>
      <c r="AO769" s="471"/>
      <c r="AP769" s="471"/>
      <c r="AQ769" s="471"/>
      <c r="AR769" s="471"/>
      <c r="AS769" s="471"/>
      <c r="AT769" s="471"/>
      <c r="AU769" s="471"/>
      <c r="AV769" s="471"/>
      <c r="AW769" s="471"/>
      <c r="AX769" s="471"/>
      <c r="AY769" s="471"/>
      <c r="AZ769" s="471"/>
      <c r="BA769" s="471"/>
      <c r="BB769" s="471"/>
      <c r="BC769" s="471"/>
      <c r="BD769" s="471"/>
      <c r="BE769" s="471"/>
      <c r="BF769" s="471"/>
      <c r="BG769" s="471"/>
      <c r="BH769" s="471"/>
      <c r="BI769" s="471"/>
      <c r="BJ769" s="471"/>
      <c r="BK769" s="471"/>
      <c r="BL769" s="471"/>
      <c r="BM769" s="471"/>
      <c r="BN769" s="471"/>
      <c r="BO769" s="471"/>
      <c r="BP769" s="471"/>
      <c r="BQ769" s="471"/>
      <c r="BR769" s="471"/>
      <c r="BS769" s="471"/>
      <c r="BT769" s="471"/>
      <c r="BU769" s="471"/>
      <c r="BV769" s="471"/>
      <c r="BW769" s="355"/>
      <c r="BX769" s="355"/>
      <c r="BY769" s="355"/>
      <c r="BZ769" s="355"/>
      <c r="CA769" s="355"/>
      <c r="CB769" s="355"/>
      <c r="CC769" s="355"/>
      <c r="CD769" s="355"/>
      <c r="CE769" s="355"/>
      <c r="CF769" s="355"/>
      <c r="CG769" s="355"/>
      <c r="CH769" s="355"/>
      <c r="CI769" s="355"/>
      <c r="CJ769" s="355"/>
      <c r="CK769" s="355"/>
      <c r="CL769" s="355"/>
      <c r="CM769" s="355"/>
      <c r="CN769" s="355"/>
      <c r="CO769" s="355"/>
      <c r="CP769" s="355"/>
      <c r="CQ769" s="355"/>
      <c r="CR769" s="355"/>
      <c r="CS769" s="355"/>
      <c r="CT769" s="355"/>
      <c r="CU769" s="355"/>
      <c r="CV769" s="355"/>
      <c r="CW769" s="355"/>
      <c r="CX769" s="355"/>
      <c r="CY769" s="355"/>
      <c r="CZ769" s="355"/>
      <c r="DA769" s="355"/>
      <c r="DB769" s="355"/>
      <c r="DC769" s="355"/>
      <c r="DD769" s="355"/>
      <c r="DE769" s="355"/>
      <c r="DF769" s="355"/>
      <c r="DG769" s="355"/>
      <c r="DH769" s="355"/>
      <c r="DI769" s="355"/>
      <c r="DJ769" s="355"/>
      <c r="DK769" s="355"/>
      <c r="DL769" s="355"/>
      <c r="DM769" s="355"/>
      <c r="DN769" s="355"/>
      <c r="DO769" s="355"/>
      <c r="DP769" s="355"/>
      <c r="DQ769" s="355"/>
      <c r="DR769" s="355"/>
      <c r="DS769" s="355"/>
      <c r="DT769" s="355"/>
      <c r="DU769" s="355"/>
      <c r="DV769" s="355"/>
      <c r="DW769" s="355"/>
      <c r="DX769" s="355"/>
      <c r="DY769" s="355"/>
      <c r="DZ769" s="355"/>
      <c r="EA769" s="355"/>
      <c r="EB769" s="355"/>
      <c r="EC769" s="355"/>
      <c r="ED769" s="355"/>
      <c r="EE769" s="355"/>
      <c r="EF769" s="355"/>
      <c r="EG769" s="355"/>
      <c r="EH769" s="355"/>
      <c r="EI769" s="355"/>
      <c r="EJ769" s="355"/>
      <c r="EK769" s="355"/>
      <c r="EL769" s="355"/>
      <c r="EM769" s="355"/>
      <c r="EN769" s="355"/>
      <c r="EO769" s="355"/>
      <c r="EP769" s="355"/>
      <c r="EQ769" s="355"/>
      <c r="ER769" s="355"/>
      <c r="ES769" s="355"/>
      <c r="ET769" s="355"/>
      <c r="EU769" s="355"/>
      <c r="EV769" s="355"/>
      <c r="EW769" s="355"/>
      <c r="EX769" s="355"/>
      <c r="EY769" s="355"/>
      <c r="EZ769" s="355"/>
      <c r="FA769" s="355"/>
      <c r="FB769" s="355"/>
      <c r="FC769" s="355"/>
      <c r="FD769" s="355"/>
      <c r="FE769" s="355"/>
      <c r="FF769" s="355"/>
      <c r="FG769" s="355"/>
      <c r="FH769" s="355"/>
      <c r="FI769" s="355"/>
      <c r="FJ769" s="355"/>
      <c r="FK769" s="355"/>
      <c r="FL769" s="355"/>
      <c r="FM769" s="355"/>
      <c r="FN769" s="355"/>
      <c r="FO769" s="355"/>
      <c r="FP769" s="355"/>
      <c r="FQ769" s="355"/>
      <c r="FR769" s="355"/>
      <c r="FS769" s="355"/>
      <c r="FT769" s="355"/>
      <c r="FU769" s="355"/>
      <c r="FV769" s="355"/>
      <c r="FW769" s="355"/>
      <c r="FX769" s="355"/>
      <c r="FY769" s="355"/>
      <c r="FZ769" s="355"/>
      <c r="GA769" s="355"/>
      <c r="GB769" s="355"/>
      <c r="GC769" s="355"/>
      <c r="GD769" s="355"/>
      <c r="GE769" s="355"/>
      <c r="GF769" s="355"/>
      <c r="GG769" s="355"/>
      <c r="GH769" s="355"/>
      <c r="GI769" s="355"/>
      <c r="GJ769" s="355"/>
      <c r="GK769" s="355"/>
      <c r="GL769" s="355"/>
      <c r="GM769" s="355"/>
      <c r="GN769" s="355"/>
      <c r="GO769" s="355"/>
      <c r="GP769" s="355"/>
      <c r="GQ769" s="355"/>
      <c r="GR769" s="355"/>
      <c r="GS769" s="355"/>
      <c r="GT769" s="355"/>
      <c r="GU769" s="355"/>
      <c r="GV769" s="355"/>
      <c r="GW769" s="355"/>
      <c r="GX769" s="355"/>
      <c r="GY769" s="355"/>
      <c r="GZ769" s="355"/>
      <c r="HA769" s="355"/>
      <c r="HB769" s="355"/>
      <c r="HC769" s="355"/>
      <c r="HD769" s="355"/>
      <c r="HE769" s="355"/>
      <c r="HF769" s="355"/>
      <c r="HG769" s="355"/>
      <c r="HH769" s="355"/>
      <c r="HI769" s="355"/>
      <c r="HJ769" s="355"/>
      <c r="HK769" s="355"/>
      <c r="HL769" s="355"/>
      <c r="HM769" s="355"/>
      <c r="HN769" s="355"/>
      <c r="HO769" s="355"/>
      <c r="HP769" s="355"/>
      <c r="HQ769" s="355"/>
      <c r="HR769" s="355"/>
      <c r="HS769" s="355"/>
      <c r="HT769" s="355"/>
      <c r="HU769" s="355"/>
      <c r="HV769" s="355"/>
      <c r="HW769" s="355"/>
      <c r="HX769" s="355"/>
      <c r="HY769" s="355"/>
      <c r="HZ769" s="355"/>
      <c r="IA769" s="355"/>
      <c r="IB769" s="355"/>
      <c r="IC769" s="355"/>
      <c r="ID769" s="355"/>
      <c r="IE769" s="355"/>
      <c r="IF769" s="355"/>
      <c r="IG769" s="355"/>
      <c r="IH769" s="355"/>
      <c r="II769" s="355"/>
      <c r="IJ769" s="355"/>
      <c r="IK769" s="355"/>
      <c r="IL769" s="355"/>
      <c r="IM769" s="355"/>
      <c r="IN769" s="355"/>
      <c r="IO769" s="355"/>
      <c r="IP769" s="355"/>
      <c r="IQ769" s="355"/>
      <c r="IR769" s="355"/>
      <c r="IS769" s="355"/>
      <c r="IT769" s="355"/>
      <c r="IU769" s="355"/>
      <c r="IV769" s="355"/>
      <c r="IW769" s="355"/>
      <c r="IX769" s="355"/>
      <c r="IY769" s="355"/>
      <c r="IZ769" s="355"/>
      <c r="JA769" s="355"/>
      <c r="JB769" s="355"/>
      <c r="JC769" s="355"/>
      <c r="JD769" s="355"/>
      <c r="JE769" s="355"/>
      <c r="JF769" s="355"/>
      <c r="JG769" s="355"/>
      <c r="JH769" s="355"/>
      <c r="JI769" s="355"/>
      <c r="JJ769" s="355"/>
      <c r="JK769" s="355"/>
      <c r="JL769" s="355"/>
      <c r="JM769" s="355"/>
      <c r="JN769" s="355"/>
      <c r="JO769" s="355"/>
      <c r="JP769" s="355"/>
      <c r="JQ769" s="355"/>
      <c r="JR769" s="355"/>
      <c r="JS769" s="355"/>
      <c r="JT769" s="355"/>
      <c r="JU769" s="355"/>
      <c r="JV769" s="355"/>
      <c r="JW769" s="355"/>
      <c r="JX769" s="355"/>
      <c r="JY769" s="355"/>
      <c r="JZ769" s="355"/>
      <c r="KA769" s="355"/>
      <c r="KB769" s="355"/>
      <c r="KC769" s="355"/>
      <c r="KD769" s="355"/>
      <c r="KE769" s="355"/>
      <c r="KF769" s="355"/>
      <c r="KG769" s="355"/>
      <c r="KH769" s="355"/>
      <c r="KI769" s="355"/>
      <c r="KJ769" s="355"/>
      <c r="KK769" s="355"/>
      <c r="KL769" s="355"/>
      <c r="KM769" s="355"/>
      <c r="KN769" s="355"/>
      <c r="KO769" s="355"/>
      <c r="KP769" s="355"/>
      <c r="KQ769" s="355"/>
      <c r="KR769" s="355"/>
      <c r="KS769" s="355"/>
      <c r="KT769" s="355"/>
    </row>
    <row r="770" spans="1:306" s="354" customFormat="1" ht="63" customHeight="1" x14ac:dyDescent="0.25">
      <c r="A770" s="355"/>
      <c r="B770" s="555"/>
      <c r="C770" s="355"/>
      <c r="D770" s="558"/>
      <c r="E770" s="558"/>
      <c r="F770" s="558"/>
      <c r="G770" s="559"/>
      <c r="I770" s="511"/>
      <c r="J770" s="555"/>
      <c r="K770" s="560"/>
      <c r="L770" s="355"/>
      <c r="M770" s="355"/>
      <c r="N770" s="334"/>
      <c r="O770" s="471"/>
      <c r="P770" s="471"/>
      <c r="Q770" s="471"/>
      <c r="R770" s="471"/>
      <c r="S770" s="471"/>
      <c r="T770" s="471"/>
      <c r="U770" s="471"/>
      <c r="V770" s="471"/>
      <c r="W770" s="471"/>
      <c r="X770" s="471"/>
      <c r="Y770" s="471"/>
      <c r="Z770" s="471"/>
      <c r="AA770" s="471"/>
      <c r="AB770" s="471"/>
      <c r="AC770" s="471"/>
      <c r="AD770" s="471"/>
      <c r="AE770" s="471"/>
      <c r="AF770" s="471"/>
      <c r="AG770" s="471"/>
      <c r="AH770" s="471"/>
      <c r="AI770" s="471"/>
      <c r="AJ770" s="471"/>
      <c r="AK770" s="471"/>
      <c r="AL770" s="471"/>
      <c r="AM770" s="471"/>
      <c r="AN770" s="471"/>
      <c r="AO770" s="471"/>
      <c r="AP770" s="471"/>
      <c r="AQ770" s="471"/>
      <c r="AR770" s="471"/>
      <c r="AS770" s="471"/>
      <c r="AT770" s="471"/>
      <c r="AU770" s="471"/>
      <c r="AV770" s="471"/>
      <c r="AW770" s="471"/>
      <c r="AX770" s="471"/>
      <c r="AY770" s="471"/>
      <c r="AZ770" s="471"/>
      <c r="BA770" s="471"/>
      <c r="BB770" s="471"/>
      <c r="BC770" s="471"/>
      <c r="BD770" s="471"/>
      <c r="BE770" s="471"/>
      <c r="BF770" s="471"/>
      <c r="BG770" s="471"/>
      <c r="BH770" s="471"/>
      <c r="BI770" s="471"/>
      <c r="BJ770" s="471"/>
      <c r="BK770" s="471"/>
      <c r="BL770" s="471"/>
      <c r="BM770" s="471"/>
      <c r="BN770" s="471"/>
      <c r="BO770" s="471"/>
      <c r="BP770" s="471"/>
      <c r="BQ770" s="471"/>
      <c r="BR770" s="471"/>
      <c r="BS770" s="471"/>
      <c r="BT770" s="471"/>
      <c r="BU770" s="471"/>
      <c r="BV770" s="471"/>
      <c r="BW770" s="355"/>
      <c r="BX770" s="355"/>
      <c r="BY770" s="355"/>
      <c r="BZ770" s="355"/>
      <c r="CA770" s="355"/>
      <c r="CB770" s="355"/>
      <c r="CC770" s="355"/>
      <c r="CD770" s="355"/>
      <c r="CE770" s="355"/>
      <c r="CF770" s="355"/>
      <c r="CG770" s="355"/>
      <c r="CH770" s="355"/>
      <c r="CI770" s="355"/>
      <c r="CJ770" s="355"/>
      <c r="CK770" s="355"/>
      <c r="CL770" s="355"/>
      <c r="CM770" s="355"/>
      <c r="CN770" s="355"/>
      <c r="CO770" s="355"/>
      <c r="CP770" s="355"/>
      <c r="CQ770" s="355"/>
      <c r="CR770" s="355"/>
      <c r="CS770" s="355"/>
      <c r="CT770" s="355"/>
      <c r="CU770" s="355"/>
      <c r="CV770" s="355"/>
      <c r="CW770" s="355"/>
      <c r="CX770" s="355"/>
      <c r="CY770" s="355"/>
      <c r="CZ770" s="355"/>
      <c r="DA770" s="355"/>
      <c r="DB770" s="355"/>
      <c r="DC770" s="355"/>
      <c r="DD770" s="355"/>
      <c r="DE770" s="355"/>
      <c r="DF770" s="355"/>
      <c r="DG770" s="355"/>
      <c r="DH770" s="355"/>
      <c r="DI770" s="355"/>
      <c r="DJ770" s="355"/>
      <c r="DK770" s="355"/>
      <c r="DL770" s="355"/>
      <c r="DM770" s="355"/>
      <c r="DN770" s="355"/>
      <c r="DO770" s="355"/>
      <c r="DP770" s="355"/>
      <c r="DQ770" s="355"/>
      <c r="DR770" s="355"/>
      <c r="DS770" s="355"/>
      <c r="DT770" s="355"/>
      <c r="DU770" s="355"/>
      <c r="DV770" s="355"/>
      <c r="DW770" s="355"/>
      <c r="DX770" s="355"/>
      <c r="DY770" s="355"/>
      <c r="DZ770" s="355"/>
      <c r="EA770" s="355"/>
      <c r="EB770" s="355"/>
      <c r="EC770" s="355"/>
      <c r="ED770" s="355"/>
      <c r="EE770" s="355"/>
      <c r="EF770" s="355"/>
      <c r="EG770" s="355"/>
      <c r="EH770" s="355"/>
      <c r="EI770" s="355"/>
      <c r="EJ770" s="355"/>
      <c r="EK770" s="355"/>
      <c r="EL770" s="355"/>
      <c r="EM770" s="355"/>
      <c r="EN770" s="355"/>
      <c r="EO770" s="355"/>
      <c r="EP770" s="355"/>
      <c r="EQ770" s="355"/>
      <c r="ER770" s="355"/>
      <c r="ES770" s="355"/>
      <c r="ET770" s="355"/>
      <c r="EU770" s="355"/>
      <c r="EV770" s="355"/>
      <c r="EW770" s="355"/>
      <c r="EX770" s="355"/>
      <c r="EY770" s="355"/>
      <c r="EZ770" s="355"/>
      <c r="FA770" s="355"/>
      <c r="FB770" s="355"/>
      <c r="FC770" s="355"/>
      <c r="FD770" s="355"/>
      <c r="FE770" s="355"/>
      <c r="FF770" s="355"/>
      <c r="FG770" s="355"/>
      <c r="FH770" s="355"/>
      <c r="FI770" s="355"/>
      <c r="FJ770" s="355"/>
      <c r="FK770" s="355"/>
      <c r="FL770" s="355"/>
      <c r="FM770" s="355"/>
      <c r="FN770" s="355"/>
      <c r="FO770" s="355"/>
      <c r="FP770" s="355"/>
      <c r="FQ770" s="355"/>
      <c r="FR770" s="355"/>
      <c r="FS770" s="355"/>
      <c r="FT770" s="355"/>
      <c r="FU770" s="355"/>
      <c r="FV770" s="355"/>
      <c r="FW770" s="355"/>
      <c r="FX770" s="355"/>
      <c r="FY770" s="355"/>
      <c r="FZ770" s="355"/>
      <c r="GA770" s="355"/>
      <c r="GB770" s="355"/>
      <c r="GC770" s="355"/>
      <c r="GD770" s="355"/>
      <c r="GE770" s="355"/>
      <c r="GF770" s="355"/>
      <c r="GG770" s="355"/>
      <c r="GH770" s="355"/>
      <c r="GI770" s="355"/>
      <c r="GJ770" s="355"/>
      <c r="GK770" s="355"/>
      <c r="GL770" s="355"/>
      <c r="GM770" s="355"/>
      <c r="GN770" s="355"/>
      <c r="GO770" s="355"/>
      <c r="GP770" s="355"/>
      <c r="GQ770" s="355"/>
      <c r="GR770" s="355"/>
      <c r="GS770" s="355"/>
      <c r="GT770" s="355"/>
      <c r="GU770" s="355"/>
      <c r="GV770" s="355"/>
      <c r="GW770" s="355"/>
      <c r="GX770" s="355"/>
      <c r="GY770" s="355"/>
      <c r="GZ770" s="355"/>
      <c r="HA770" s="355"/>
      <c r="HB770" s="355"/>
      <c r="HC770" s="355"/>
      <c r="HD770" s="355"/>
      <c r="HE770" s="355"/>
      <c r="HF770" s="355"/>
      <c r="HG770" s="355"/>
      <c r="HH770" s="355"/>
      <c r="HI770" s="355"/>
      <c r="HJ770" s="355"/>
      <c r="HK770" s="355"/>
      <c r="HL770" s="355"/>
      <c r="HM770" s="355"/>
      <c r="HN770" s="355"/>
      <c r="HO770" s="355"/>
      <c r="HP770" s="355"/>
      <c r="HQ770" s="355"/>
      <c r="HR770" s="355"/>
      <c r="HS770" s="355"/>
      <c r="HT770" s="355"/>
      <c r="HU770" s="355"/>
      <c r="HV770" s="355"/>
      <c r="HW770" s="355"/>
      <c r="HX770" s="355"/>
      <c r="HY770" s="355"/>
      <c r="HZ770" s="355"/>
      <c r="IA770" s="355"/>
      <c r="IB770" s="355"/>
      <c r="IC770" s="355"/>
      <c r="ID770" s="355"/>
      <c r="IE770" s="355"/>
      <c r="IF770" s="355"/>
      <c r="IG770" s="355"/>
      <c r="IH770" s="355"/>
      <c r="II770" s="355"/>
      <c r="IJ770" s="355"/>
      <c r="IK770" s="355"/>
      <c r="IL770" s="355"/>
      <c r="IM770" s="355"/>
      <c r="IN770" s="355"/>
      <c r="IO770" s="355"/>
      <c r="IP770" s="355"/>
      <c r="IQ770" s="355"/>
      <c r="IR770" s="355"/>
      <c r="IS770" s="355"/>
      <c r="IT770" s="355"/>
      <c r="IU770" s="355"/>
      <c r="IV770" s="355"/>
      <c r="IW770" s="355"/>
      <c r="IX770" s="355"/>
      <c r="IY770" s="355"/>
      <c r="IZ770" s="355"/>
      <c r="JA770" s="355"/>
      <c r="JB770" s="355"/>
      <c r="JC770" s="355"/>
      <c r="JD770" s="355"/>
      <c r="JE770" s="355"/>
      <c r="JF770" s="355"/>
      <c r="JG770" s="355"/>
      <c r="JH770" s="355"/>
      <c r="JI770" s="355"/>
      <c r="JJ770" s="355"/>
      <c r="JK770" s="355"/>
      <c r="JL770" s="355"/>
      <c r="JM770" s="355"/>
      <c r="JN770" s="355"/>
      <c r="JO770" s="355"/>
      <c r="JP770" s="355"/>
      <c r="JQ770" s="355"/>
      <c r="JR770" s="355"/>
      <c r="JS770" s="355"/>
      <c r="JT770" s="355"/>
      <c r="JU770" s="355"/>
      <c r="JV770" s="355"/>
      <c r="JW770" s="355"/>
      <c r="JX770" s="355"/>
      <c r="JY770" s="355"/>
      <c r="JZ770" s="355"/>
      <c r="KA770" s="355"/>
      <c r="KB770" s="355"/>
      <c r="KC770" s="355"/>
      <c r="KD770" s="355"/>
      <c r="KE770" s="355"/>
      <c r="KF770" s="355"/>
      <c r="KG770" s="355"/>
      <c r="KH770" s="355"/>
      <c r="KI770" s="355"/>
      <c r="KJ770" s="355"/>
      <c r="KK770" s="355"/>
      <c r="KL770" s="355"/>
      <c r="KM770" s="355"/>
      <c r="KN770" s="355"/>
      <c r="KO770" s="355"/>
      <c r="KP770" s="355"/>
      <c r="KQ770" s="355"/>
      <c r="KR770" s="355"/>
      <c r="KS770" s="355"/>
      <c r="KT770" s="355"/>
    </row>
    <row r="771" spans="1:306" s="354" customFormat="1" ht="63" customHeight="1" x14ac:dyDescent="0.25">
      <c r="A771" s="355"/>
      <c r="B771" s="555"/>
      <c r="C771" s="355"/>
      <c r="D771" s="558"/>
      <c r="E771" s="558"/>
      <c r="F771" s="558"/>
      <c r="G771" s="559"/>
      <c r="I771" s="511"/>
      <c r="J771" s="555"/>
      <c r="K771" s="560"/>
      <c r="L771" s="355"/>
      <c r="M771" s="355"/>
      <c r="N771" s="334"/>
      <c r="O771" s="471"/>
      <c r="P771" s="471"/>
      <c r="Q771" s="471"/>
      <c r="R771" s="471"/>
      <c r="S771" s="471"/>
      <c r="T771" s="471"/>
      <c r="U771" s="471"/>
      <c r="V771" s="471"/>
      <c r="W771" s="471"/>
      <c r="X771" s="471"/>
      <c r="Y771" s="471"/>
      <c r="Z771" s="471"/>
      <c r="AA771" s="471"/>
      <c r="AB771" s="471"/>
      <c r="AC771" s="471"/>
      <c r="AD771" s="471"/>
      <c r="AE771" s="471"/>
      <c r="AF771" s="471"/>
      <c r="AG771" s="471"/>
      <c r="AH771" s="471"/>
      <c r="AI771" s="471"/>
      <c r="AJ771" s="471"/>
      <c r="AK771" s="471"/>
      <c r="AL771" s="471"/>
      <c r="AM771" s="471"/>
      <c r="AN771" s="471"/>
      <c r="AO771" s="471"/>
      <c r="AP771" s="471"/>
      <c r="AQ771" s="471"/>
      <c r="AR771" s="471"/>
      <c r="AS771" s="471"/>
      <c r="AT771" s="471"/>
      <c r="AU771" s="471"/>
      <c r="AV771" s="471"/>
      <c r="AW771" s="471"/>
      <c r="AX771" s="471"/>
      <c r="AY771" s="471"/>
      <c r="AZ771" s="471"/>
      <c r="BA771" s="471"/>
      <c r="BB771" s="471"/>
      <c r="BC771" s="471"/>
      <c r="BD771" s="471"/>
      <c r="BE771" s="471"/>
      <c r="BF771" s="471"/>
      <c r="BG771" s="471"/>
      <c r="BH771" s="471"/>
      <c r="BI771" s="471"/>
      <c r="BJ771" s="471"/>
      <c r="BK771" s="471"/>
      <c r="BL771" s="471"/>
      <c r="BM771" s="471"/>
      <c r="BN771" s="471"/>
      <c r="BO771" s="471"/>
      <c r="BP771" s="471"/>
      <c r="BQ771" s="471"/>
      <c r="BR771" s="471"/>
      <c r="BS771" s="471"/>
      <c r="BT771" s="471"/>
      <c r="BU771" s="471"/>
      <c r="BV771" s="471"/>
      <c r="BW771" s="355"/>
      <c r="BX771" s="355"/>
      <c r="BY771" s="355"/>
      <c r="BZ771" s="355"/>
      <c r="CA771" s="355"/>
      <c r="CB771" s="355"/>
      <c r="CC771" s="355"/>
      <c r="CD771" s="355"/>
      <c r="CE771" s="355"/>
      <c r="CF771" s="355"/>
      <c r="CG771" s="355"/>
      <c r="CH771" s="355"/>
      <c r="CI771" s="355"/>
      <c r="CJ771" s="355"/>
      <c r="CK771" s="355"/>
      <c r="CL771" s="355"/>
      <c r="CM771" s="355"/>
      <c r="CN771" s="355"/>
      <c r="CO771" s="355"/>
      <c r="CP771" s="355"/>
      <c r="CQ771" s="355"/>
      <c r="CR771" s="355"/>
      <c r="CS771" s="355"/>
      <c r="CT771" s="355"/>
      <c r="CU771" s="355"/>
      <c r="CV771" s="355"/>
      <c r="CW771" s="355"/>
      <c r="CX771" s="355"/>
      <c r="CY771" s="355"/>
      <c r="CZ771" s="355"/>
      <c r="DA771" s="355"/>
      <c r="DB771" s="355"/>
      <c r="DC771" s="355"/>
      <c r="DD771" s="355"/>
      <c r="DE771" s="355"/>
      <c r="DF771" s="355"/>
      <c r="DG771" s="355"/>
      <c r="DH771" s="355"/>
      <c r="DI771" s="355"/>
      <c r="DJ771" s="355"/>
      <c r="DK771" s="355"/>
      <c r="DL771" s="355"/>
      <c r="DM771" s="355"/>
      <c r="DN771" s="355"/>
      <c r="DO771" s="355"/>
      <c r="DP771" s="355"/>
      <c r="DQ771" s="355"/>
      <c r="DR771" s="355"/>
      <c r="DS771" s="355"/>
      <c r="DT771" s="355"/>
      <c r="DU771" s="355"/>
      <c r="DV771" s="355"/>
      <c r="DW771" s="355"/>
      <c r="DX771" s="355"/>
      <c r="DY771" s="355"/>
      <c r="DZ771" s="355"/>
      <c r="EA771" s="355"/>
      <c r="EB771" s="355"/>
      <c r="EC771" s="355"/>
      <c r="ED771" s="355"/>
      <c r="EE771" s="355"/>
      <c r="EF771" s="355"/>
      <c r="EG771" s="355"/>
      <c r="EH771" s="355"/>
      <c r="EI771" s="355"/>
      <c r="EJ771" s="355"/>
      <c r="EK771" s="355"/>
      <c r="EL771" s="355"/>
      <c r="EM771" s="355"/>
      <c r="EN771" s="355"/>
      <c r="EO771" s="355"/>
      <c r="EP771" s="355"/>
      <c r="EQ771" s="355"/>
      <c r="ER771" s="355"/>
      <c r="ES771" s="355"/>
      <c r="ET771" s="355"/>
      <c r="EU771" s="355"/>
      <c r="EV771" s="355"/>
      <c r="EW771" s="355"/>
      <c r="EX771" s="355"/>
      <c r="EY771" s="355"/>
      <c r="EZ771" s="355"/>
      <c r="FA771" s="355"/>
      <c r="FB771" s="355"/>
      <c r="FC771" s="355"/>
      <c r="FD771" s="355"/>
      <c r="FE771" s="355"/>
      <c r="FF771" s="355"/>
      <c r="FG771" s="355"/>
      <c r="FH771" s="355"/>
      <c r="FI771" s="355"/>
      <c r="FJ771" s="355"/>
      <c r="FK771" s="355"/>
      <c r="FL771" s="355"/>
      <c r="FM771" s="355"/>
      <c r="FN771" s="355"/>
      <c r="FO771" s="355"/>
      <c r="FP771" s="355"/>
      <c r="FQ771" s="355"/>
      <c r="FR771" s="355"/>
      <c r="FS771" s="355"/>
      <c r="FT771" s="355"/>
      <c r="FU771" s="355"/>
      <c r="FV771" s="355"/>
      <c r="FW771" s="355"/>
      <c r="FX771" s="355"/>
      <c r="FY771" s="355"/>
      <c r="FZ771" s="355"/>
      <c r="GA771" s="355"/>
      <c r="GB771" s="355"/>
      <c r="GC771" s="355"/>
      <c r="GD771" s="355"/>
      <c r="GE771" s="355"/>
      <c r="GF771" s="355"/>
      <c r="GG771" s="355"/>
      <c r="GH771" s="355"/>
      <c r="GI771" s="355"/>
      <c r="GJ771" s="355"/>
      <c r="GK771" s="355"/>
      <c r="GL771" s="355"/>
      <c r="GM771" s="355"/>
      <c r="GN771" s="355"/>
      <c r="GO771" s="355"/>
      <c r="GP771" s="355"/>
      <c r="GQ771" s="355"/>
      <c r="GR771" s="355"/>
      <c r="GS771" s="355"/>
      <c r="GT771" s="355"/>
      <c r="GU771" s="355"/>
      <c r="GV771" s="355"/>
      <c r="GW771" s="355"/>
      <c r="GX771" s="355"/>
      <c r="GY771" s="355"/>
      <c r="GZ771" s="355"/>
      <c r="HA771" s="355"/>
      <c r="HB771" s="355"/>
      <c r="HC771" s="355"/>
      <c r="HD771" s="355"/>
      <c r="HE771" s="355"/>
      <c r="HF771" s="355"/>
      <c r="HG771" s="355"/>
      <c r="HH771" s="355"/>
      <c r="HI771" s="355"/>
      <c r="HJ771" s="355"/>
      <c r="HK771" s="355"/>
      <c r="HL771" s="355"/>
      <c r="HM771" s="355"/>
      <c r="HN771" s="355"/>
      <c r="HO771" s="355"/>
      <c r="HP771" s="355"/>
      <c r="HQ771" s="355"/>
      <c r="HR771" s="355"/>
      <c r="HS771" s="355"/>
      <c r="HT771" s="355"/>
      <c r="HU771" s="355"/>
      <c r="HV771" s="355"/>
      <c r="HW771" s="355"/>
      <c r="HX771" s="355"/>
      <c r="HY771" s="355"/>
      <c r="HZ771" s="355"/>
      <c r="IA771" s="355"/>
      <c r="IB771" s="355"/>
      <c r="IC771" s="355"/>
      <c r="ID771" s="355"/>
      <c r="IE771" s="355"/>
      <c r="IF771" s="355"/>
      <c r="IG771" s="355"/>
      <c r="IH771" s="355"/>
      <c r="II771" s="355"/>
      <c r="IJ771" s="355"/>
      <c r="IK771" s="355"/>
      <c r="IL771" s="355"/>
      <c r="IM771" s="355"/>
      <c r="IN771" s="355"/>
      <c r="IO771" s="355"/>
      <c r="IP771" s="355"/>
      <c r="IQ771" s="355"/>
      <c r="IR771" s="355"/>
      <c r="IS771" s="355"/>
      <c r="IT771" s="355"/>
      <c r="IU771" s="355"/>
      <c r="IV771" s="355"/>
      <c r="IW771" s="355"/>
      <c r="IX771" s="355"/>
      <c r="IY771" s="355"/>
      <c r="IZ771" s="355"/>
      <c r="JA771" s="355"/>
      <c r="JB771" s="355"/>
      <c r="JC771" s="355"/>
      <c r="JD771" s="355"/>
      <c r="JE771" s="355"/>
      <c r="JF771" s="355"/>
      <c r="JG771" s="355"/>
      <c r="JH771" s="355"/>
      <c r="JI771" s="355"/>
      <c r="JJ771" s="355"/>
      <c r="JK771" s="355"/>
      <c r="JL771" s="355"/>
      <c r="JM771" s="355"/>
      <c r="JN771" s="355"/>
      <c r="JO771" s="355"/>
      <c r="JP771" s="355"/>
      <c r="JQ771" s="355"/>
      <c r="JR771" s="355"/>
      <c r="JS771" s="355"/>
      <c r="JT771" s="355"/>
      <c r="JU771" s="355"/>
      <c r="JV771" s="355"/>
      <c r="JW771" s="355"/>
      <c r="JX771" s="355"/>
      <c r="JY771" s="355"/>
      <c r="JZ771" s="355"/>
      <c r="KA771" s="355"/>
      <c r="KB771" s="355"/>
      <c r="KC771" s="355"/>
      <c r="KD771" s="355"/>
      <c r="KE771" s="355"/>
      <c r="KF771" s="355"/>
      <c r="KG771" s="355"/>
      <c r="KH771" s="355"/>
      <c r="KI771" s="355"/>
      <c r="KJ771" s="355"/>
      <c r="KK771" s="355"/>
      <c r="KL771" s="355"/>
      <c r="KM771" s="355"/>
      <c r="KN771" s="355"/>
      <c r="KO771" s="355"/>
      <c r="KP771" s="355"/>
      <c r="KQ771" s="355"/>
      <c r="KR771" s="355"/>
      <c r="KS771" s="355"/>
      <c r="KT771" s="355"/>
    </row>
    <row r="772" spans="1:306" s="354" customFormat="1" ht="63" customHeight="1" x14ac:dyDescent="0.25">
      <c r="A772" s="355"/>
      <c r="B772" s="555"/>
      <c r="C772" s="355"/>
      <c r="D772" s="558"/>
      <c r="E772" s="558"/>
      <c r="F772" s="558"/>
      <c r="G772" s="559"/>
      <c r="I772" s="511"/>
      <c r="J772" s="555"/>
      <c r="K772" s="560"/>
      <c r="L772" s="355"/>
      <c r="M772" s="355"/>
      <c r="N772" s="334"/>
      <c r="O772" s="471"/>
      <c r="P772" s="471"/>
      <c r="Q772" s="471"/>
      <c r="R772" s="471"/>
      <c r="S772" s="471"/>
      <c r="T772" s="471"/>
      <c r="U772" s="471"/>
      <c r="V772" s="471"/>
      <c r="W772" s="471"/>
      <c r="X772" s="471"/>
      <c r="Y772" s="471"/>
      <c r="Z772" s="471"/>
      <c r="AA772" s="471"/>
      <c r="AB772" s="471"/>
      <c r="AC772" s="471"/>
      <c r="AD772" s="471"/>
      <c r="AE772" s="471"/>
      <c r="AF772" s="471"/>
      <c r="AG772" s="471"/>
      <c r="AH772" s="471"/>
      <c r="AI772" s="471"/>
      <c r="AJ772" s="471"/>
      <c r="AK772" s="471"/>
      <c r="AL772" s="471"/>
      <c r="AM772" s="471"/>
      <c r="AN772" s="471"/>
      <c r="AO772" s="471"/>
      <c r="AP772" s="471"/>
      <c r="AQ772" s="471"/>
      <c r="AR772" s="471"/>
      <c r="AS772" s="471"/>
      <c r="AT772" s="471"/>
      <c r="AU772" s="471"/>
      <c r="AV772" s="471"/>
      <c r="AW772" s="471"/>
      <c r="AX772" s="471"/>
      <c r="AY772" s="471"/>
      <c r="AZ772" s="471"/>
      <c r="BA772" s="471"/>
      <c r="BB772" s="471"/>
      <c r="BC772" s="471"/>
      <c r="BD772" s="471"/>
      <c r="BE772" s="471"/>
      <c r="BF772" s="471"/>
      <c r="BG772" s="471"/>
      <c r="BH772" s="471"/>
      <c r="BI772" s="471"/>
      <c r="BJ772" s="471"/>
      <c r="BK772" s="471"/>
      <c r="BL772" s="471"/>
      <c r="BM772" s="471"/>
      <c r="BN772" s="471"/>
      <c r="BO772" s="471"/>
      <c r="BP772" s="471"/>
      <c r="BQ772" s="471"/>
      <c r="BR772" s="471"/>
      <c r="BS772" s="471"/>
      <c r="BT772" s="471"/>
      <c r="BU772" s="471"/>
      <c r="BV772" s="471"/>
      <c r="BW772" s="355"/>
      <c r="BX772" s="355"/>
      <c r="BY772" s="355"/>
      <c r="BZ772" s="355"/>
      <c r="CA772" s="355"/>
      <c r="CB772" s="355"/>
      <c r="CC772" s="355"/>
      <c r="CD772" s="355"/>
      <c r="CE772" s="355"/>
      <c r="CF772" s="355"/>
      <c r="CG772" s="355"/>
      <c r="CH772" s="355"/>
      <c r="CI772" s="355"/>
      <c r="CJ772" s="355"/>
      <c r="CK772" s="355"/>
      <c r="CL772" s="355"/>
      <c r="CM772" s="355"/>
      <c r="CN772" s="355"/>
      <c r="CO772" s="355"/>
      <c r="CP772" s="355"/>
      <c r="CQ772" s="355"/>
      <c r="CR772" s="355"/>
      <c r="CS772" s="355"/>
      <c r="CT772" s="355"/>
      <c r="CU772" s="355"/>
      <c r="CV772" s="355"/>
      <c r="CW772" s="355"/>
      <c r="CX772" s="355"/>
      <c r="CY772" s="355"/>
      <c r="CZ772" s="355"/>
      <c r="DA772" s="355"/>
      <c r="DB772" s="355"/>
      <c r="DC772" s="355"/>
      <c r="DD772" s="355"/>
      <c r="DE772" s="355"/>
      <c r="DF772" s="355"/>
      <c r="DG772" s="355"/>
      <c r="DH772" s="355"/>
      <c r="DI772" s="355"/>
      <c r="DJ772" s="355"/>
      <c r="DK772" s="355"/>
      <c r="DL772" s="355"/>
      <c r="DM772" s="355"/>
      <c r="DN772" s="355"/>
      <c r="DO772" s="355"/>
      <c r="DP772" s="355"/>
      <c r="DQ772" s="355"/>
      <c r="DR772" s="355"/>
      <c r="DS772" s="355"/>
      <c r="DT772" s="355"/>
      <c r="DU772" s="355"/>
      <c r="DV772" s="355"/>
      <c r="DW772" s="355"/>
      <c r="DX772" s="355"/>
      <c r="DY772" s="355"/>
      <c r="DZ772" s="355"/>
      <c r="EA772" s="355"/>
      <c r="EB772" s="355"/>
      <c r="EC772" s="355"/>
      <c r="ED772" s="355"/>
      <c r="EE772" s="355"/>
      <c r="EF772" s="355"/>
      <c r="EG772" s="355"/>
      <c r="EH772" s="355"/>
      <c r="EI772" s="355"/>
      <c r="EJ772" s="355"/>
      <c r="EK772" s="355"/>
      <c r="EL772" s="355"/>
      <c r="EM772" s="355"/>
      <c r="EN772" s="355"/>
      <c r="EO772" s="355"/>
      <c r="EP772" s="355"/>
      <c r="EQ772" s="355"/>
      <c r="ER772" s="355"/>
      <c r="ES772" s="355"/>
      <c r="ET772" s="355"/>
      <c r="EU772" s="355"/>
      <c r="EV772" s="355"/>
      <c r="EW772" s="355"/>
      <c r="EX772" s="355"/>
      <c r="EY772" s="355"/>
      <c r="EZ772" s="355"/>
      <c r="FA772" s="355"/>
      <c r="FB772" s="355"/>
      <c r="FC772" s="355"/>
      <c r="FD772" s="355"/>
      <c r="FE772" s="355"/>
      <c r="FF772" s="355"/>
      <c r="FG772" s="355"/>
      <c r="FH772" s="355"/>
      <c r="FI772" s="355"/>
      <c r="FJ772" s="355"/>
      <c r="FK772" s="355"/>
      <c r="FL772" s="355"/>
      <c r="FM772" s="355"/>
      <c r="FN772" s="355"/>
      <c r="FO772" s="355"/>
      <c r="FP772" s="355"/>
      <c r="FQ772" s="355"/>
      <c r="FR772" s="355"/>
      <c r="FS772" s="355"/>
      <c r="FT772" s="355"/>
      <c r="FU772" s="355"/>
      <c r="FV772" s="355"/>
      <c r="FW772" s="355"/>
      <c r="FX772" s="355"/>
      <c r="FY772" s="355"/>
      <c r="FZ772" s="355"/>
      <c r="GA772" s="355"/>
      <c r="GB772" s="355"/>
      <c r="GC772" s="355"/>
      <c r="GD772" s="355"/>
      <c r="GE772" s="355"/>
      <c r="GF772" s="355"/>
      <c r="GG772" s="355"/>
      <c r="GH772" s="355"/>
      <c r="GI772" s="355"/>
      <c r="GJ772" s="355"/>
      <c r="GK772" s="355"/>
      <c r="GL772" s="355"/>
      <c r="GM772" s="355"/>
      <c r="GN772" s="355"/>
      <c r="GO772" s="355"/>
      <c r="GP772" s="355"/>
      <c r="GQ772" s="355"/>
      <c r="GR772" s="355"/>
      <c r="GS772" s="355"/>
      <c r="GT772" s="355"/>
      <c r="GU772" s="355"/>
      <c r="GV772" s="355"/>
      <c r="GW772" s="355"/>
      <c r="GX772" s="355"/>
      <c r="GY772" s="355"/>
      <c r="GZ772" s="355"/>
      <c r="HA772" s="355"/>
      <c r="HB772" s="355"/>
      <c r="HC772" s="355"/>
      <c r="HD772" s="355"/>
      <c r="HE772" s="355"/>
      <c r="HF772" s="355"/>
      <c r="HG772" s="355"/>
      <c r="HH772" s="355"/>
      <c r="HI772" s="355"/>
      <c r="HJ772" s="355"/>
      <c r="HK772" s="355"/>
      <c r="HL772" s="355"/>
      <c r="HM772" s="355"/>
      <c r="HN772" s="355"/>
      <c r="HO772" s="355"/>
      <c r="HP772" s="355"/>
      <c r="HQ772" s="355"/>
      <c r="HR772" s="355"/>
      <c r="HS772" s="355"/>
      <c r="HT772" s="355"/>
      <c r="HU772" s="355"/>
      <c r="HV772" s="355"/>
      <c r="HW772" s="355"/>
      <c r="HX772" s="355"/>
      <c r="HY772" s="355"/>
      <c r="HZ772" s="355"/>
      <c r="IA772" s="355"/>
      <c r="IB772" s="355"/>
      <c r="IC772" s="355"/>
      <c r="ID772" s="355"/>
      <c r="IE772" s="355"/>
      <c r="IF772" s="355"/>
      <c r="IG772" s="355"/>
      <c r="IH772" s="355"/>
      <c r="II772" s="355"/>
      <c r="IJ772" s="355"/>
      <c r="IK772" s="355"/>
      <c r="IL772" s="355"/>
      <c r="IM772" s="355"/>
      <c r="IN772" s="355"/>
      <c r="IO772" s="355"/>
      <c r="IP772" s="355"/>
      <c r="IQ772" s="355"/>
      <c r="IR772" s="355"/>
      <c r="IS772" s="355"/>
      <c r="IT772" s="355"/>
      <c r="IU772" s="355"/>
      <c r="IV772" s="355"/>
      <c r="IW772" s="355"/>
      <c r="IX772" s="355"/>
      <c r="IY772" s="355"/>
      <c r="IZ772" s="355"/>
      <c r="JA772" s="355"/>
      <c r="JB772" s="355"/>
      <c r="JC772" s="355"/>
      <c r="JD772" s="355"/>
      <c r="JE772" s="355"/>
      <c r="JF772" s="355"/>
      <c r="JG772" s="355"/>
      <c r="JH772" s="355"/>
      <c r="JI772" s="355"/>
      <c r="JJ772" s="355"/>
      <c r="JK772" s="355"/>
      <c r="JL772" s="355"/>
      <c r="JM772" s="355"/>
      <c r="JN772" s="355"/>
      <c r="JO772" s="355"/>
      <c r="JP772" s="355"/>
      <c r="JQ772" s="355"/>
      <c r="JR772" s="355"/>
      <c r="JS772" s="355"/>
      <c r="JT772" s="355"/>
      <c r="JU772" s="355"/>
      <c r="JV772" s="355"/>
      <c r="JW772" s="355"/>
      <c r="JX772" s="355"/>
      <c r="JY772" s="355"/>
      <c r="JZ772" s="355"/>
      <c r="KA772" s="355"/>
      <c r="KB772" s="355"/>
      <c r="KC772" s="355"/>
      <c r="KD772" s="355"/>
      <c r="KE772" s="355"/>
      <c r="KF772" s="355"/>
      <c r="KG772" s="355"/>
      <c r="KH772" s="355"/>
      <c r="KI772" s="355"/>
      <c r="KJ772" s="355"/>
      <c r="KK772" s="355"/>
      <c r="KL772" s="355"/>
      <c r="KM772" s="355"/>
      <c r="KN772" s="355"/>
      <c r="KO772" s="355"/>
      <c r="KP772" s="355"/>
      <c r="KQ772" s="355"/>
      <c r="KR772" s="355"/>
      <c r="KS772" s="355"/>
      <c r="KT772" s="355"/>
    </row>
    <row r="773" spans="1:306" s="354" customFormat="1" ht="63" customHeight="1" x14ac:dyDescent="0.25">
      <c r="A773" s="355"/>
      <c r="B773" s="555"/>
      <c r="C773" s="355"/>
      <c r="D773" s="558"/>
      <c r="E773" s="558"/>
      <c r="F773" s="558"/>
      <c r="G773" s="559"/>
      <c r="I773" s="511"/>
      <c r="J773" s="555"/>
      <c r="K773" s="560"/>
      <c r="L773" s="355"/>
      <c r="M773" s="355"/>
      <c r="N773" s="334"/>
      <c r="O773" s="471"/>
      <c r="P773" s="471"/>
      <c r="Q773" s="471"/>
      <c r="R773" s="471"/>
      <c r="S773" s="471"/>
      <c r="T773" s="471"/>
      <c r="U773" s="471"/>
      <c r="V773" s="471"/>
      <c r="W773" s="471"/>
      <c r="X773" s="471"/>
      <c r="Y773" s="471"/>
      <c r="Z773" s="471"/>
      <c r="AA773" s="471"/>
      <c r="AB773" s="471"/>
      <c r="AC773" s="471"/>
      <c r="AD773" s="471"/>
      <c r="AE773" s="471"/>
      <c r="AF773" s="471"/>
      <c r="AG773" s="471"/>
      <c r="AH773" s="471"/>
      <c r="AI773" s="471"/>
      <c r="AJ773" s="471"/>
      <c r="AK773" s="471"/>
      <c r="AL773" s="471"/>
      <c r="AM773" s="471"/>
      <c r="AN773" s="471"/>
      <c r="AO773" s="471"/>
      <c r="AP773" s="471"/>
      <c r="AQ773" s="471"/>
      <c r="AR773" s="471"/>
      <c r="AS773" s="471"/>
      <c r="AT773" s="471"/>
      <c r="AU773" s="471"/>
      <c r="AV773" s="471"/>
      <c r="AW773" s="471"/>
      <c r="AX773" s="471"/>
      <c r="AY773" s="471"/>
      <c r="AZ773" s="471"/>
      <c r="BA773" s="471"/>
      <c r="BB773" s="471"/>
      <c r="BC773" s="471"/>
      <c r="BD773" s="471"/>
      <c r="BE773" s="471"/>
      <c r="BF773" s="471"/>
      <c r="BG773" s="471"/>
      <c r="BH773" s="471"/>
      <c r="BI773" s="471"/>
      <c r="BJ773" s="471"/>
      <c r="BK773" s="471"/>
      <c r="BL773" s="471"/>
      <c r="BM773" s="471"/>
      <c r="BN773" s="471"/>
      <c r="BO773" s="471"/>
      <c r="BP773" s="471"/>
      <c r="BQ773" s="471"/>
      <c r="BR773" s="471"/>
      <c r="BS773" s="471"/>
      <c r="BT773" s="471"/>
      <c r="BU773" s="471"/>
      <c r="BV773" s="471"/>
      <c r="BW773" s="355"/>
      <c r="BX773" s="355"/>
      <c r="BY773" s="355"/>
      <c r="BZ773" s="355"/>
      <c r="CA773" s="355"/>
      <c r="CB773" s="355"/>
      <c r="CC773" s="355"/>
      <c r="CD773" s="355"/>
      <c r="CE773" s="355"/>
      <c r="CF773" s="355"/>
      <c r="CG773" s="355"/>
      <c r="CH773" s="355"/>
      <c r="CI773" s="355"/>
      <c r="CJ773" s="355"/>
      <c r="CK773" s="355"/>
      <c r="CL773" s="355"/>
      <c r="CM773" s="355"/>
      <c r="CN773" s="355"/>
      <c r="CO773" s="355"/>
      <c r="CP773" s="355"/>
      <c r="CQ773" s="355"/>
      <c r="CR773" s="355"/>
      <c r="CS773" s="355"/>
      <c r="CT773" s="355"/>
      <c r="CU773" s="355"/>
      <c r="CV773" s="355"/>
      <c r="CW773" s="355"/>
      <c r="CX773" s="355"/>
      <c r="CY773" s="355"/>
      <c r="CZ773" s="355"/>
      <c r="DA773" s="355"/>
      <c r="DB773" s="355"/>
      <c r="DC773" s="355"/>
      <c r="DD773" s="355"/>
      <c r="DE773" s="355"/>
      <c r="DF773" s="355"/>
      <c r="DG773" s="355"/>
      <c r="DH773" s="355"/>
      <c r="DI773" s="355"/>
      <c r="DJ773" s="355"/>
      <c r="DK773" s="355"/>
      <c r="DL773" s="355"/>
      <c r="DM773" s="355"/>
      <c r="DN773" s="355"/>
      <c r="DO773" s="355"/>
      <c r="DP773" s="355"/>
      <c r="DQ773" s="355"/>
      <c r="DR773" s="355"/>
      <c r="DS773" s="355"/>
      <c r="DT773" s="355"/>
      <c r="DU773" s="355"/>
      <c r="DV773" s="355"/>
      <c r="DW773" s="355"/>
      <c r="DX773" s="355"/>
      <c r="DY773" s="355"/>
      <c r="DZ773" s="355"/>
      <c r="EA773" s="355"/>
      <c r="EB773" s="355"/>
      <c r="EC773" s="355"/>
      <c r="ED773" s="355"/>
      <c r="EE773" s="355"/>
      <c r="EF773" s="355"/>
      <c r="EG773" s="355"/>
      <c r="EH773" s="355"/>
      <c r="EI773" s="355"/>
      <c r="EJ773" s="355"/>
      <c r="EK773" s="355"/>
      <c r="EL773" s="355"/>
      <c r="EM773" s="355"/>
      <c r="EN773" s="355"/>
      <c r="EO773" s="355"/>
      <c r="EP773" s="355"/>
      <c r="EQ773" s="355"/>
      <c r="ER773" s="355"/>
      <c r="ES773" s="355"/>
      <c r="ET773" s="355"/>
      <c r="EU773" s="355"/>
      <c r="EV773" s="355"/>
      <c r="EW773" s="355"/>
      <c r="EX773" s="355"/>
      <c r="EY773" s="355"/>
      <c r="EZ773" s="355"/>
      <c r="FA773" s="355"/>
      <c r="FB773" s="355"/>
      <c r="FC773" s="355"/>
      <c r="FD773" s="355"/>
      <c r="FE773" s="355"/>
      <c r="FF773" s="355"/>
      <c r="FG773" s="355"/>
      <c r="FH773" s="355"/>
      <c r="FI773" s="355"/>
      <c r="FJ773" s="355"/>
      <c r="FK773" s="355"/>
      <c r="FL773" s="355"/>
      <c r="FM773" s="355"/>
      <c r="FN773" s="355"/>
      <c r="FO773" s="355"/>
      <c r="FP773" s="355"/>
      <c r="FQ773" s="355"/>
      <c r="FR773" s="355"/>
      <c r="FS773" s="355"/>
      <c r="FT773" s="355"/>
      <c r="FU773" s="355"/>
      <c r="FV773" s="355"/>
      <c r="FW773" s="355"/>
      <c r="FX773" s="355"/>
      <c r="FY773" s="355"/>
      <c r="FZ773" s="355"/>
      <c r="GA773" s="355"/>
      <c r="GB773" s="355"/>
      <c r="GC773" s="355"/>
      <c r="GD773" s="355"/>
      <c r="GE773" s="355"/>
      <c r="GF773" s="355"/>
      <c r="GG773" s="355"/>
      <c r="GH773" s="355"/>
      <c r="GI773" s="355"/>
      <c r="GJ773" s="355"/>
      <c r="GK773" s="355"/>
      <c r="GL773" s="355"/>
      <c r="GM773" s="355"/>
      <c r="GN773" s="355"/>
      <c r="GO773" s="355"/>
      <c r="GP773" s="355"/>
      <c r="GQ773" s="355"/>
      <c r="GR773" s="355"/>
      <c r="GS773" s="355"/>
      <c r="GT773" s="355"/>
      <c r="GU773" s="355"/>
      <c r="GV773" s="355"/>
      <c r="GW773" s="355"/>
      <c r="GX773" s="355"/>
      <c r="GY773" s="355"/>
      <c r="GZ773" s="355"/>
      <c r="HA773" s="355"/>
      <c r="HB773" s="355"/>
      <c r="HC773" s="355"/>
      <c r="HD773" s="355"/>
      <c r="HE773" s="355"/>
      <c r="HF773" s="355"/>
      <c r="HG773" s="355"/>
      <c r="HH773" s="355"/>
      <c r="HI773" s="355"/>
      <c r="HJ773" s="355"/>
      <c r="HK773" s="355"/>
      <c r="HL773" s="355"/>
      <c r="HM773" s="355"/>
      <c r="HN773" s="355"/>
      <c r="HO773" s="355"/>
      <c r="HP773" s="355"/>
      <c r="HQ773" s="355"/>
      <c r="HR773" s="355"/>
      <c r="HS773" s="355"/>
      <c r="HT773" s="355"/>
      <c r="HU773" s="355"/>
      <c r="HV773" s="355"/>
      <c r="HW773" s="355"/>
      <c r="HX773" s="355"/>
      <c r="HY773" s="355"/>
      <c r="HZ773" s="355"/>
      <c r="IA773" s="355"/>
      <c r="IB773" s="355"/>
      <c r="IC773" s="355"/>
      <c r="ID773" s="355"/>
      <c r="IE773" s="355"/>
      <c r="IF773" s="355"/>
      <c r="IG773" s="355"/>
      <c r="IH773" s="355"/>
      <c r="II773" s="355"/>
      <c r="IJ773" s="355"/>
      <c r="IK773" s="355"/>
      <c r="IL773" s="355"/>
      <c r="IM773" s="355"/>
      <c r="IN773" s="355"/>
      <c r="IO773" s="355"/>
      <c r="IP773" s="355"/>
      <c r="IQ773" s="355"/>
      <c r="IR773" s="355"/>
      <c r="IS773" s="355"/>
      <c r="IT773" s="355"/>
      <c r="IU773" s="355"/>
      <c r="IV773" s="355"/>
      <c r="IW773" s="355"/>
      <c r="IX773" s="355"/>
      <c r="IY773" s="355"/>
      <c r="IZ773" s="355"/>
      <c r="JA773" s="355"/>
      <c r="JB773" s="355"/>
      <c r="JC773" s="355"/>
      <c r="JD773" s="355"/>
      <c r="JE773" s="355"/>
      <c r="JF773" s="355"/>
      <c r="JG773" s="355"/>
      <c r="JH773" s="355"/>
      <c r="JI773" s="355"/>
      <c r="JJ773" s="355"/>
      <c r="JK773" s="355"/>
      <c r="JL773" s="355"/>
      <c r="JM773" s="355"/>
      <c r="JN773" s="355"/>
      <c r="JO773" s="355"/>
      <c r="JP773" s="355"/>
      <c r="JQ773" s="355"/>
      <c r="JR773" s="355"/>
      <c r="JS773" s="355"/>
      <c r="JT773" s="355"/>
      <c r="JU773" s="355"/>
      <c r="JV773" s="355"/>
      <c r="JW773" s="355"/>
      <c r="JX773" s="355"/>
      <c r="JY773" s="355"/>
      <c r="JZ773" s="355"/>
      <c r="KA773" s="355"/>
      <c r="KB773" s="355"/>
      <c r="KC773" s="355"/>
      <c r="KD773" s="355"/>
      <c r="KE773" s="355"/>
      <c r="KF773" s="355"/>
      <c r="KG773" s="355"/>
      <c r="KH773" s="355"/>
      <c r="KI773" s="355"/>
      <c r="KJ773" s="355"/>
      <c r="KK773" s="355"/>
      <c r="KL773" s="355"/>
      <c r="KM773" s="355"/>
      <c r="KN773" s="355"/>
      <c r="KO773" s="355"/>
      <c r="KP773" s="355"/>
      <c r="KQ773" s="355"/>
      <c r="KR773" s="355"/>
      <c r="KS773" s="355"/>
      <c r="KT773" s="355"/>
    </row>
    <row r="774" spans="1:306" s="354" customFormat="1" ht="63" customHeight="1" x14ac:dyDescent="0.25">
      <c r="A774" s="355"/>
      <c r="B774" s="555"/>
      <c r="C774" s="355"/>
      <c r="D774" s="558"/>
      <c r="E774" s="558"/>
      <c r="F774" s="558"/>
      <c r="G774" s="559"/>
      <c r="I774" s="511"/>
      <c r="J774" s="555"/>
      <c r="K774" s="560"/>
      <c r="L774" s="355"/>
      <c r="M774" s="355"/>
      <c r="N774" s="334"/>
      <c r="O774" s="471"/>
      <c r="P774" s="471"/>
      <c r="Q774" s="471"/>
      <c r="R774" s="471"/>
      <c r="S774" s="471"/>
      <c r="T774" s="471"/>
      <c r="U774" s="471"/>
      <c r="V774" s="471"/>
      <c r="W774" s="471"/>
      <c r="X774" s="471"/>
      <c r="Y774" s="471"/>
      <c r="Z774" s="471"/>
      <c r="AA774" s="471"/>
      <c r="AB774" s="471"/>
      <c r="AC774" s="471"/>
      <c r="AD774" s="471"/>
      <c r="AE774" s="471"/>
      <c r="AF774" s="471"/>
      <c r="AG774" s="471"/>
      <c r="AH774" s="471"/>
      <c r="AI774" s="471"/>
      <c r="AJ774" s="471"/>
      <c r="AK774" s="471"/>
      <c r="AL774" s="471"/>
      <c r="AM774" s="471"/>
      <c r="AN774" s="471"/>
      <c r="AO774" s="471"/>
      <c r="AP774" s="471"/>
      <c r="AQ774" s="471"/>
      <c r="AR774" s="471"/>
      <c r="AS774" s="471"/>
      <c r="AT774" s="471"/>
      <c r="AU774" s="471"/>
      <c r="AV774" s="471"/>
      <c r="AW774" s="471"/>
      <c r="AX774" s="471"/>
      <c r="AY774" s="471"/>
      <c r="AZ774" s="471"/>
      <c r="BA774" s="471"/>
      <c r="BB774" s="471"/>
      <c r="BC774" s="471"/>
      <c r="BD774" s="471"/>
      <c r="BE774" s="471"/>
      <c r="BF774" s="471"/>
      <c r="BG774" s="471"/>
      <c r="BH774" s="471"/>
      <c r="BI774" s="471"/>
      <c r="BJ774" s="471"/>
      <c r="BK774" s="471"/>
      <c r="BL774" s="471"/>
      <c r="BM774" s="471"/>
      <c r="BN774" s="471"/>
      <c r="BO774" s="471"/>
      <c r="BP774" s="471"/>
      <c r="BQ774" s="471"/>
      <c r="BR774" s="471"/>
      <c r="BS774" s="471"/>
      <c r="BT774" s="471"/>
      <c r="BU774" s="471"/>
      <c r="BV774" s="471"/>
      <c r="BW774" s="355"/>
      <c r="BX774" s="355"/>
      <c r="BY774" s="355"/>
      <c r="BZ774" s="355"/>
      <c r="CA774" s="355"/>
      <c r="CB774" s="355"/>
      <c r="CC774" s="355"/>
      <c r="CD774" s="355"/>
      <c r="CE774" s="355"/>
      <c r="CF774" s="355"/>
      <c r="CG774" s="355"/>
      <c r="CH774" s="355"/>
      <c r="CI774" s="355"/>
      <c r="CJ774" s="355"/>
      <c r="CK774" s="355"/>
      <c r="CL774" s="355"/>
      <c r="CM774" s="355"/>
      <c r="CN774" s="355"/>
      <c r="CO774" s="355"/>
      <c r="CP774" s="355"/>
      <c r="CQ774" s="355"/>
      <c r="CR774" s="355"/>
      <c r="CS774" s="355"/>
      <c r="CT774" s="355"/>
      <c r="CU774" s="355"/>
      <c r="CV774" s="355"/>
      <c r="CW774" s="355"/>
      <c r="CX774" s="355"/>
      <c r="CY774" s="355"/>
      <c r="CZ774" s="355"/>
      <c r="DA774" s="355"/>
      <c r="DB774" s="355"/>
      <c r="DC774" s="355"/>
      <c r="DD774" s="355"/>
      <c r="DE774" s="355"/>
      <c r="DF774" s="355"/>
      <c r="DG774" s="355"/>
      <c r="DH774" s="355"/>
      <c r="DI774" s="355"/>
      <c r="DJ774" s="355"/>
      <c r="DK774" s="355"/>
      <c r="DL774" s="355"/>
      <c r="DM774" s="355"/>
      <c r="DN774" s="355"/>
      <c r="DO774" s="355"/>
      <c r="DP774" s="355"/>
      <c r="DQ774" s="355"/>
      <c r="DR774" s="355"/>
      <c r="DS774" s="355"/>
      <c r="DT774" s="355"/>
      <c r="DU774" s="355"/>
      <c r="DV774" s="355"/>
      <c r="DW774" s="355"/>
      <c r="DX774" s="355"/>
      <c r="DY774" s="355"/>
      <c r="DZ774" s="355"/>
      <c r="EA774" s="355"/>
      <c r="EB774" s="355"/>
      <c r="EC774" s="355"/>
      <c r="ED774" s="355"/>
      <c r="EE774" s="355"/>
      <c r="EF774" s="355"/>
      <c r="EG774" s="355"/>
      <c r="EH774" s="355"/>
      <c r="EI774" s="355"/>
      <c r="EJ774" s="355"/>
      <c r="EK774" s="355"/>
      <c r="EL774" s="355"/>
      <c r="EM774" s="355"/>
      <c r="EN774" s="355"/>
      <c r="EO774" s="355"/>
      <c r="EP774" s="355"/>
      <c r="EQ774" s="355"/>
      <c r="ER774" s="355"/>
      <c r="ES774" s="355"/>
      <c r="ET774" s="355"/>
      <c r="EU774" s="355"/>
      <c r="EV774" s="355"/>
      <c r="EW774" s="355"/>
      <c r="EX774" s="355"/>
      <c r="EY774" s="355"/>
      <c r="EZ774" s="355"/>
      <c r="FA774" s="355"/>
      <c r="FB774" s="355"/>
      <c r="FC774" s="355"/>
      <c r="FD774" s="355"/>
      <c r="FE774" s="355"/>
      <c r="FF774" s="355"/>
      <c r="FG774" s="355"/>
      <c r="FH774" s="355"/>
      <c r="FI774" s="355"/>
      <c r="FJ774" s="355"/>
      <c r="FK774" s="355"/>
      <c r="FL774" s="355"/>
      <c r="FM774" s="355"/>
      <c r="FN774" s="355"/>
      <c r="FO774" s="355"/>
      <c r="FP774" s="355"/>
      <c r="FQ774" s="355"/>
      <c r="FR774" s="355"/>
      <c r="FS774" s="355"/>
      <c r="FT774" s="355"/>
      <c r="FU774" s="355"/>
      <c r="FV774" s="355"/>
      <c r="FW774" s="355"/>
      <c r="FX774" s="355"/>
      <c r="FY774" s="355"/>
      <c r="FZ774" s="355"/>
      <c r="GA774" s="355"/>
      <c r="GB774" s="355"/>
      <c r="GC774" s="355"/>
      <c r="GD774" s="355"/>
      <c r="GE774" s="355"/>
      <c r="GF774" s="355"/>
      <c r="GG774" s="355"/>
      <c r="GH774" s="355"/>
      <c r="GI774" s="355"/>
      <c r="GJ774" s="355"/>
      <c r="GK774" s="355"/>
      <c r="GL774" s="355"/>
      <c r="GM774" s="355"/>
      <c r="GN774" s="355"/>
      <c r="GO774" s="355"/>
      <c r="GP774" s="355"/>
      <c r="GQ774" s="355"/>
      <c r="GR774" s="355"/>
      <c r="GS774" s="355"/>
      <c r="GT774" s="355"/>
      <c r="GU774" s="355"/>
      <c r="GV774" s="355"/>
      <c r="GW774" s="355"/>
      <c r="GX774" s="355"/>
      <c r="GY774" s="355"/>
      <c r="GZ774" s="355"/>
      <c r="HA774" s="355"/>
      <c r="HB774" s="355"/>
      <c r="HC774" s="355"/>
      <c r="HD774" s="355"/>
      <c r="HE774" s="355"/>
      <c r="HF774" s="355"/>
      <c r="HG774" s="355"/>
      <c r="HH774" s="355"/>
      <c r="HI774" s="355"/>
      <c r="HJ774" s="355"/>
      <c r="HK774" s="355"/>
      <c r="HL774" s="355"/>
      <c r="HM774" s="355"/>
      <c r="HN774" s="355"/>
      <c r="HO774" s="355"/>
      <c r="HP774" s="355"/>
      <c r="HQ774" s="355"/>
      <c r="HR774" s="355"/>
      <c r="HS774" s="355"/>
      <c r="HT774" s="355"/>
      <c r="HU774" s="355"/>
      <c r="HV774" s="355"/>
      <c r="HW774" s="355"/>
      <c r="HX774" s="355"/>
      <c r="HY774" s="355"/>
      <c r="HZ774" s="355"/>
      <c r="IA774" s="355"/>
      <c r="IB774" s="355"/>
      <c r="IC774" s="355"/>
      <c r="ID774" s="355"/>
      <c r="IE774" s="355"/>
      <c r="IF774" s="355"/>
      <c r="IG774" s="355"/>
      <c r="IH774" s="355"/>
      <c r="II774" s="355"/>
      <c r="IJ774" s="355"/>
      <c r="IK774" s="355"/>
      <c r="IL774" s="355"/>
      <c r="IM774" s="355"/>
      <c r="IN774" s="355"/>
      <c r="IO774" s="355"/>
      <c r="IP774" s="355"/>
      <c r="IQ774" s="355"/>
      <c r="IR774" s="355"/>
      <c r="IS774" s="355"/>
      <c r="IT774" s="355"/>
      <c r="IU774" s="355"/>
      <c r="IV774" s="355"/>
      <c r="IW774" s="355"/>
      <c r="IX774" s="355"/>
      <c r="IY774" s="355"/>
      <c r="IZ774" s="355"/>
      <c r="JA774" s="355"/>
      <c r="JB774" s="355"/>
      <c r="JC774" s="355"/>
      <c r="JD774" s="355"/>
      <c r="JE774" s="355"/>
      <c r="JF774" s="355"/>
      <c r="JG774" s="355"/>
      <c r="JH774" s="355"/>
      <c r="JI774" s="355"/>
      <c r="JJ774" s="355"/>
      <c r="JK774" s="355"/>
      <c r="JL774" s="355"/>
      <c r="JM774" s="355"/>
      <c r="JN774" s="355"/>
      <c r="JO774" s="355"/>
      <c r="JP774" s="355"/>
      <c r="JQ774" s="355"/>
      <c r="JR774" s="355"/>
      <c r="JS774" s="355"/>
      <c r="JT774" s="355"/>
      <c r="JU774" s="355"/>
      <c r="JV774" s="355"/>
      <c r="JW774" s="355"/>
      <c r="JX774" s="355"/>
      <c r="JY774" s="355"/>
      <c r="JZ774" s="355"/>
      <c r="KA774" s="355"/>
      <c r="KB774" s="355"/>
      <c r="KC774" s="355"/>
      <c r="KD774" s="355"/>
      <c r="KE774" s="355"/>
      <c r="KF774" s="355"/>
      <c r="KG774" s="355"/>
      <c r="KH774" s="355"/>
      <c r="KI774" s="355"/>
      <c r="KJ774" s="355"/>
      <c r="KK774" s="355"/>
      <c r="KL774" s="355"/>
      <c r="KM774" s="355"/>
      <c r="KN774" s="355"/>
      <c r="KO774" s="355"/>
      <c r="KP774" s="355"/>
      <c r="KQ774" s="355"/>
      <c r="KR774" s="355"/>
      <c r="KS774" s="355"/>
      <c r="KT774" s="355"/>
    </row>
    <row r="775" spans="1:306" s="354" customFormat="1" ht="63" customHeight="1" x14ac:dyDescent="0.25">
      <c r="A775" s="355"/>
      <c r="B775" s="555"/>
      <c r="C775" s="355"/>
      <c r="D775" s="558"/>
      <c r="E775" s="558"/>
      <c r="F775" s="558"/>
      <c r="G775" s="559"/>
      <c r="I775" s="511"/>
      <c r="J775" s="555"/>
      <c r="K775" s="560"/>
      <c r="L775" s="355"/>
      <c r="M775" s="355"/>
      <c r="N775" s="334"/>
      <c r="O775" s="471"/>
      <c r="P775" s="471"/>
      <c r="Q775" s="471"/>
      <c r="R775" s="471"/>
      <c r="S775" s="471"/>
      <c r="T775" s="471"/>
      <c r="U775" s="471"/>
      <c r="V775" s="471"/>
      <c r="W775" s="471"/>
      <c r="X775" s="471"/>
      <c r="Y775" s="471"/>
      <c r="Z775" s="471"/>
      <c r="AA775" s="471"/>
      <c r="AB775" s="471"/>
      <c r="AC775" s="471"/>
      <c r="AD775" s="471"/>
      <c r="AE775" s="471"/>
      <c r="AF775" s="471"/>
      <c r="AG775" s="471"/>
      <c r="AH775" s="471"/>
      <c r="AI775" s="471"/>
      <c r="AJ775" s="471"/>
      <c r="AK775" s="471"/>
      <c r="AL775" s="471"/>
      <c r="AM775" s="471"/>
      <c r="AN775" s="471"/>
      <c r="AO775" s="471"/>
      <c r="AP775" s="471"/>
      <c r="AQ775" s="471"/>
      <c r="AR775" s="471"/>
      <c r="AS775" s="471"/>
      <c r="AT775" s="471"/>
      <c r="AU775" s="471"/>
      <c r="AV775" s="471"/>
      <c r="AW775" s="471"/>
      <c r="AX775" s="471"/>
      <c r="AY775" s="471"/>
      <c r="AZ775" s="471"/>
      <c r="BA775" s="471"/>
      <c r="BB775" s="471"/>
      <c r="BC775" s="471"/>
      <c r="BD775" s="471"/>
      <c r="BE775" s="471"/>
      <c r="BF775" s="471"/>
      <c r="BG775" s="471"/>
      <c r="BH775" s="471"/>
      <c r="BI775" s="471"/>
      <c r="BJ775" s="471"/>
      <c r="BK775" s="471"/>
      <c r="BL775" s="471"/>
      <c r="BM775" s="471"/>
      <c r="BN775" s="471"/>
      <c r="BO775" s="471"/>
      <c r="BP775" s="471"/>
      <c r="BQ775" s="471"/>
      <c r="BR775" s="471"/>
      <c r="BS775" s="471"/>
      <c r="BT775" s="471"/>
      <c r="BU775" s="471"/>
      <c r="BV775" s="471"/>
      <c r="BW775" s="355"/>
      <c r="BX775" s="355"/>
      <c r="BY775" s="355"/>
      <c r="BZ775" s="355"/>
      <c r="CA775" s="355"/>
      <c r="CB775" s="355"/>
      <c r="CC775" s="355"/>
      <c r="CD775" s="355"/>
      <c r="CE775" s="355"/>
      <c r="CF775" s="355"/>
      <c r="CG775" s="355"/>
      <c r="CH775" s="355"/>
      <c r="CI775" s="355"/>
      <c r="CJ775" s="355"/>
      <c r="CK775" s="355"/>
      <c r="CL775" s="355"/>
      <c r="CM775" s="355"/>
      <c r="CN775" s="355"/>
      <c r="CO775" s="355"/>
      <c r="CP775" s="355"/>
      <c r="CQ775" s="355"/>
      <c r="CR775" s="355"/>
      <c r="CS775" s="355"/>
      <c r="CT775" s="355"/>
      <c r="CU775" s="355"/>
      <c r="CV775" s="355"/>
      <c r="CW775" s="355"/>
      <c r="CX775" s="355"/>
      <c r="CY775" s="355"/>
      <c r="CZ775" s="355"/>
      <c r="DA775" s="355"/>
      <c r="DB775" s="355"/>
      <c r="DC775" s="355"/>
      <c r="DD775" s="355"/>
      <c r="DE775" s="355"/>
      <c r="DF775" s="355"/>
      <c r="DG775" s="355"/>
      <c r="DH775" s="355"/>
      <c r="DI775" s="355"/>
      <c r="DJ775" s="355"/>
      <c r="DK775" s="355"/>
      <c r="DL775" s="355"/>
      <c r="DM775" s="355"/>
      <c r="DN775" s="355"/>
      <c r="DO775" s="355"/>
      <c r="DP775" s="355"/>
      <c r="DQ775" s="355"/>
      <c r="DR775" s="355"/>
      <c r="DS775" s="355"/>
      <c r="DT775" s="355"/>
      <c r="DU775" s="355"/>
      <c r="DV775" s="355"/>
      <c r="DW775" s="355"/>
      <c r="DX775" s="355"/>
      <c r="DY775" s="355"/>
      <c r="DZ775" s="355"/>
      <c r="EA775" s="355"/>
      <c r="EB775" s="355"/>
      <c r="EC775" s="355"/>
      <c r="ED775" s="355"/>
      <c r="EE775" s="355"/>
      <c r="EF775" s="355"/>
      <c r="EG775" s="355"/>
      <c r="EH775" s="355"/>
      <c r="EI775" s="355"/>
      <c r="EJ775" s="355"/>
      <c r="EK775" s="355"/>
      <c r="EL775" s="355"/>
      <c r="EM775" s="355"/>
      <c r="EN775" s="355"/>
      <c r="EO775" s="355"/>
      <c r="EP775" s="355"/>
      <c r="EQ775" s="355"/>
      <c r="ER775" s="355"/>
      <c r="ES775" s="355"/>
      <c r="ET775" s="355"/>
      <c r="EU775" s="355"/>
      <c r="EV775" s="355"/>
      <c r="EW775" s="355"/>
      <c r="EX775" s="355"/>
      <c r="EY775" s="355"/>
      <c r="EZ775" s="355"/>
      <c r="FA775" s="355"/>
      <c r="FB775" s="355"/>
      <c r="FC775" s="355"/>
      <c r="FD775" s="355"/>
      <c r="FE775" s="355"/>
      <c r="FF775" s="355"/>
      <c r="FG775" s="355"/>
      <c r="FH775" s="355"/>
      <c r="FI775" s="355"/>
      <c r="FJ775" s="355"/>
      <c r="FK775" s="355"/>
      <c r="FL775" s="355"/>
      <c r="FM775" s="355"/>
      <c r="FN775" s="355"/>
      <c r="FO775" s="355"/>
      <c r="FP775" s="355"/>
      <c r="FQ775" s="355"/>
      <c r="FR775" s="355"/>
      <c r="FS775" s="355"/>
      <c r="FT775" s="355"/>
      <c r="FU775" s="355"/>
      <c r="FV775" s="355"/>
      <c r="FW775" s="355"/>
      <c r="FX775" s="355"/>
      <c r="FY775" s="355"/>
      <c r="FZ775" s="355"/>
      <c r="GA775" s="355"/>
      <c r="GB775" s="355"/>
      <c r="GC775" s="355"/>
      <c r="GD775" s="355"/>
      <c r="GE775" s="355"/>
      <c r="GF775" s="355"/>
      <c r="GG775" s="355"/>
      <c r="GH775" s="355"/>
      <c r="GI775" s="355"/>
      <c r="GJ775" s="355"/>
      <c r="GK775" s="355"/>
      <c r="GL775" s="355"/>
      <c r="GM775" s="355"/>
      <c r="GN775" s="355"/>
      <c r="GO775" s="355"/>
      <c r="GP775" s="355"/>
      <c r="GQ775" s="355"/>
      <c r="GR775" s="355"/>
      <c r="GS775" s="355"/>
      <c r="GT775" s="355"/>
      <c r="GU775" s="355"/>
      <c r="GV775" s="355"/>
      <c r="GW775" s="355"/>
      <c r="GX775" s="355"/>
      <c r="GY775" s="355"/>
      <c r="GZ775" s="355"/>
      <c r="HA775" s="355"/>
      <c r="HB775" s="355"/>
      <c r="HC775" s="355"/>
      <c r="HD775" s="355"/>
      <c r="HE775" s="355"/>
      <c r="HF775" s="355"/>
      <c r="HG775" s="355"/>
      <c r="HH775" s="355"/>
      <c r="HI775" s="355"/>
      <c r="HJ775" s="355"/>
      <c r="HK775" s="355"/>
      <c r="HL775" s="355"/>
      <c r="HM775" s="355"/>
      <c r="HN775" s="355"/>
      <c r="HO775" s="355"/>
      <c r="HP775" s="355"/>
      <c r="HQ775" s="355"/>
      <c r="HR775" s="355"/>
      <c r="HS775" s="355"/>
      <c r="HT775" s="355"/>
      <c r="HU775" s="355"/>
      <c r="HV775" s="355"/>
      <c r="HW775" s="355"/>
      <c r="HX775" s="355"/>
      <c r="HY775" s="355"/>
      <c r="HZ775" s="355"/>
      <c r="IA775" s="355"/>
      <c r="IB775" s="355"/>
      <c r="IC775" s="355"/>
      <c r="ID775" s="355"/>
      <c r="IE775" s="355"/>
      <c r="IF775" s="355"/>
      <c r="IG775" s="355"/>
      <c r="IH775" s="355"/>
      <c r="II775" s="355"/>
      <c r="IJ775" s="355"/>
      <c r="IK775" s="355"/>
      <c r="IL775" s="355"/>
      <c r="IM775" s="355"/>
      <c r="IN775" s="355"/>
      <c r="IO775" s="355"/>
      <c r="IP775" s="355"/>
      <c r="IQ775" s="355"/>
      <c r="IR775" s="355"/>
      <c r="IS775" s="355"/>
      <c r="IT775" s="355"/>
      <c r="IU775" s="355"/>
      <c r="IV775" s="355"/>
      <c r="IW775" s="355"/>
      <c r="IX775" s="355"/>
      <c r="IY775" s="355"/>
      <c r="IZ775" s="355"/>
      <c r="JA775" s="355"/>
      <c r="JB775" s="355"/>
      <c r="JC775" s="355"/>
      <c r="JD775" s="355"/>
      <c r="JE775" s="355"/>
      <c r="JF775" s="355"/>
      <c r="JG775" s="355"/>
      <c r="JH775" s="355"/>
      <c r="JI775" s="355"/>
      <c r="JJ775" s="355"/>
      <c r="JK775" s="355"/>
      <c r="JL775" s="355"/>
      <c r="JM775" s="355"/>
      <c r="JN775" s="355"/>
      <c r="JO775" s="355"/>
      <c r="JP775" s="355"/>
      <c r="JQ775" s="355"/>
      <c r="JR775" s="355"/>
      <c r="JS775" s="355"/>
      <c r="JT775" s="355"/>
      <c r="JU775" s="355"/>
      <c r="JV775" s="355"/>
      <c r="JW775" s="355"/>
      <c r="JX775" s="355"/>
      <c r="JY775" s="355"/>
      <c r="JZ775" s="355"/>
      <c r="KA775" s="355"/>
      <c r="KB775" s="355"/>
      <c r="KC775" s="355"/>
      <c r="KD775" s="355"/>
      <c r="KE775" s="355"/>
      <c r="KF775" s="355"/>
      <c r="KG775" s="355"/>
      <c r="KH775" s="355"/>
      <c r="KI775" s="355"/>
      <c r="KJ775" s="355"/>
      <c r="KK775" s="355"/>
      <c r="KL775" s="355"/>
      <c r="KM775" s="355"/>
      <c r="KN775" s="355"/>
      <c r="KO775" s="355"/>
      <c r="KP775" s="355"/>
      <c r="KQ775" s="355"/>
      <c r="KR775" s="355"/>
      <c r="KS775" s="355"/>
      <c r="KT775" s="355"/>
    </row>
    <row r="776" spans="1:306" s="354" customFormat="1" ht="63" customHeight="1" x14ac:dyDescent="0.25">
      <c r="A776" s="355"/>
      <c r="B776" s="555"/>
      <c r="C776" s="355"/>
      <c r="D776" s="558"/>
      <c r="E776" s="558"/>
      <c r="F776" s="558"/>
      <c r="G776" s="559"/>
      <c r="I776" s="511"/>
      <c r="J776" s="555"/>
      <c r="K776" s="560"/>
      <c r="L776" s="355"/>
      <c r="M776" s="355"/>
      <c r="N776" s="334"/>
      <c r="O776" s="471"/>
      <c r="P776" s="471"/>
      <c r="Q776" s="471"/>
      <c r="R776" s="471"/>
      <c r="S776" s="471"/>
      <c r="T776" s="471"/>
      <c r="U776" s="471"/>
      <c r="V776" s="471"/>
      <c r="W776" s="471"/>
      <c r="X776" s="471"/>
      <c r="Y776" s="471"/>
      <c r="Z776" s="471"/>
      <c r="AA776" s="471"/>
      <c r="AB776" s="471"/>
      <c r="AC776" s="471"/>
      <c r="AD776" s="471"/>
      <c r="AE776" s="471"/>
      <c r="AF776" s="471"/>
      <c r="AG776" s="471"/>
      <c r="AH776" s="471"/>
      <c r="AI776" s="471"/>
      <c r="AJ776" s="471"/>
      <c r="AK776" s="471"/>
      <c r="AL776" s="471"/>
      <c r="AM776" s="471"/>
      <c r="AN776" s="471"/>
      <c r="AO776" s="471"/>
      <c r="AP776" s="471"/>
      <c r="AQ776" s="471"/>
      <c r="AR776" s="471"/>
      <c r="AS776" s="471"/>
      <c r="AT776" s="471"/>
      <c r="AU776" s="471"/>
      <c r="AV776" s="471"/>
      <c r="AW776" s="471"/>
      <c r="AX776" s="471"/>
      <c r="AY776" s="471"/>
      <c r="AZ776" s="471"/>
      <c r="BA776" s="471"/>
      <c r="BB776" s="471"/>
      <c r="BC776" s="471"/>
      <c r="BD776" s="471"/>
      <c r="BE776" s="471"/>
      <c r="BF776" s="471"/>
      <c r="BG776" s="471"/>
      <c r="BH776" s="471"/>
      <c r="BI776" s="471"/>
      <c r="BJ776" s="471"/>
      <c r="BK776" s="471"/>
      <c r="BL776" s="471"/>
      <c r="BM776" s="471"/>
      <c r="BN776" s="471"/>
      <c r="BO776" s="471"/>
      <c r="BP776" s="471"/>
      <c r="BQ776" s="471"/>
      <c r="BR776" s="471"/>
      <c r="BS776" s="471"/>
      <c r="BT776" s="471"/>
      <c r="BU776" s="471"/>
      <c r="BV776" s="471"/>
      <c r="BW776" s="355"/>
      <c r="BX776" s="355"/>
      <c r="BY776" s="355"/>
      <c r="BZ776" s="355"/>
      <c r="CA776" s="355"/>
      <c r="CB776" s="355"/>
      <c r="CC776" s="355"/>
      <c r="CD776" s="355"/>
      <c r="CE776" s="355"/>
      <c r="CF776" s="355"/>
      <c r="CG776" s="355"/>
      <c r="CH776" s="355"/>
      <c r="CI776" s="355"/>
      <c r="CJ776" s="355"/>
      <c r="CK776" s="355"/>
      <c r="CL776" s="355"/>
      <c r="CM776" s="355"/>
      <c r="CN776" s="355"/>
      <c r="CO776" s="355"/>
      <c r="CP776" s="355"/>
      <c r="CQ776" s="355"/>
      <c r="CR776" s="355"/>
      <c r="CS776" s="355"/>
      <c r="CT776" s="355"/>
      <c r="CU776" s="355"/>
      <c r="CV776" s="355"/>
      <c r="CW776" s="355"/>
      <c r="CX776" s="355"/>
      <c r="CY776" s="355"/>
      <c r="CZ776" s="355"/>
      <c r="DA776" s="355"/>
      <c r="DB776" s="355"/>
      <c r="DC776" s="355"/>
      <c r="DD776" s="355"/>
      <c r="DE776" s="355"/>
      <c r="DF776" s="355"/>
      <c r="DG776" s="355"/>
      <c r="DH776" s="355"/>
      <c r="DI776" s="355"/>
      <c r="DJ776" s="355"/>
      <c r="DK776" s="355"/>
      <c r="DL776" s="355"/>
      <c r="DM776" s="355"/>
      <c r="DN776" s="355"/>
      <c r="DO776" s="355"/>
      <c r="DP776" s="355"/>
      <c r="DQ776" s="355"/>
      <c r="DR776" s="355"/>
      <c r="DS776" s="355"/>
      <c r="DT776" s="355"/>
      <c r="DU776" s="355"/>
      <c r="DV776" s="355"/>
      <c r="DW776" s="355"/>
      <c r="DX776" s="355"/>
      <c r="DY776" s="355"/>
      <c r="DZ776" s="355"/>
      <c r="EA776" s="355"/>
      <c r="EB776" s="355"/>
      <c r="EC776" s="355"/>
      <c r="ED776" s="355"/>
      <c r="EE776" s="355"/>
      <c r="EF776" s="355"/>
      <c r="EG776" s="355"/>
      <c r="EH776" s="355"/>
      <c r="EI776" s="355"/>
      <c r="EJ776" s="355"/>
      <c r="EK776" s="355"/>
      <c r="EL776" s="355"/>
      <c r="EM776" s="355"/>
      <c r="EN776" s="355"/>
      <c r="EO776" s="355"/>
      <c r="EP776" s="355"/>
      <c r="EQ776" s="355"/>
      <c r="ER776" s="355"/>
      <c r="ES776" s="355"/>
      <c r="ET776" s="355"/>
      <c r="EU776" s="355"/>
      <c r="EV776" s="355"/>
      <c r="EW776" s="355"/>
      <c r="EX776" s="355"/>
      <c r="EY776" s="355"/>
      <c r="EZ776" s="355"/>
      <c r="FA776" s="355"/>
      <c r="FB776" s="355"/>
      <c r="FC776" s="355"/>
      <c r="FD776" s="355"/>
      <c r="FE776" s="355"/>
      <c r="FF776" s="355"/>
      <c r="FG776" s="355"/>
      <c r="FH776" s="355"/>
      <c r="FI776" s="355"/>
      <c r="FJ776" s="355"/>
      <c r="FK776" s="355"/>
      <c r="FL776" s="355"/>
      <c r="FM776" s="355"/>
      <c r="FN776" s="355"/>
      <c r="FO776" s="355"/>
      <c r="FP776" s="355"/>
      <c r="FQ776" s="355"/>
      <c r="FR776" s="355"/>
      <c r="FS776" s="355"/>
      <c r="FT776" s="355"/>
      <c r="FU776" s="355"/>
      <c r="FV776" s="355"/>
      <c r="FW776" s="355"/>
      <c r="FX776" s="355"/>
      <c r="FY776" s="355"/>
      <c r="FZ776" s="355"/>
      <c r="GA776" s="355"/>
      <c r="GB776" s="355"/>
      <c r="GC776" s="355"/>
      <c r="GD776" s="355"/>
      <c r="GE776" s="355"/>
      <c r="GF776" s="355"/>
      <c r="GG776" s="355"/>
      <c r="GH776" s="355"/>
      <c r="GI776" s="355"/>
      <c r="GJ776" s="355"/>
      <c r="GK776" s="355"/>
      <c r="GL776" s="355"/>
      <c r="GM776" s="355"/>
      <c r="GN776" s="355"/>
      <c r="GO776" s="355"/>
      <c r="GP776" s="355"/>
      <c r="GQ776" s="355"/>
      <c r="GR776" s="355"/>
      <c r="GS776" s="355"/>
      <c r="GT776" s="355"/>
      <c r="GU776" s="355"/>
      <c r="GV776" s="355"/>
      <c r="GW776" s="355"/>
      <c r="GX776" s="355"/>
      <c r="GY776" s="355"/>
      <c r="GZ776" s="355"/>
      <c r="HA776" s="355"/>
      <c r="HB776" s="355"/>
      <c r="HC776" s="355"/>
      <c r="HD776" s="355"/>
      <c r="HE776" s="355"/>
      <c r="HF776" s="355"/>
      <c r="HG776" s="355"/>
      <c r="HH776" s="355"/>
      <c r="HI776" s="355"/>
      <c r="HJ776" s="355"/>
      <c r="HK776" s="355"/>
      <c r="HL776" s="355"/>
      <c r="HM776" s="355"/>
      <c r="HN776" s="355"/>
      <c r="HO776" s="355"/>
      <c r="HP776" s="355"/>
      <c r="HQ776" s="355"/>
      <c r="HR776" s="355"/>
      <c r="HS776" s="355"/>
      <c r="HT776" s="355"/>
      <c r="HU776" s="355"/>
      <c r="HV776" s="355"/>
      <c r="HW776" s="355"/>
      <c r="HX776" s="355"/>
      <c r="HY776" s="355"/>
      <c r="HZ776" s="355"/>
      <c r="IA776" s="355"/>
      <c r="IB776" s="355"/>
      <c r="IC776" s="355"/>
      <c r="ID776" s="355"/>
      <c r="IE776" s="355"/>
      <c r="IF776" s="355"/>
      <c r="IG776" s="355"/>
      <c r="IH776" s="355"/>
      <c r="II776" s="355"/>
      <c r="IJ776" s="355"/>
      <c r="IK776" s="355"/>
      <c r="IL776" s="355"/>
      <c r="IM776" s="355"/>
      <c r="IN776" s="355"/>
      <c r="IO776" s="355"/>
      <c r="IP776" s="355"/>
      <c r="IQ776" s="355"/>
      <c r="IR776" s="355"/>
      <c r="IS776" s="355"/>
      <c r="IT776" s="355"/>
      <c r="IU776" s="355"/>
      <c r="IV776" s="355"/>
      <c r="IW776" s="355"/>
      <c r="IX776" s="355"/>
      <c r="IY776" s="355"/>
      <c r="IZ776" s="355"/>
      <c r="JA776" s="355"/>
      <c r="JB776" s="355"/>
      <c r="JC776" s="355"/>
      <c r="JD776" s="355"/>
      <c r="JE776" s="355"/>
      <c r="JF776" s="355"/>
      <c r="JG776" s="355"/>
      <c r="JH776" s="355"/>
      <c r="JI776" s="355"/>
      <c r="JJ776" s="355"/>
      <c r="JK776" s="355"/>
      <c r="JL776" s="355"/>
      <c r="JM776" s="355"/>
      <c r="JN776" s="355"/>
      <c r="JO776" s="355"/>
      <c r="JP776" s="355"/>
      <c r="JQ776" s="355"/>
      <c r="JR776" s="355"/>
      <c r="JS776" s="355"/>
      <c r="JT776" s="355"/>
      <c r="JU776" s="355"/>
      <c r="JV776" s="355"/>
      <c r="JW776" s="355"/>
      <c r="JX776" s="355"/>
      <c r="JY776" s="355"/>
      <c r="JZ776" s="355"/>
      <c r="KA776" s="355"/>
      <c r="KB776" s="355"/>
      <c r="KC776" s="355"/>
      <c r="KD776" s="355"/>
      <c r="KE776" s="355"/>
      <c r="KF776" s="355"/>
      <c r="KG776" s="355"/>
      <c r="KH776" s="355"/>
      <c r="KI776" s="355"/>
      <c r="KJ776" s="355"/>
      <c r="KK776" s="355"/>
      <c r="KL776" s="355"/>
      <c r="KM776" s="355"/>
      <c r="KN776" s="355"/>
      <c r="KO776" s="355"/>
      <c r="KP776" s="355"/>
      <c r="KQ776" s="355"/>
      <c r="KR776" s="355"/>
      <c r="KS776" s="355"/>
      <c r="KT776" s="355"/>
    </row>
    <row r="777" spans="1:306" s="354" customFormat="1" ht="63" customHeight="1" x14ac:dyDescent="0.25">
      <c r="A777" s="355"/>
      <c r="B777" s="555"/>
      <c r="C777" s="355"/>
      <c r="D777" s="558"/>
      <c r="E777" s="558"/>
      <c r="F777" s="558"/>
      <c r="G777" s="559"/>
      <c r="I777" s="511"/>
      <c r="J777" s="555"/>
      <c r="K777" s="560"/>
      <c r="L777" s="355"/>
      <c r="M777" s="355"/>
      <c r="N777" s="334"/>
      <c r="O777" s="471"/>
      <c r="P777" s="471"/>
      <c r="Q777" s="471"/>
      <c r="R777" s="471"/>
      <c r="S777" s="471"/>
      <c r="T777" s="471"/>
      <c r="U777" s="471"/>
      <c r="V777" s="471"/>
      <c r="W777" s="471"/>
      <c r="X777" s="471"/>
      <c r="Y777" s="471"/>
      <c r="Z777" s="471"/>
      <c r="AA777" s="471"/>
      <c r="AB777" s="471"/>
      <c r="AC777" s="471"/>
      <c r="AD777" s="471"/>
      <c r="AE777" s="471"/>
      <c r="AF777" s="471"/>
      <c r="AG777" s="471"/>
      <c r="AH777" s="471"/>
      <c r="AI777" s="471"/>
      <c r="AJ777" s="471"/>
      <c r="AK777" s="471"/>
      <c r="AL777" s="471"/>
      <c r="AM777" s="471"/>
      <c r="AN777" s="471"/>
      <c r="AO777" s="471"/>
      <c r="AP777" s="471"/>
      <c r="AQ777" s="471"/>
      <c r="AR777" s="471"/>
      <c r="AS777" s="471"/>
      <c r="AT777" s="471"/>
      <c r="AU777" s="471"/>
      <c r="AV777" s="471"/>
      <c r="AW777" s="471"/>
      <c r="AX777" s="471"/>
      <c r="AY777" s="471"/>
      <c r="AZ777" s="471"/>
      <c r="BA777" s="471"/>
      <c r="BB777" s="471"/>
      <c r="BC777" s="471"/>
      <c r="BD777" s="471"/>
      <c r="BE777" s="471"/>
      <c r="BF777" s="471"/>
      <c r="BG777" s="471"/>
      <c r="BH777" s="471"/>
      <c r="BI777" s="471"/>
      <c r="BJ777" s="471"/>
      <c r="BK777" s="471"/>
      <c r="BL777" s="471"/>
      <c r="BM777" s="471"/>
      <c r="BN777" s="471"/>
      <c r="BO777" s="471"/>
      <c r="BP777" s="471"/>
      <c r="BQ777" s="471"/>
      <c r="BR777" s="471"/>
      <c r="BS777" s="471"/>
      <c r="BT777" s="471"/>
      <c r="BU777" s="471"/>
      <c r="BV777" s="471"/>
      <c r="BW777" s="355"/>
      <c r="BX777" s="355"/>
      <c r="BY777" s="355"/>
      <c r="BZ777" s="355"/>
      <c r="CA777" s="355"/>
      <c r="CB777" s="355"/>
      <c r="CC777" s="355"/>
      <c r="CD777" s="355"/>
      <c r="CE777" s="355"/>
      <c r="CF777" s="355"/>
      <c r="CG777" s="355"/>
      <c r="CH777" s="355"/>
      <c r="CI777" s="355"/>
      <c r="CJ777" s="355"/>
      <c r="CK777" s="355"/>
      <c r="CL777" s="355"/>
      <c r="CM777" s="355"/>
      <c r="CN777" s="355"/>
      <c r="CO777" s="355"/>
      <c r="CP777" s="355"/>
      <c r="CQ777" s="355"/>
      <c r="CR777" s="355"/>
      <c r="CS777" s="355"/>
      <c r="CT777" s="355"/>
      <c r="CU777" s="355"/>
      <c r="CV777" s="355"/>
      <c r="CW777" s="355"/>
      <c r="CX777" s="355"/>
      <c r="CY777" s="355"/>
      <c r="CZ777" s="355"/>
      <c r="DA777" s="355"/>
      <c r="DB777" s="355"/>
      <c r="DC777" s="355"/>
      <c r="DD777" s="355"/>
      <c r="DE777" s="355"/>
      <c r="DF777" s="355"/>
      <c r="DG777" s="355"/>
      <c r="DH777" s="355"/>
      <c r="DI777" s="355"/>
      <c r="DJ777" s="355"/>
      <c r="DK777" s="355"/>
      <c r="DL777" s="355"/>
      <c r="DM777" s="355"/>
      <c r="DN777" s="355"/>
      <c r="DO777" s="355"/>
      <c r="DP777" s="355"/>
      <c r="DQ777" s="355"/>
      <c r="DR777" s="355"/>
      <c r="DS777" s="355"/>
      <c r="DT777" s="355"/>
      <c r="DU777" s="355"/>
      <c r="DV777" s="355"/>
      <c r="DW777" s="355"/>
      <c r="DX777" s="355"/>
      <c r="DY777" s="355"/>
      <c r="DZ777" s="355"/>
      <c r="EA777" s="355"/>
      <c r="EB777" s="355"/>
      <c r="EC777" s="355"/>
      <c r="ED777" s="355"/>
      <c r="EE777" s="355"/>
      <c r="EF777" s="355"/>
      <c r="EG777" s="355"/>
      <c r="EH777" s="355"/>
      <c r="EI777" s="355"/>
      <c r="EJ777" s="355"/>
      <c r="EK777" s="355"/>
      <c r="EL777" s="355"/>
      <c r="EM777" s="355"/>
      <c r="EN777" s="355"/>
      <c r="EO777" s="355"/>
      <c r="EP777" s="355"/>
      <c r="EQ777" s="355"/>
      <c r="ER777" s="355"/>
      <c r="ES777" s="355"/>
      <c r="ET777" s="355"/>
      <c r="EU777" s="355"/>
      <c r="EV777" s="355"/>
      <c r="EW777" s="355"/>
      <c r="EX777" s="355"/>
      <c r="EY777" s="355"/>
      <c r="EZ777" s="355"/>
      <c r="FA777" s="355"/>
      <c r="FB777" s="355"/>
      <c r="FC777" s="355"/>
      <c r="FD777" s="355"/>
      <c r="FE777" s="355"/>
      <c r="FF777" s="355"/>
      <c r="FG777" s="355"/>
      <c r="FH777" s="355"/>
      <c r="FI777" s="355"/>
      <c r="FJ777" s="355"/>
      <c r="FK777" s="355"/>
      <c r="FL777" s="355"/>
      <c r="FM777" s="355"/>
      <c r="FN777" s="355"/>
      <c r="FO777" s="355"/>
      <c r="FP777" s="355"/>
      <c r="FQ777" s="355"/>
      <c r="FR777" s="355"/>
      <c r="FS777" s="355"/>
      <c r="FT777" s="355"/>
      <c r="FU777" s="355"/>
      <c r="FV777" s="355"/>
      <c r="FW777" s="355"/>
      <c r="FX777" s="355"/>
      <c r="FY777" s="355"/>
      <c r="FZ777" s="355"/>
      <c r="GA777" s="355"/>
      <c r="GB777" s="355"/>
      <c r="GC777" s="355"/>
      <c r="GD777" s="355"/>
      <c r="GE777" s="355"/>
      <c r="GF777" s="355"/>
      <c r="GG777" s="355"/>
      <c r="GH777" s="355"/>
      <c r="GI777" s="355"/>
      <c r="GJ777" s="355"/>
      <c r="GK777" s="355"/>
      <c r="GL777" s="355"/>
      <c r="GM777" s="355"/>
      <c r="GN777" s="355"/>
      <c r="GO777" s="355"/>
      <c r="GP777" s="355"/>
      <c r="GQ777" s="355"/>
      <c r="GR777" s="355"/>
      <c r="GS777" s="355"/>
      <c r="GT777" s="355"/>
      <c r="GU777" s="355"/>
      <c r="GV777" s="355"/>
      <c r="GW777" s="355"/>
      <c r="GX777" s="355"/>
      <c r="GY777" s="355"/>
      <c r="GZ777" s="355"/>
      <c r="HA777" s="355"/>
      <c r="HB777" s="355"/>
      <c r="HC777" s="355"/>
      <c r="HD777" s="355"/>
      <c r="HE777" s="355"/>
      <c r="HF777" s="355"/>
      <c r="HG777" s="355"/>
      <c r="HH777" s="355"/>
      <c r="HI777" s="355"/>
      <c r="HJ777" s="355"/>
      <c r="HK777" s="355"/>
      <c r="HL777" s="355"/>
      <c r="HM777" s="355"/>
      <c r="HN777" s="355"/>
      <c r="HO777" s="355"/>
      <c r="HP777" s="355"/>
      <c r="HQ777" s="355"/>
      <c r="HR777" s="355"/>
      <c r="HS777" s="355"/>
      <c r="HT777" s="355"/>
      <c r="HU777" s="355"/>
      <c r="HV777" s="355"/>
      <c r="HW777" s="355"/>
      <c r="HX777" s="355"/>
      <c r="HY777" s="355"/>
      <c r="HZ777" s="355"/>
      <c r="IA777" s="355"/>
      <c r="IB777" s="355"/>
      <c r="IC777" s="355"/>
      <c r="ID777" s="355"/>
      <c r="IE777" s="355"/>
      <c r="IF777" s="355"/>
      <c r="IG777" s="355"/>
      <c r="IH777" s="355"/>
      <c r="II777" s="355"/>
      <c r="IJ777" s="355"/>
      <c r="IK777" s="355"/>
      <c r="IL777" s="355"/>
      <c r="IM777" s="355"/>
      <c r="IN777" s="355"/>
      <c r="IO777" s="355"/>
      <c r="IP777" s="355"/>
      <c r="IQ777" s="355"/>
      <c r="IR777" s="355"/>
      <c r="IS777" s="355"/>
      <c r="IT777" s="355"/>
      <c r="IU777" s="355"/>
      <c r="IV777" s="355"/>
      <c r="IW777" s="355"/>
      <c r="IX777" s="355"/>
      <c r="IY777" s="355"/>
      <c r="IZ777" s="355"/>
      <c r="JA777" s="355"/>
      <c r="JB777" s="355"/>
      <c r="JC777" s="355"/>
      <c r="JD777" s="355"/>
      <c r="JE777" s="355"/>
      <c r="JF777" s="355"/>
      <c r="JG777" s="355"/>
      <c r="JH777" s="355"/>
      <c r="JI777" s="355"/>
      <c r="JJ777" s="355"/>
      <c r="JK777" s="355"/>
      <c r="JL777" s="355"/>
      <c r="JM777" s="355"/>
      <c r="JN777" s="355"/>
      <c r="JO777" s="355"/>
      <c r="JP777" s="355"/>
      <c r="JQ777" s="355"/>
      <c r="JR777" s="355"/>
      <c r="JS777" s="355"/>
      <c r="JT777" s="355"/>
      <c r="JU777" s="355"/>
      <c r="JV777" s="355"/>
      <c r="JW777" s="355"/>
      <c r="JX777" s="355"/>
      <c r="JY777" s="355"/>
      <c r="JZ777" s="355"/>
      <c r="KA777" s="355"/>
      <c r="KB777" s="355"/>
      <c r="KC777" s="355"/>
      <c r="KD777" s="355"/>
      <c r="KE777" s="355"/>
      <c r="KF777" s="355"/>
      <c r="KG777" s="355"/>
      <c r="KH777" s="355"/>
      <c r="KI777" s="355"/>
      <c r="KJ777" s="355"/>
      <c r="KK777" s="355"/>
      <c r="KL777" s="355"/>
      <c r="KM777" s="355"/>
      <c r="KN777" s="355"/>
      <c r="KO777" s="355"/>
      <c r="KP777" s="355"/>
      <c r="KQ777" s="355"/>
      <c r="KR777" s="355"/>
      <c r="KS777" s="355"/>
      <c r="KT777" s="355"/>
    </row>
    <row r="778" spans="1:306" s="354" customFormat="1" ht="63" customHeight="1" x14ac:dyDescent="0.25">
      <c r="A778" s="355"/>
      <c r="B778" s="555"/>
      <c r="C778" s="355"/>
      <c r="D778" s="558"/>
      <c r="E778" s="558"/>
      <c r="F778" s="558"/>
      <c r="G778" s="559"/>
      <c r="I778" s="511"/>
      <c r="J778" s="555"/>
      <c r="K778" s="560"/>
      <c r="L778" s="355"/>
      <c r="M778" s="355"/>
      <c r="N778" s="334"/>
      <c r="O778" s="471"/>
      <c r="P778" s="471"/>
      <c r="Q778" s="471"/>
      <c r="R778" s="471"/>
      <c r="S778" s="471"/>
      <c r="T778" s="471"/>
      <c r="U778" s="471"/>
      <c r="V778" s="471"/>
      <c r="W778" s="471"/>
      <c r="X778" s="471"/>
      <c r="Y778" s="471"/>
      <c r="Z778" s="471"/>
      <c r="AA778" s="471"/>
      <c r="AB778" s="471"/>
      <c r="AC778" s="471"/>
      <c r="AD778" s="471"/>
      <c r="AE778" s="471"/>
      <c r="AF778" s="471"/>
      <c r="AG778" s="471"/>
      <c r="AH778" s="471"/>
      <c r="AI778" s="471"/>
      <c r="AJ778" s="471"/>
      <c r="AK778" s="471"/>
      <c r="AL778" s="471"/>
      <c r="AM778" s="471"/>
      <c r="AN778" s="471"/>
      <c r="AO778" s="471"/>
      <c r="AP778" s="471"/>
      <c r="AQ778" s="471"/>
      <c r="AR778" s="471"/>
      <c r="AS778" s="471"/>
      <c r="AT778" s="471"/>
      <c r="AU778" s="471"/>
      <c r="AV778" s="471"/>
      <c r="AW778" s="471"/>
      <c r="AX778" s="471"/>
      <c r="AY778" s="471"/>
      <c r="AZ778" s="471"/>
      <c r="BA778" s="471"/>
      <c r="BB778" s="471"/>
      <c r="BC778" s="471"/>
      <c r="BD778" s="471"/>
      <c r="BE778" s="471"/>
      <c r="BF778" s="471"/>
      <c r="BG778" s="471"/>
      <c r="BH778" s="471"/>
      <c r="BI778" s="471"/>
      <c r="BJ778" s="471"/>
      <c r="BK778" s="471"/>
      <c r="BL778" s="471"/>
      <c r="BM778" s="471"/>
      <c r="BN778" s="471"/>
      <c r="BO778" s="471"/>
      <c r="BP778" s="471"/>
      <c r="BQ778" s="471"/>
      <c r="BR778" s="471"/>
      <c r="BS778" s="471"/>
      <c r="BT778" s="471"/>
      <c r="BU778" s="471"/>
      <c r="BV778" s="471"/>
      <c r="BW778" s="355"/>
      <c r="BX778" s="355"/>
      <c r="BY778" s="355"/>
      <c r="BZ778" s="355"/>
      <c r="CA778" s="355"/>
      <c r="CB778" s="355"/>
      <c r="CC778" s="355"/>
      <c r="CD778" s="355"/>
      <c r="CE778" s="355"/>
      <c r="CF778" s="355"/>
      <c r="CG778" s="355"/>
      <c r="CH778" s="355"/>
      <c r="CI778" s="355"/>
      <c r="CJ778" s="355"/>
      <c r="CK778" s="355"/>
      <c r="CL778" s="355"/>
      <c r="CM778" s="355"/>
      <c r="CN778" s="355"/>
      <c r="CO778" s="355"/>
      <c r="CP778" s="355"/>
      <c r="CQ778" s="355"/>
      <c r="CR778" s="355"/>
      <c r="CS778" s="355"/>
      <c r="CT778" s="355"/>
      <c r="CU778" s="355"/>
      <c r="CV778" s="355"/>
      <c r="CW778" s="355"/>
      <c r="CX778" s="355"/>
      <c r="CY778" s="355"/>
      <c r="CZ778" s="355"/>
      <c r="DA778" s="355"/>
      <c r="DB778" s="355"/>
      <c r="DC778" s="355"/>
      <c r="DD778" s="355"/>
      <c r="DE778" s="355"/>
      <c r="DF778" s="355"/>
      <c r="DG778" s="355"/>
      <c r="DH778" s="355"/>
      <c r="DI778" s="355"/>
      <c r="DJ778" s="355"/>
      <c r="DK778" s="355"/>
      <c r="DL778" s="355"/>
      <c r="DM778" s="355"/>
      <c r="DN778" s="355"/>
      <c r="DO778" s="355"/>
      <c r="DP778" s="355"/>
      <c r="DQ778" s="355"/>
      <c r="DR778" s="355"/>
      <c r="DS778" s="355"/>
      <c r="DT778" s="355"/>
      <c r="DU778" s="355"/>
      <c r="DV778" s="355"/>
      <c r="DW778" s="355"/>
      <c r="DX778" s="355"/>
      <c r="DY778" s="355"/>
      <c r="DZ778" s="355"/>
      <c r="EA778" s="355"/>
      <c r="EB778" s="355"/>
      <c r="EC778" s="355"/>
      <c r="ED778" s="355"/>
      <c r="EE778" s="355"/>
      <c r="EF778" s="355"/>
      <c r="EG778" s="355"/>
      <c r="EH778" s="355"/>
      <c r="EI778" s="355"/>
      <c r="EJ778" s="355"/>
      <c r="EK778" s="355"/>
      <c r="EL778" s="355"/>
      <c r="EM778" s="355"/>
      <c r="EN778" s="355"/>
      <c r="EO778" s="355"/>
      <c r="EP778" s="355"/>
      <c r="EQ778" s="355"/>
      <c r="ER778" s="355"/>
      <c r="ES778" s="355"/>
      <c r="ET778" s="355"/>
      <c r="EU778" s="355"/>
      <c r="EV778" s="355"/>
      <c r="EW778" s="355"/>
      <c r="EX778" s="355"/>
      <c r="EY778" s="355"/>
      <c r="EZ778" s="355"/>
      <c r="FA778" s="355"/>
      <c r="FB778" s="355"/>
      <c r="FC778" s="355"/>
      <c r="FD778" s="355"/>
      <c r="FE778" s="355"/>
      <c r="FF778" s="355"/>
      <c r="FG778" s="355"/>
      <c r="FH778" s="355"/>
      <c r="FI778" s="355"/>
      <c r="FJ778" s="355"/>
      <c r="FK778" s="355"/>
      <c r="FL778" s="355"/>
      <c r="FM778" s="355"/>
      <c r="FN778" s="355"/>
      <c r="FO778" s="355"/>
      <c r="FP778" s="355"/>
      <c r="FQ778" s="355"/>
      <c r="FR778" s="355"/>
      <c r="FS778" s="355"/>
      <c r="FT778" s="355"/>
      <c r="FU778" s="355"/>
      <c r="FV778" s="355"/>
      <c r="FW778" s="355"/>
      <c r="FX778" s="355"/>
      <c r="FY778" s="355"/>
      <c r="FZ778" s="355"/>
      <c r="GA778" s="355"/>
      <c r="GB778" s="355"/>
      <c r="GC778" s="355"/>
      <c r="GD778" s="355"/>
      <c r="GE778" s="355"/>
      <c r="GF778" s="355"/>
      <c r="GG778" s="355"/>
      <c r="GH778" s="355"/>
      <c r="GI778" s="355"/>
      <c r="GJ778" s="355"/>
      <c r="GK778" s="355"/>
      <c r="GL778" s="355"/>
      <c r="GM778" s="355"/>
      <c r="GN778" s="355"/>
      <c r="GO778" s="355"/>
      <c r="GP778" s="355"/>
      <c r="GQ778" s="355"/>
      <c r="GR778" s="355"/>
      <c r="GS778" s="355"/>
      <c r="GT778" s="355"/>
      <c r="GU778" s="355"/>
      <c r="GV778" s="355"/>
      <c r="GW778" s="355"/>
      <c r="GX778" s="355"/>
      <c r="GY778" s="355"/>
      <c r="GZ778" s="355"/>
      <c r="HA778" s="355"/>
      <c r="HB778" s="355"/>
      <c r="HC778" s="355"/>
      <c r="HD778" s="355"/>
      <c r="HE778" s="355"/>
      <c r="HF778" s="355"/>
      <c r="HG778" s="355"/>
      <c r="HH778" s="355"/>
      <c r="HI778" s="355"/>
      <c r="HJ778" s="355"/>
      <c r="HK778" s="355"/>
      <c r="HL778" s="355"/>
      <c r="HM778" s="355"/>
      <c r="HN778" s="355"/>
      <c r="HO778" s="355"/>
      <c r="HP778" s="355"/>
      <c r="HQ778" s="355"/>
      <c r="HR778" s="355"/>
      <c r="HS778" s="355"/>
      <c r="HT778" s="355"/>
      <c r="HU778" s="355"/>
      <c r="HV778" s="355"/>
      <c r="HW778" s="355"/>
      <c r="HX778" s="355"/>
      <c r="HY778" s="355"/>
      <c r="HZ778" s="355"/>
      <c r="IA778" s="355"/>
      <c r="IB778" s="355"/>
      <c r="IC778" s="355"/>
      <c r="ID778" s="355"/>
      <c r="IE778" s="355"/>
      <c r="IF778" s="355"/>
      <c r="IG778" s="355"/>
      <c r="IH778" s="355"/>
      <c r="II778" s="355"/>
      <c r="IJ778" s="355"/>
      <c r="IK778" s="355"/>
      <c r="IL778" s="355"/>
      <c r="IM778" s="355"/>
      <c r="IN778" s="355"/>
      <c r="IO778" s="355"/>
      <c r="IP778" s="355"/>
      <c r="IQ778" s="355"/>
      <c r="IR778" s="355"/>
      <c r="IS778" s="355"/>
      <c r="IT778" s="355"/>
      <c r="IU778" s="355"/>
      <c r="IV778" s="355"/>
      <c r="IW778" s="355"/>
      <c r="IX778" s="355"/>
      <c r="IY778" s="355"/>
      <c r="IZ778" s="355"/>
      <c r="JA778" s="355"/>
      <c r="JB778" s="355"/>
      <c r="JC778" s="355"/>
      <c r="JD778" s="355"/>
      <c r="JE778" s="355"/>
      <c r="JF778" s="355"/>
      <c r="JG778" s="355"/>
      <c r="JH778" s="355"/>
      <c r="JI778" s="355"/>
      <c r="JJ778" s="355"/>
      <c r="JK778" s="355"/>
      <c r="JL778" s="355"/>
      <c r="JM778" s="355"/>
      <c r="JN778" s="355"/>
      <c r="JO778" s="355"/>
      <c r="JP778" s="355"/>
      <c r="JQ778" s="355"/>
      <c r="JR778" s="355"/>
      <c r="JS778" s="355"/>
      <c r="JT778" s="355"/>
      <c r="JU778" s="355"/>
      <c r="JV778" s="355"/>
      <c r="JW778" s="355"/>
      <c r="JX778" s="355"/>
      <c r="JY778" s="355"/>
      <c r="JZ778" s="355"/>
      <c r="KA778" s="355"/>
      <c r="KB778" s="355"/>
      <c r="KC778" s="355"/>
      <c r="KD778" s="355"/>
      <c r="KE778" s="355"/>
      <c r="KF778" s="355"/>
      <c r="KG778" s="355"/>
      <c r="KH778" s="355"/>
      <c r="KI778" s="355"/>
      <c r="KJ778" s="355"/>
      <c r="KK778" s="355"/>
      <c r="KL778" s="355"/>
      <c r="KM778" s="355"/>
      <c r="KN778" s="355"/>
      <c r="KO778" s="355"/>
      <c r="KP778" s="355"/>
      <c r="KQ778" s="355"/>
      <c r="KR778" s="355"/>
      <c r="KS778" s="355"/>
      <c r="KT778" s="355"/>
    </row>
    <row r="779" spans="1:306" s="354" customFormat="1" ht="63" customHeight="1" x14ac:dyDescent="0.25">
      <c r="A779" s="355"/>
      <c r="B779" s="555"/>
      <c r="C779" s="355"/>
      <c r="D779" s="558"/>
      <c r="E779" s="558"/>
      <c r="F779" s="558"/>
      <c r="G779" s="559"/>
      <c r="I779" s="511"/>
      <c r="J779" s="555"/>
      <c r="K779" s="560"/>
      <c r="L779" s="355"/>
      <c r="M779" s="355"/>
      <c r="N779" s="334"/>
      <c r="O779" s="471"/>
      <c r="P779" s="471"/>
      <c r="Q779" s="471"/>
      <c r="R779" s="471"/>
      <c r="S779" s="471"/>
      <c r="T779" s="471"/>
      <c r="U779" s="471"/>
      <c r="V779" s="471"/>
      <c r="W779" s="471"/>
      <c r="X779" s="471"/>
      <c r="Y779" s="471"/>
      <c r="Z779" s="471"/>
      <c r="AA779" s="471"/>
      <c r="AB779" s="471"/>
      <c r="AC779" s="471"/>
      <c r="AD779" s="471"/>
      <c r="AE779" s="471"/>
      <c r="AF779" s="471"/>
      <c r="AG779" s="471"/>
      <c r="AH779" s="471"/>
      <c r="AI779" s="471"/>
      <c r="AJ779" s="471"/>
      <c r="AK779" s="471"/>
      <c r="AL779" s="471"/>
      <c r="AM779" s="471"/>
      <c r="AN779" s="471"/>
      <c r="AO779" s="471"/>
      <c r="AP779" s="471"/>
      <c r="AQ779" s="471"/>
      <c r="AR779" s="471"/>
      <c r="AS779" s="471"/>
      <c r="AT779" s="471"/>
      <c r="AU779" s="471"/>
      <c r="AV779" s="471"/>
      <c r="AW779" s="471"/>
      <c r="AX779" s="471"/>
      <c r="AY779" s="471"/>
      <c r="AZ779" s="471"/>
      <c r="BA779" s="471"/>
      <c r="BB779" s="471"/>
      <c r="BC779" s="471"/>
      <c r="BD779" s="471"/>
      <c r="BE779" s="471"/>
      <c r="BF779" s="471"/>
      <c r="BG779" s="471"/>
      <c r="BH779" s="471"/>
      <c r="BI779" s="471"/>
      <c r="BJ779" s="471"/>
      <c r="BK779" s="471"/>
      <c r="BL779" s="471"/>
      <c r="BM779" s="471"/>
      <c r="BN779" s="471"/>
      <c r="BO779" s="471"/>
      <c r="BP779" s="471"/>
      <c r="BQ779" s="471"/>
      <c r="BR779" s="471"/>
      <c r="BS779" s="471"/>
      <c r="BT779" s="471"/>
      <c r="BU779" s="471"/>
      <c r="BV779" s="471"/>
      <c r="BW779" s="355"/>
      <c r="BX779" s="355"/>
      <c r="BY779" s="355"/>
      <c r="BZ779" s="355"/>
      <c r="CA779" s="355"/>
      <c r="CB779" s="355"/>
      <c r="CC779" s="355"/>
      <c r="CD779" s="355"/>
      <c r="CE779" s="355"/>
      <c r="CF779" s="355"/>
      <c r="CG779" s="355"/>
      <c r="CH779" s="355"/>
      <c r="CI779" s="355"/>
      <c r="CJ779" s="355"/>
      <c r="CK779" s="355"/>
      <c r="CL779" s="355"/>
      <c r="CM779" s="355"/>
      <c r="CN779" s="355"/>
      <c r="CO779" s="355"/>
      <c r="CP779" s="355"/>
      <c r="CQ779" s="355"/>
      <c r="CR779" s="355"/>
      <c r="CS779" s="355"/>
      <c r="CT779" s="355"/>
      <c r="CU779" s="355"/>
      <c r="CV779" s="355"/>
      <c r="CW779" s="355"/>
      <c r="CX779" s="355"/>
      <c r="CY779" s="355"/>
      <c r="CZ779" s="355"/>
      <c r="DA779" s="355"/>
      <c r="DB779" s="355"/>
      <c r="DC779" s="355"/>
      <c r="DD779" s="355"/>
      <c r="DE779" s="355"/>
      <c r="DF779" s="355"/>
      <c r="DG779" s="355"/>
      <c r="DH779" s="355"/>
      <c r="DI779" s="355"/>
      <c r="DJ779" s="355"/>
      <c r="DK779" s="355"/>
      <c r="DL779" s="355"/>
      <c r="DM779" s="355"/>
      <c r="DN779" s="355"/>
      <c r="DO779" s="355"/>
      <c r="DP779" s="355"/>
      <c r="DQ779" s="355"/>
      <c r="DR779" s="355"/>
      <c r="DS779" s="355"/>
      <c r="DT779" s="355"/>
      <c r="DU779" s="355"/>
      <c r="DV779" s="355"/>
      <c r="DW779" s="355"/>
      <c r="DX779" s="355"/>
      <c r="DY779" s="355"/>
      <c r="DZ779" s="355"/>
      <c r="EA779" s="355"/>
      <c r="EB779" s="355"/>
      <c r="EC779" s="355"/>
      <c r="ED779" s="355"/>
      <c r="EE779" s="355"/>
      <c r="EF779" s="355"/>
      <c r="EG779" s="355"/>
      <c r="EH779" s="355"/>
      <c r="EI779" s="355"/>
      <c r="EJ779" s="355"/>
      <c r="EK779" s="355"/>
      <c r="EL779" s="355"/>
      <c r="EM779" s="355"/>
      <c r="EN779" s="355"/>
      <c r="EO779" s="355"/>
      <c r="EP779" s="355"/>
      <c r="EQ779" s="355"/>
      <c r="ER779" s="355"/>
      <c r="ES779" s="355"/>
      <c r="ET779" s="355"/>
      <c r="EU779" s="355"/>
      <c r="EV779" s="355"/>
      <c r="EW779" s="355"/>
      <c r="EX779" s="355"/>
      <c r="EY779" s="355"/>
      <c r="EZ779" s="355"/>
      <c r="FA779" s="355"/>
      <c r="FB779" s="355"/>
      <c r="FC779" s="355"/>
      <c r="FD779" s="355"/>
      <c r="FE779" s="355"/>
      <c r="FF779" s="355"/>
      <c r="FG779" s="355"/>
      <c r="FH779" s="355"/>
      <c r="FI779" s="355"/>
      <c r="FJ779" s="355"/>
      <c r="FK779" s="355"/>
      <c r="FL779" s="355"/>
      <c r="FM779" s="355"/>
      <c r="FN779" s="355"/>
      <c r="FO779" s="355"/>
      <c r="FP779" s="355"/>
      <c r="FQ779" s="355"/>
      <c r="FR779" s="355"/>
      <c r="FS779" s="355"/>
      <c r="FT779" s="355"/>
      <c r="FU779" s="355"/>
      <c r="FV779" s="355"/>
      <c r="FW779" s="355"/>
      <c r="FX779" s="355"/>
      <c r="FY779" s="355"/>
      <c r="FZ779" s="355"/>
      <c r="GA779" s="355"/>
      <c r="GB779" s="355"/>
      <c r="GC779" s="355"/>
      <c r="GD779" s="355"/>
      <c r="GE779" s="355"/>
      <c r="GF779" s="355"/>
      <c r="GG779" s="355"/>
      <c r="GH779" s="355"/>
      <c r="GI779" s="355"/>
      <c r="GJ779" s="355"/>
      <c r="GK779" s="355"/>
      <c r="GL779" s="355"/>
      <c r="GM779" s="355"/>
      <c r="GN779" s="355"/>
      <c r="GO779" s="355"/>
      <c r="GP779" s="355"/>
      <c r="GQ779" s="355"/>
      <c r="GR779" s="355"/>
      <c r="GS779" s="355"/>
      <c r="GT779" s="355"/>
      <c r="GU779" s="355"/>
      <c r="GV779" s="355"/>
      <c r="GW779" s="355"/>
      <c r="GX779" s="355"/>
      <c r="GY779" s="355"/>
      <c r="GZ779" s="355"/>
      <c r="HA779" s="355"/>
      <c r="HB779" s="355"/>
      <c r="HC779" s="355"/>
      <c r="HD779" s="355"/>
      <c r="HE779" s="355"/>
      <c r="HF779" s="355"/>
      <c r="HG779" s="355"/>
      <c r="HH779" s="355"/>
      <c r="HI779" s="355"/>
      <c r="HJ779" s="355"/>
      <c r="HK779" s="355"/>
      <c r="HL779" s="355"/>
      <c r="HM779" s="355"/>
      <c r="HN779" s="355"/>
      <c r="HO779" s="355"/>
      <c r="HP779" s="355"/>
      <c r="HQ779" s="355"/>
      <c r="HR779" s="355"/>
      <c r="HS779" s="355"/>
      <c r="HT779" s="355"/>
      <c r="HU779" s="355"/>
      <c r="HV779" s="355"/>
      <c r="HW779" s="355"/>
      <c r="HX779" s="355"/>
      <c r="HY779" s="355"/>
      <c r="HZ779" s="355"/>
      <c r="IA779" s="355"/>
      <c r="IB779" s="355"/>
      <c r="IC779" s="355"/>
      <c r="ID779" s="355"/>
      <c r="IE779" s="355"/>
      <c r="IF779" s="355"/>
      <c r="IG779" s="355"/>
      <c r="IH779" s="355"/>
      <c r="II779" s="355"/>
      <c r="IJ779" s="355"/>
      <c r="IK779" s="355"/>
      <c r="IL779" s="355"/>
      <c r="IM779" s="355"/>
      <c r="IN779" s="355"/>
      <c r="IO779" s="355"/>
      <c r="IP779" s="355"/>
      <c r="IQ779" s="355"/>
      <c r="IR779" s="355"/>
      <c r="IS779" s="355"/>
      <c r="IT779" s="355"/>
      <c r="IU779" s="355"/>
      <c r="IV779" s="355"/>
      <c r="IW779" s="355"/>
      <c r="IX779" s="355"/>
      <c r="IY779" s="355"/>
      <c r="IZ779" s="355"/>
      <c r="JA779" s="355"/>
      <c r="JB779" s="355"/>
      <c r="JC779" s="355"/>
      <c r="JD779" s="355"/>
      <c r="JE779" s="355"/>
      <c r="JF779" s="355"/>
      <c r="JG779" s="355"/>
      <c r="JH779" s="355"/>
      <c r="JI779" s="355"/>
      <c r="JJ779" s="355"/>
      <c r="JK779" s="355"/>
      <c r="JL779" s="355"/>
      <c r="JM779" s="355"/>
      <c r="JN779" s="355"/>
      <c r="JO779" s="355"/>
      <c r="JP779" s="355"/>
      <c r="JQ779" s="355"/>
      <c r="JR779" s="355"/>
      <c r="JS779" s="355"/>
      <c r="JT779" s="355"/>
      <c r="JU779" s="355"/>
      <c r="JV779" s="355"/>
      <c r="JW779" s="355"/>
      <c r="JX779" s="355"/>
      <c r="JY779" s="355"/>
      <c r="JZ779" s="355"/>
      <c r="KA779" s="355"/>
      <c r="KB779" s="355"/>
      <c r="KC779" s="355"/>
      <c r="KD779" s="355"/>
      <c r="KE779" s="355"/>
      <c r="KF779" s="355"/>
      <c r="KG779" s="355"/>
      <c r="KH779" s="355"/>
      <c r="KI779" s="355"/>
      <c r="KJ779" s="355"/>
      <c r="KK779" s="355"/>
      <c r="KL779" s="355"/>
      <c r="KM779" s="355"/>
      <c r="KN779" s="355"/>
      <c r="KO779" s="355"/>
      <c r="KP779" s="355"/>
      <c r="KQ779" s="355"/>
      <c r="KR779" s="355"/>
      <c r="KS779" s="355"/>
      <c r="KT779" s="355"/>
    </row>
    <row r="780" spans="1:306" s="354" customFormat="1" ht="63" customHeight="1" x14ac:dyDescent="0.25">
      <c r="A780" s="355"/>
      <c r="B780" s="555"/>
      <c r="C780" s="355"/>
      <c r="D780" s="558"/>
      <c r="E780" s="558"/>
      <c r="F780" s="558"/>
      <c r="G780" s="559"/>
      <c r="I780" s="511"/>
      <c r="J780" s="555"/>
      <c r="K780" s="560"/>
      <c r="L780" s="355"/>
      <c r="M780" s="355"/>
      <c r="N780" s="334"/>
      <c r="O780" s="471"/>
      <c r="P780" s="471"/>
      <c r="Q780" s="471"/>
      <c r="R780" s="471"/>
      <c r="S780" s="471"/>
      <c r="T780" s="471"/>
      <c r="U780" s="471"/>
      <c r="V780" s="471"/>
      <c r="W780" s="471"/>
      <c r="X780" s="471"/>
      <c r="Y780" s="471"/>
      <c r="Z780" s="471"/>
      <c r="AA780" s="471"/>
      <c r="AB780" s="471"/>
      <c r="AC780" s="471"/>
      <c r="AD780" s="471"/>
      <c r="AE780" s="471"/>
      <c r="AF780" s="471"/>
      <c r="AG780" s="471"/>
      <c r="AH780" s="471"/>
      <c r="AI780" s="471"/>
      <c r="AJ780" s="471"/>
      <c r="AK780" s="471"/>
      <c r="AL780" s="471"/>
      <c r="AM780" s="471"/>
      <c r="AN780" s="471"/>
      <c r="AO780" s="471"/>
      <c r="AP780" s="471"/>
      <c r="AQ780" s="471"/>
      <c r="AR780" s="471"/>
      <c r="AS780" s="471"/>
      <c r="AT780" s="471"/>
      <c r="AU780" s="471"/>
      <c r="AV780" s="471"/>
      <c r="AW780" s="471"/>
      <c r="AX780" s="471"/>
      <c r="AY780" s="471"/>
      <c r="AZ780" s="471"/>
      <c r="BA780" s="471"/>
      <c r="BB780" s="471"/>
      <c r="BC780" s="471"/>
      <c r="BD780" s="471"/>
      <c r="BE780" s="471"/>
      <c r="BF780" s="471"/>
      <c r="BG780" s="471"/>
      <c r="BH780" s="471"/>
      <c r="BI780" s="471"/>
      <c r="BJ780" s="471"/>
      <c r="BK780" s="471"/>
      <c r="BL780" s="471"/>
      <c r="BM780" s="471"/>
      <c r="BN780" s="471"/>
      <c r="BO780" s="471"/>
      <c r="BP780" s="471"/>
      <c r="BQ780" s="471"/>
      <c r="BR780" s="471"/>
      <c r="BS780" s="471"/>
      <c r="BT780" s="471"/>
      <c r="BU780" s="471"/>
      <c r="BV780" s="471"/>
      <c r="BW780" s="355"/>
      <c r="BX780" s="355"/>
      <c r="BY780" s="355"/>
      <c r="BZ780" s="355"/>
      <c r="CA780" s="355"/>
      <c r="CB780" s="355"/>
      <c r="CC780" s="355"/>
      <c r="CD780" s="355"/>
      <c r="CE780" s="355"/>
      <c r="CF780" s="355"/>
      <c r="CG780" s="355"/>
      <c r="CH780" s="355"/>
      <c r="CI780" s="355"/>
      <c r="CJ780" s="355"/>
      <c r="CK780" s="355"/>
      <c r="CL780" s="355"/>
      <c r="CM780" s="355"/>
      <c r="CN780" s="355"/>
      <c r="CO780" s="355"/>
      <c r="CP780" s="355"/>
      <c r="CQ780" s="355"/>
      <c r="CR780" s="355"/>
      <c r="CS780" s="355"/>
      <c r="CT780" s="355"/>
      <c r="CU780" s="355"/>
      <c r="CV780" s="355"/>
      <c r="CW780" s="355"/>
      <c r="CX780" s="355"/>
      <c r="CY780" s="355"/>
      <c r="CZ780" s="355"/>
      <c r="DA780" s="355"/>
      <c r="DB780" s="355"/>
      <c r="DC780" s="355"/>
      <c r="DD780" s="355"/>
      <c r="DE780" s="355"/>
      <c r="DF780" s="355"/>
      <c r="DG780" s="355"/>
      <c r="DH780" s="355"/>
      <c r="DI780" s="355"/>
      <c r="DJ780" s="355"/>
      <c r="DK780" s="355"/>
      <c r="DL780" s="355"/>
      <c r="DM780" s="355"/>
      <c r="DN780" s="355"/>
      <c r="DO780" s="355"/>
      <c r="DP780" s="355"/>
      <c r="DQ780" s="355"/>
      <c r="DR780" s="355"/>
      <c r="DS780" s="355"/>
      <c r="DT780" s="355"/>
      <c r="DU780" s="355"/>
      <c r="DV780" s="355"/>
      <c r="DW780" s="355"/>
      <c r="DX780" s="355"/>
      <c r="DY780" s="355"/>
      <c r="DZ780" s="355"/>
      <c r="EA780" s="355"/>
      <c r="EB780" s="355"/>
      <c r="EC780" s="355"/>
      <c r="ED780" s="355"/>
      <c r="EE780" s="355"/>
      <c r="EF780" s="355"/>
      <c r="EG780" s="355"/>
      <c r="EH780" s="355"/>
      <c r="EI780" s="355"/>
      <c r="EJ780" s="355"/>
      <c r="EK780" s="355"/>
      <c r="EL780" s="355"/>
      <c r="EM780" s="355"/>
      <c r="EN780" s="355"/>
      <c r="EO780" s="355"/>
      <c r="EP780" s="355"/>
      <c r="EQ780" s="355"/>
      <c r="ER780" s="355"/>
      <c r="ES780" s="355"/>
      <c r="ET780" s="355"/>
      <c r="EU780" s="355"/>
      <c r="EV780" s="355"/>
      <c r="EW780" s="355"/>
      <c r="EX780" s="355"/>
      <c r="EY780" s="355"/>
      <c r="EZ780" s="355"/>
      <c r="FA780" s="355"/>
      <c r="FB780" s="355"/>
      <c r="FC780" s="355"/>
      <c r="FD780" s="355"/>
      <c r="FE780" s="355"/>
      <c r="FF780" s="355"/>
      <c r="FG780" s="355"/>
      <c r="FH780" s="355"/>
      <c r="FI780" s="355"/>
      <c r="FJ780" s="355"/>
      <c r="FK780" s="355"/>
      <c r="FL780" s="355"/>
      <c r="FM780" s="355"/>
      <c r="FN780" s="355"/>
      <c r="FO780" s="355"/>
      <c r="FP780" s="355"/>
      <c r="FQ780" s="355"/>
      <c r="FR780" s="355"/>
      <c r="FS780" s="355"/>
      <c r="FT780" s="355"/>
      <c r="FU780" s="355"/>
      <c r="FV780" s="355"/>
      <c r="FW780" s="355"/>
      <c r="FX780" s="355"/>
      <c r="FY780" s="355"/>
      <c r="FZ780" s="355"/>
      <c r="GA780" s="355"/>
      <c r="GB780" s="355"/>
      <c r="GC780" s="355"/>
      <c r="GD780" s="355"/>
      <c r="GE780" s="355"/>
      <c r="GF780" s="355"/>
      <c r="GG780" s="355"/>
      <c r="GH780" s="355"/>
      <c r="GI780" s="355"/>
      <c r="GJ780" s="355"/>
      <c r="GK780" s="355"/>
      <c r="GL780" s="355"/>
      <c r="GM780" s="355"/>
      <c r="GN780" s="355"/>
      <c r="GO780" s="355"/>
      <c r="GP780" s="355"/>
      <c r="GQ780" s="355"/>
      <c r="GR780" s="355"/>
      <c r="GS780" s="355"/>
      <c r="GT780" s="355"/>
      <c r="GU780" s="355"/>
      <c r="GV780" s="355"/>
      <c r="GW780" s="355"/>
      <c r="GX780" s="355"/>
      <c r="GY780" s="355"/>
      <c r="GZ780" s="355"/>
      <c r="HA780" s="355"/>
      <c r="HB780" s="355"/>
      <c r="HC780" s="355"/>
      <c r="HD780" s="355"/>
      <c r="HE780" s="355"/>
      <c r="HF780" s="355"/>
      <c r="HG780" s="355"/>
      <c r="HH780" s="355"/>
      <c r="HI780" s="355"/>
      <c r="HJ780" s="355"/>
      <c r="HK780" s="355"/>
      <c r="HL780" s="355"/>
      <c r="HM780" s="355"/>
      <c r="HN780" s="355"/>
      <c r="HO780" s="355"/>
      <c r="HP780" s="355"/>
      <c r="HQ780" s="355"/>
      <c r="HR780" s="355"/>
      <c r="HS780" s="355"/>
      <c r="HT780" s="355"/>
      <c r="HU780" s="355"/>
      <c r="HV780" s="355"/>
      <c r="HW780" s="355"/>
      <c r="HX780" s="355"/>
      <c r="HY780" s="355"/>
      <c r="HZ780" s="355"/>
      <c r="IA780" s="355"/>
      <c r="IB780" s="355"/>
      <c r="IC780" s="355"/>
      <c r="ID780" s="355"/>
      <c r="IE780" s="355"/>
      <c r="IF780" s="355"/>
      <c r="IG780" s="355"/>
      <c r="IH780" s="355"/>
      <c r="II780" s="355"/>
      <c r="IJ780" s="355"/>
      <c r="IK780" s="355"/>
      <c r="IL780" s="355"/>
      <c r="IM780" s="355"/>
      <c r="IN780" s="355"/>
      <c r="IO780" s="355"/>
      <c r="IP780" s="355"/>
      <c r="IQ780" s="355"/>
      <c r="IR780" s="355"/>
      <c r="IS780" s="355"/>
      <c r="IT780" s="355"/>
      <c r="IU780" s="355"/>
      <c r="IV780" s="355"/>
      <c r="IW780" s="355"/>
      <c r="IX780" s="355"/>
      <c r="IY780" s="355"/>
      <c r="IZ780" s="355"/>
      <c r="JA780" s="355"/>
      <c r="JB780" s="355"/>
      <c r="JC780" s="355"/>
      <c r="JD780" s="355"/>
      <c r="JE780" s="355"/>
      <c r="JF780" s="355"/>
      <c r="JG780" s="355"/>
      <c r="JH780" s="355"/>
      <c r="JI780" s="355"/>
      <c r="JJ780" s="355"/>
      <c r="JK780" s="355"/>
      <c r="JL780" s="355"/>
      <c r="JM780" s="355"/>
      <c r="JN780" s="355"/>
      <c r="JO780" s="355"/>
      <c r="JP780" s="355"/>
      <c r="JQ780" s="355"/>
      <c r="JR780" s="355"/>
      <c r="JS780" s="355"/>
      <c r="JT780" s="355"/>
      <c r="JU780" s="355"/>
      <c r="JV780" s="355"/>
      <c r="JW780" s="355"/>
      <c r="JX780" s="355"/>
      <c r="JY780" s="355"/>
      <c r="JZ780" s="355"/>
      <c r="KA780" s="355"/>
      <c r="KB780" s="355"/>
      <c r="KC780" s="355"/>
      <c r="KD780" s="355"/>
      <c r="KE780" s="355"/>
      <c r="KF780" s="355"/>
      <c r="KG780" s="355"/>
      <c r="KH780" s="355"/>
      <c r="KI780" s="355"/>
      <c r="KJ780" s="355"/>
      <c r="KK780" s="355"/>
      <c r="KL780" s="355"/>
      <c r="KM780" s="355"/>
      <c r="KN780" s="355"/>
      <c r="KO780" s="355"/>
      <c r="KP780" s="355"/>
      <c r="KQ780" s="355"/>
      <c r="KR780" s="355"/>
      <c r="KS780" s="355"/>
      <c r="KT780" s="355"/>
    </row>
    <row r="781" spans="1:306" s="354" customFormat="1" ht="63" customHeight="1" x14ac:dyDescent="0.25">
      <c r="A781" s="355"/>
      <c r="B781" s="555"/>
      <c r="C781" s="355"/>
      <c r="D781" s="558"/>
      <c r="E781" s="558"/>
      <c r="F781" s="558"/>
      <c r="G781" s="559"/>
      <c r="I781" s="511"/>
      <c r="J781" s="555"/>
      <c r="K781" s="560"/>
      <c r="L781" s="355"/>
      <c r="M781" s="355"/>
      <c r="N781" s="334"/>
      <c r="O781" s="471"/>
      <c r="P781" s="471"/>
      <c r="Q781" s="471"/>
      <c r="R781" s="471"/>
      <c r="S781" s="471"/>
      <c r="T781" s="471"/>
      <c r="U781" s="471"/>
      <c r="V781" s="471"/>
      <c r="W781" s="471"/>
      <c r="X781" s="471"/>
      <c r="Y781" s="471"/>
      <c r="Z781" s="471"/>
      <c r="AA781" s="471"/>
      <c r="AB781" s="471"/>
      <c r="AC781" s="471"/>
      <c r="AD781" s="471"/>
      <c r="AE781" s="471"/>
      <c r="AF781" s="471"/>
      <c r="AG781" s="471"/>
      <c r="AH781" s="471"/>
      <c r="AI781" s="471"/>
      <c r="AJ781" s="471"/>
      <c r="AK781" s="471"/>
      <c r="AL781" s="471"/>
      <c r="AM781" s="471"/>
      <c r="AN781" s="471"/>
      <c r="AO781" s="471"/>
      <c r="AP781" s="471"/>
      <c r="AQ781" s="471"/>
      <c r="AR781" s="471"/>
      <c r="AS781" s="471"/>
      <c r="AT781" s="471"/>
      <c r="AU781" s="471"/>
      <c r="AV781" s="471"/>
      <c r="AW781" s="471"/>
      <c r="AX781" s="471"/>
      <c r="AY781" s="471"/>
      <c r="AZ781" s="471"/>
      <c r="BA781" s="471"/>
      <c r="BB781" s="471"/>
      <c r="BC781" s="471"/>
      <c r="BD781" s="471"/>
      <c r="BE781" s="471"/>
      <c r="BF781" s="471"/>
      <c r="BG781" s="471"/>
      <c r="BH781" s="471"/>
      <c r="BI781" s="471"/>
      <c r="BJ781" s="471"/>
      <c r="BK781" s="471"/>
      <c r="BL781" s="471"/>
      <c r="BM781" s="471"/>
      <c r="BN781" s="471"/>
      <c r="BO781" s="471"/>
      <c r="BP781" s="471"/>
      <c r="BQ781" s="471"/>
      <c r="BR781" s="471"/>
      <c r="BS781" s="471"/>
      <c r="BT781" s="471"/>
      <c r="BU781" s="471"/>
      <c r="BV781" s="471"/>
      <c r="BW781" s="355"/>
      <c r="BX781" s="355"/>
      <c r="BY781" s="355"/>
      <c r="BZ781" s="355"/>
      <c r="CA781" s="355"/>
      <c r="CB781" s="355"/>
      <c r="CC781" s="355"/>
      <c r="CD781" s="355"/>
      <c r="CE781" s="355"/>
      <c r="CF781" s="355"/>
      <c r="CG781" s="355"/>
      <c r="CH781" s="355"/>
      <c r="CI781" s="355"/>
      <c r="CJ781" s="355"/>
      <c r="CK781" s="355"/>
      <c r="CL781" s="355"/>
      <c r="CM781" s="355"/>
      <c r="CN781" s="355"/>
      <c r="CO781" s="355"/>
      <c r="CP781" s="355"/>
      <c r="CQ781" s="355"/>
      <c r="CR781" s="355"/>
      <c r="CS781" s="355"/>
      <c r="CT781" s="355"/>
      <c r="CU781" s="355"/>
      <c r="CV781" s="355"/>
      <c r="CW781" s="355"/>
      <c r="CX781" s="355"/>
      <c r="CY781" s="355"/>
      <c r="CZ781" s="355"/>
      <c r="DA781" s="355"/>
      <c r="DB781" s="355"/>
      <c r="DC781" s="355"/>
      <c r="DD781" s="355"/>
      <c r="DE781" s="355"/>
      <c r="DF781" s="355"/>
      <c r="DG781" s="355"/>
      <c r="DH781" s="355"/>
      <c r="DI781" s="355"/>
      <c r="DJ781" s="355"/>
      <c r="DK781" s="355"/>
      <c r="DL781" s="355"/>
      <c r="DM781" s="355"/>
      <c r="DN781" s="355"/>
      <c r="DO781" s="355"/>
      <c r="DP781" s="355"/>
      <c r="DQ781" s="355"/>
      <c r="DR781" s="355"/>
      <c r="DS781" s="355"/>
      <c r="DT781" s="355"/>
      <c r="DU781" s="355"/>
      <c r="DV781" s="355"/>
      <c r="DW781" s="355"/>
      <c r="DX781" s="355"/>
      <c r="DY781" s="355"/>
      <c r="DZ781" s="355"/>
      <c r="EA781" s="355"/>
      <c r="EB781" s="355"/>
      <c r="EC781" s="355"/>
      <c r="ED781" s="355"/>
      <c r="EE781" s="355"/>
      <c r="EF781" s="355"/>
      <c r="EG781" s="355"/>
      <c r="EH781" s="355"/>
      <c r="EI781" s="355"/>
      <c r="EJ781" s="355"/>
      <c r="EK781" s="355"/>
      <c r="EL781" s="355"/>
      <c r="EM781" s="355"/>
      <c r="EN781" s="355"/>
      <c r="EO781" s="355"/>
      <c r="EP781" s="355"/>
      <c r="EQ781" s="355"/>
      <c r="ER781" s="355"/>
      <c r="ES781" s="355"/>
      <c r="ET781" s="355"/>
      <c r="EU781" s="355"/>
      <c r="EV781" s="355"/>
      <c r="EW781" s="355"/>
      <c r="EX781" s="355"/>
      <c r="EY781" s="355"/>
      <c r="EZ781" s="355"/>
      <c r="FA781" s="355"/>
      <c r="FB781" s="355"/>
      <c r="FC781" s="355"/>
      <c r="FD781" s="355"/>
      <c r="FE781" s="355"/>
      <c r="FF781" s="355"/>
      <c r="FG781" s="355"/>
      <c r="FH781" s="355"/>
      <c r="FI781" s="355"/>
      <c r="FJ781" s="355"/>
      <c r="FK781" s="355"/>
      <c r="FL781" s="355"/>
      <c r="FM781" s="355"/>
      <c r="FN781" s="355"/>
      <c r="FO781" s="355"/>
      <c r="FP781" s="355"/>
      <c r="FQ781" s="355"/>
      <c r="FR781" s="355"/>
      <c r="FS781" s="355"/>
      <c r="FT781" s="355"/>
      <c r="FU781" s="355"/>
      <c r="FV781" s="355"/>
      <c r="FW781" s="355"/>
      <c r="FX781" s="355"/>
      <c r="FY781" s="355"/>
      <c r="FZ781" s="355"/>
      <c r="GA781" s="355"/>
      <c r="GB781" s="355"/>
      <c r="GC781" s="355"/>
      <c r="GD781" s="355"/>
      <c r="GE781" s="355"/>
      <c r="GF781" s="355"/>
      <c r="GG781" s="355"/>
      <c r="GH781" s="355"/>
      <c r="GI781" s="355"/>
      <c r="GJ781" s="355"/>
      <c r="GK781" s="355"/>
      <c r="GL781" s="355"/>
      <c r="GM781" s="355"/>
      <c r="GN781" s="355"/>
      <c r="GO781" s="355"/>
      <c r="GP781" s="355"/>
      <c r="GQ781" s="355"/>
      <c r="GR781" s="355"/>
      <c r="GS781" s="355"/>
      <c r="GT781" s="355"/>
      <c r="GU781" s="355"/>
      <c r="GV781" s="355"/>
      <c r="GW781" s="355"/>
      <c r="GX781" s="355"/>
      <c r="GY781" s="355"/>
      <c r="GZ781" s="355"/>
      <c r="HA781" s="355"/>
      <c r="HB781" s="355"/>
      <c r="HC781" s="355"/>
      <c r="HD781" s="355"/>
      <c r="HE781" s="355"/>
      <c r="HF781" s="355"/>
      <c r="HG781" s="355"/>
      <c r="HH781" s="355"/>
      <c r="HI781" s="355"/>
      <c r="HJ781" s="355"/>
      <c r="HK781" s="355"/>
      <c r="HL781" s="355"/>
      <c r="HM781" s="355"/>
      <c r="HN781" s="355"/>
      <c r="HO781" s="355"/>
      <c r="HP781" s="355"/>
      <c r="HQ781" s="355"/>
      <c r="HR781" s="355"/>
      <c r="HS781" s="355"/>
      <c r="HT781" s="355"/>
      <c r="HU781" s="355"/>
      <c r="HV781" s="355"/>
      <c r="HW781" s="355"/>
      <c r="HX781" s="355"/>
      <c r="HY781" s="355"/>
      <c r="HZ781" s="355"/>
      <c r="IA781" s="355"/>
      <c r="IB781" s="355"/>
      <c r="IC781" s="355"/>
      <c r="ID781" s="355"/>
      <c r="IE781" s="355"/>
      <c r="IF781" s="355"/>
      <c r="IG781" s="355"/>
      <c r="IH781" s="355"/>
      <c r="II781" s="355"/>
      <c r="IJ781" s="355"/>
      <c r="IK781" s="355"/>
      <c r="IL781" s="355"/>
      <c r="IM781" s="355"/>
      <c r="IN781" s="355"/>
      <c r="IO781" s="355"/>
      <c r="IP781" s="355"/>
      <c r="IQ781" s="355"/>
      <c r="IR781" s="355"/>
      <c r="IS781" s="355"/>
      <c r="IT781" s="355"/>
      <c r="IU781" s="355"/>
      <c r="IV781" s="355"/>
      <c r="IW781" s="355"/>
      <c r="IX781" s="355"/>
      <c r="IY781" s="355"/>
      <c r="IZ781" s="355"/>
      <c r="JA781" s="355"/>
      <c r="JB781" s="355"/>
      <c r="JC781" s="355"/>
      <c r="JD781" s="355"/>
      <c r="JE781" s="355"/>
      <c r="JF781" s="355"/>
      <c r="JG781" s="355"/>
      <c r="JH781" s="355"/>
      <c r="JI781" s="355"/>
      <c r="JJ781" s="355"/>
      <c r="JK781" s="355"/>
      <c r="JL781" s="355"/>
      <c r="JM781" s="355"/>
      <c r="JN781" s="355"/>
      <c r="JO781" s="355"/>
      <c r="JP781" s="355"/>
      <c r="JQ781" s="355"/>
      <c r="JR781" s="355"/>
      <c r="JS781" s="355"/>
      <c r="JT781" s="355"/>
      <c r="JU781" s="355"/>
      <c r="JV781" s="355"/>
      <c r="JW781" s="355"/>
      <c r="JX781" s="355"/>
      <c r="JY781" s="355"/>
      <c r="JZ781" s="355"/>
      <c r="KA781" s="355"/>
      <c r="KB781" s="355"/>
      <c r="KC781" s="355"/>
      <c r="KD781" s="355"/>
      <c r="KE781" s="355"/>
      <c r="KF781" s="355"/>
      <c r="KG781" s="355"/>
      <c r="KH781" s="355"/>
      <c r="KI781" s="355"/>
      <c r="KJ781" s="355"/>
      <c r="KK781" s="355"/>
      <c r="KL781" s="355"/>
      <c r="KM781" s="355"/>
      <c r="KN781" s="355"/>
      <c r="KO781" s="355"/>
      <c r="KP781" s="355"/>
      <c r="KQ781" s="355"/>
      <c r="KR781" s="355"/>
      <c r="KS781" s="355"/>
      <c r="KT781" s="355"/>
    </row>
    <row r="782" spans="1:306" s="354" customFormat="1" ht="63" customHeight="1" x14ac:dyDescent="0.25">
      <c r="A782" s="355"/>
      <c r="B782" s="555"/>
      <c r="C782" s="355"/>
      <c r="D782" s="558"/>
      <c r="E782" s="558"/>
      <c r="F782" s="558"/>
      <c r="G782" s="559"/>
      <c r="I782" s="511"/>
      <c r="J782" s="555"/>
      <c r="K782" s="560"/>
      <c r="L782" s="355"/>
      <c r="M782" s="355"/>
      <c r="N782" s="334"/>
      <c r="O782" s="471"/>
      <c r="P782" s="471"/>
      <c r="Q782" s="471"/>
      <c r="R782" s="471"/>
      <c r="S782" s="471"/>
      <c r="T782" s="471"/>
      <c r="U782" s="471"/>
      <c r="V782" s="471"/>
      <c r="W782" s="471"/>
      <c r="X782" s="471"/>
      <c r="Y782" s="471"/>
      <c r="Z782" s="471"/>
      <c r="AA782" s="471"/>
      <c r="AB782" s="471"/>
      <c r="AC782" s="471"/>
      <c r="AD782" s="471"/>
      <c r="AE782" s="471"/>
      <c r="AF782" s="471"/>
      <c r="AG782" s="471"/>
      <c r="AH782" s="471"/>
      <c r="AI782" s="471"/>
      <c r="AJ782" s="471"/>
      <c r="AK782" s="471"/>
      <c r="AL782" s="471"/>
      <c r="AM782" s="471"/>
      <c r="AN782" s="471"/>
      <c r="AO782" s="471"/>
      <c r="AP782" s="471"/>
      <c r="AQ782" s="471"/>
      <c r="AR782" s="471"/>
      <c r="AS782" s="471"/>
      <c r="AT782" s="471"/>
      <c r="AU782" s="471"/>
      <c r="AV782" s="471"/>
      <c r="AW782" s="471"/>
      <c r="AX782" s="471"/>
      <c r="AY782" s="471"/>
      <c r="AZ782" s="471"/>
      <c r="BA782" s="471"/>
      <c r="BB782" s="471"/>
      <c r="BC782" s="471"/>
      <c r="BD782" s="471"/>
      <c r="BE782" s="471"/>
      <c r="BF782" s="471"/>
      <c r="BG782" s="471"/>
      <c r="BH782" s="471"/>
      <c r="BI782" s="471"/>
      <c r="BJ782" s="471"/>
      <c r="BK782" s="471"/>
      <c r="BL782" s="471"/>
      <c r="BM782" s="471"/>
      <c r="BN782" s="471"/>
      <c r="BO782" s="471"/>
      <c r="BP782" s="471"/>
      <c r="BQ782" s="471"/>
      <c r="BR782" s="471"/>
      <c r="BS782" s="471"/>
      <c r="BT782" s="471"/>
      <c r="BU782" s="471"/>
      <c r="BV782" s="471"/>
      <c r="BW782" s="355"/>
      <c r="BX782" s="355"/>
      <c r="BY782" s="355"/>
      <c r="BZ782" s="355"/>
      <c r="CA782" s="355"/>
      <c r="CB782" s="355"/>
      <c r="CC782" s="355"/>
      <c r="CD782" s="355"/>
      <c r="CE782" s="355"/>
      <c r="CF782" s="355"/>
      <c r="CG782" s="355"/>
      <c r="CH782" s="355"/>
      <c r="CI782" s="355"/>
      <c r="CJ782" s="355"/>
      <c r="CK782" s="355"/>
      <c r="CL782" s="355"/>
      <c r="CM782" s="355"/>
      <c r="CN782" s="355"/>
      <c r="CO782" s="355"/>
      <c r="CP782" s="355"/>
      <c r="CQ782" s="355"/>
      <c r="CR782" s="355"/>
      <c r="CS782" s="355"/>
      <c r="CT782" s="355"/>
      <c r="CU782" s="355"/>
      <c r="CV782" s="355"/>
      <c r="CW782" s="355"/>
      <c r="CX782" s="355"/>
      <c r="CY782" s="355"/>
      <c r="CZ782" s="355"/>
      <c r="DA782" s="355"/>
      <c r="DB782" s="355"/>
      <c r="DC782" s="355"/>
      <c r="DD782" s="355"/>
      <c r="DE782" s="355"/>
      <c r="DF782" s="355"/>
      <c r="DG782" s="355"/>
      <c r="DH782" s="355"/>
      <c r="DI782" s="355"/>
      <c r="DJ782" s="355"/>
      <c r="DK782" s="355"/>
      <c r="DL782" s="355"/>
      <c r="DM782" s="355"/>
      <c r="DN782" s="355"/>
      <c r="DO782" s="355"/>
      <c r="DP782" s="355"/>
      <c r="DQ782" s="355"/>
      <c r="DR782" s="355"/>
      <c r="DS782" s="355"/>
      <c r="DT782" s="355"/>
      <c r="DU782" s="355"/>
      <c r="DV782" s="355"/>
      <c r="DW782" s="355"/>
      <c r="DX782" s="355"/>
      <c r="DY782" s="355"/>
      <c r="DZ782" s="355"/>
      <c r="EA782" s="355"/>
      <c r="EB782" s="355"/>
      <c r="EC782" s="355"/>
      <c r="ED782" s="355"/>
      <c r="EE782" s="355"/>
      <c r="EF782" s="355"/>
      <c r="EG782" s="355"/>
      <c r="EH782" s="355"/>
      <c r="EI782" s="355"/>
      <c r="EJ782" s="355"/>
      <c r="EK782" s="355"/>
      <c r="EL782" s="355"/>
      <c r="EM782" s="355"/>
      <c r="EN782" s="355"/>
      <c r="EO782" s="355"/>
      <c r="EP782" s="355"/>
      <c r="EQ782" s="355"/>
      <c r="ER782" s="355"/>
      <c r="ES782" s="355"/>
      <c r="ET782" s="355"/>
      <c r="EU782" s="355"/>
      <c r="EV782" s="355"/>
      <c r="EW782" s="355"/>
      <c r="EX782" s="355"/>
      <c r="EY782" s="355"/>
      <c r="EZ782" s="355"/>
      <c r="FA782" s="355"/>
      <c r="FB782" s="355"/>
      <c r="FC782" s="355"/>
      <c r="FD782" s="355"/>
      <c r="FE782" s="355"/>
      <c r="FF782" s="355"/>
      <c r="FG782" s="355"/>
      <c r="FH782" s="355"/>
      <c r="FI782" s="355"/>
      <c r="FJ782" s="355"/>
      <c r="FK782" s="355"/>
      <c r="FL782" s="355"/>
      <c r="FM782" s="355"/>
      <c r="FN782" s="355"/>
      <c r="FO782" s="355"/>
      <c r="FP782" s="355"/>
      <c r="FQ782" s="355"/>
      <c r="FR782" s="355"/>
      <c r="FS782" s="355"/>
      <c r="FT782" s="355"/>
      <c r="FU782" s="355"/>
      <c r="FV782" s="355"/>
      <c r="FW782" s="355"/>
      <c r="FX782" s="355"/>
      <c r="FY782" s="355"/>
      <c r="FZ782" s="355"/>
      <c r="GA782" s="355"/>
      <c r="GB782" s="355"/>
      <c r="GC782" s="355"/>
      <c r="GD782" s="355"/>
      <c r="GE782" s="355"/>
      <c r="GF782" s="355"/>
      <c r="GG782" s="355"/>
      <c r="GH782" s="355"/>
      <c r="GI782" s="355"/>
      <c r="GJ782" s="355"/>
      <c r="GK782" s="355"/>
      <c r="GL782" s="355"/>
      <c r="GM782" s="355"/>
      <c r="GN782" s="355"/>
      <c r="GO782" s="355"/>
      <c r="GP782" s="355"/>
      <c r="GQ782" s="355"/>
      <c r="GR782" s="355"/>
      <c r="GS782" s="355"/>
      <c r="GT782" s="355"/>
      <c r="GU782" s="355"/>
      <c r="GV782" s="355"/>
      <c r="GW782" s="355"/>
      <c r="GX782" s="355"/>
      <c r="GY782" s="355"/>
      <c r="GZ782" s="355"/>
      <c r="HA782" s="355"/>
      <c r="HB782" s="355"/>
      <c r="HC782" s="355"/>
      <c r="HD782" s="355"/>
      <c r="HE782" s="355"/>
      <c r="HF782" s="355"/>
      <c r="HG782" s="355"/>
      <c r="HH782" s="355"/>
      <c r="HI782" s="355"/>
      <c r="HJ782" s="355"/>
      <c r="HK782" s="355"/>
      <c r="HL782" s="355"/>
      <c r="HM782" s="355"/>
      <c r="HN782" s="355"/>
      <c r="HO782" s="355"/>
      <c r="HP782" s="355"/>
      <c r="HQ782" s="355"/>
      <c r="HR782" s="355"/>
      <c r="HS782" s="355"/>
      <c r="HT782" s="355"/>
      <c r="HU782" s="355"/>
      <c r="HV782" s="355"/>
      <c r="HW782" s="355"/>
      <c r="HX782" s="355"/>
      <c r="HY782" s="355"/>
      <c r="HZ782" s="355"/>
      <c r="IA782" s="355"/>
      <c r="IB782" s="355"/>
      <c r="IC782" s="355"/>
      <c r="ID782" s="355"/>
      <c r="IE782" s="355"/>
      <c r="IF782" s="355"/>
      <c r="IG782" s="355"/>
      <c r="IH782" s="355"/>
      <c r="II782" s="355"/>
      <c r="IJ782" s="355"/>
      <c r="IK782" s="355"/>
      <c r="IL782" s="355"/>
      <c r="IM782" s="355"/>
      <c r="IN782" s="355"/>
      <c r="IO782" s="355"/>
      <c r="IP782" s="355"/>
      <c r="IQ782" s="355"/>
      <c r="IR782" s="355"/>
      <c r="IS782" s="355"/>
      <c r="IT782" s="355"/>
      <c r="IU782" s="355"/>
      <c r="IV782" s="355"/>
      <c r="IW782" s="355"/>
      <c r="IX782" s="355"/>
      <c r="IY782" s="355"/>
      <c r="IZ782" s="355"/>
      <c r="JA782" s="355"/>
      <c r="JB782" s="355"/>
      <c r="JC782" s="355"/>
      <c r="JD782" s="355"/>
      <c r="JE782" s="355"/>
      <c r="JF782" s="355"/>
      <c r="JG782" s="355"/>
      <c r="JH782" s="355"/>
      <c r="JI782" s="355"/>
      <c r="JJ782" s="355"/>
      <c r="JK782" s="355"/>
      <c r="JL782" s="355"/>
      <c r="JM782" s="355"/>
      <c r="JN782" s="355"/>
      <c r="JO782" s="355"/>
      <c r="JP782" s="355"/>
      <c r="JQ782" s="355"/>
      <c r="JR782" s="355"/>
      <c r="JS782" s="355"/>
      <c r="JT782" s="355"/>
      <c r="JU782" s="355"/>
      <c r="JV782" s="355"/>
      <c r="JW782" s="355"/>
      <c r="JX782" s="355"/>
      <c r="JY782" s="355"/>
      <c r="JZ782" s="355"/>
      <c r="KA782" s="355"/>
      <c r="KB782" s="355"/>
      <c r="KC782" s="355"/>
      <c r="KD782" s="355"/>
      <c r="KE782" s="355"/>
      <c r="KF782" s="355"/>
      <c r="KG782" s="355"/>
      <c r="KH782" s="355"/>
      <c r="KI782" s="355"/>
      <c r="KJ782" s="355"/>
      <c r="KK782" s="355"/>
      <c r="KL782" s="355"/>
      <c r="KM782" s="355"/>
      <c r="KN782" s="355"/>
      <c r="KO782" s="355"/>
      <c r="KP782" s="355"/>
      <c r="KQ782" s="355"/>
      <c r="KR782" s="355"/>
      <c r="KS782" s="355"/>
      <c r="KT782" s="355"/>
    </row>
    <row r="783" spans="1:306" s="354" customFormat="1" ht="63" customHeight="1" x14ac:dyDescent="0.25">
      <c r="A783" s="355"/>
      <c r="B783" s="555"/>
      <c r="C783" s="355"/>
      <c r="D783" s="558"/>
      <c r="E783" s="558"/>
      <c r="F783" s="558"/>
      <c r="G783" s="559"/>
      <c r="I783" s="511"/>
      <c r="J783" s="555"/>
      <c r="K783" s="560"/>
      <c r="L783" s="355"/>
      <c r="M783" s="355"/>
      <c r="N783" s="334"/>
      <c r="O783" s="471"/>
      <c r="P783" s="471"/>
      <c r="Q783" s="471"/>
      <c r="R783" s="471"/>
      <c r="S783" s="471"/>
      <c r="T783" s="471"/>
      <c r="U783" s="471"/>
      <c r="V783" s="471"/>
      <c r="W783" s="471"/>
      <c r="X783" s="471"/>
      <c r="Y783" s="471"/>
      <c r="Z783" s="471"/>
      <c r="AA783" s="471"/>
      <c r="AB783" s="471"/>
      <c r="AC783" s="471"/>
      <c r="AD783" s="471"/>
      <c r="AE783" s="471"/>
      <c r="AF783" s="471"/>
      <c r="AG783" s="471"/>
      <c r="AH783" s="471"/>
      <c r="AI783" s="471"/>
      <c r="AJ783" s="471"/>
      <c r="AK783" s="471"/>
      <c r="AL783" s="471"/>
      <c r="AM783" s="471"/>
      <c r="AN783" s="471"/>
      <c r="AO783" s="471"/>
      <c r="AP783" s="471"/>
      <c r="AQ783" s="471"/>
      <c r="AR783" s="471"/>
      <c r="AS783" s="471"/>
      <c r="AT783" s="471"/>
      <c r="AU783" s="471"/>
      <c r="AV783" s="471"/>
      <c r="AW783" s="471"/>
      <c r="AX783" s="471"/>
      <c r="AY783" s="471"/>
      <c r="AZ783" s="471"/>
      <c r="BA783" s="471"/>
      <c r="BB783" s="471"/>
      <c r="BC783" s="471"/>
      <c r="BD783" s="471"/>
      <c r="BE783" s="471"/>
      <c r="BF783" s="471"/>
      <c r="BG783" s="471"/>
      <c r="BH783" s="471"/>
      <c r="BI783" s="471"/>
      <c r="BJ783" s="471"/>
      <c r="BK783" s="471"/>
      <c r="BL783" s="471"/>
      <c r="BM783" s="471"/>
      <c r="BN783" s="471"/>
      <c r="BO783" s="471"/>
      <c r="BP783" s="471"/>
      <c r="BQ783" s="471"/>
      <c r="BR783" s="471"/>
      <c r="BS783" s="471"/>
      <c r="BT783" s="471"/>
      <c r="BU783" s="471"/>
      <c r="BV783" s="471"/>
      <c r="BW783" s="355"/>
      <c r="BX783" s="355"/>
      <c r="BY783" s="355"/>
      <c r="BZ783" s="355"/>
      <c r="CA783" s="355"/>
      <c r="CB783" s="355"/>
      <c r="CC783" s="355"/>
      <c r="CD783" s="355"/>
      <c r="CE783" s="355"/>
      <c r="CF783" s="355"/>
      <c r="CG783" s="355"/>
      <c r="CH783" s="355"/>
      <c r="CI783" s="355"/>
      <c r="CJ783" s="355"/>
      <c r="CK783" s="355"/>
      <c r="CL783" s="355"/>
      <c r="CM783" s="355"/>
      <c r="CN783" s="355"/>
      <c r="CO783" s="355"/>
      <c r="CP783" s="355"/>
      <c r="CQ783" s="355"/>
      <c r="CR783" s="355"/>
      <c r="CS783" s="355"/>
      <c r="CT783" s="355"/>
      <c r="CU783" s="355"/>
      <c r="CV783" s="355"/>
      <c r="CW783" s="355"/>
      <c r="CX783" s="355"/>
      <c r="CY783" s="355"/>
      <c r="CZ783" s="355"/>
      <c r="DA783" s="355"/>
      <c r="DB783" s="355"/>
      <c r="DC783" s="355"/>
      <c r="DD783" s="355"/>
      <c r="DE783" s="355"/>
      <c r="DF783" s="355"/>
      <c r="DG783" s="355"/>
      <c r="DH783" s="355"/>
      <c r="DI783" s="355"/>
      <c r="DJ783" s="355"/>
      <c r="DK783" s="355"/>
      <c r="DL783" s="355"/>
      <c r="DM783" s="355"/>
      <c r="DN783" s="355"/>
      <c r="DO783" s="355"/>
      <c r="DP783" s="355"/>
      <c r="DQ783" s="355"/>
      <c r="DR783" s="355"/>
      <c r="DS783" s="355"/>
      <c r="DT783" s="355"/>
      <c r="DU783" s="355"/>
      <c r="DV783" s="355"/>
      <c r="DW783" s="355"/>
      <c r="DX783" s="355"/>
      <c r="DY783" s="355"/>
      <c r="DZ783" s="355"/>
      <c r="EA783" s="355"/>
      <c r="EB783" s="355"/>
      <c r="EC783" s="355"/>
      <c r="ED783" s="355"/>
      <c r="EE783" s="355"/>
      <c r="EF783" s="355"/>
      <c r="EG783" s="355"/>
      <c r="EH783" s="355"/>
      <c r="EI783" s="355"/>
      <c r="EJ783" s="355"/>
      <c r="EK783" s="355"/>
      <c r="EL783" s="355"/>
      <c r="EM783" s="355"/>
      <c r="EN783" s="355"/>
      <c r="EO783" s="355"/>
      <c r="EP783" s="355"/>
      <c r="EQ783" s="355"/>
      <c r="ER783" s="355"/>
      <c r="ES783" s="355"/>
      <c r="ET783" s="355"/>
      <c r="EU783" s="355"/>
      <c r="EV783" s="355"/>
      <c r="EW783" s="355"/>
      <c r="EX783" s="355"/>
      <c r="EY783" s="355"/>
      <c r="EZ783" s="355"/>
      <c r="FA783" s="355"/>
      <c r="FB783" s="355"/>
      <c r="FC783" s="355"/>
      <c r="FD783" s="355"/>
      <c r="FE783" s="355"/>
      <c r="FF783" s="355"/>
      <c r="FG783" s="355"/>
      <c r="FH783" s="355"/>
      <c r="FI783" s="355"/>
      <c r="FJ783" s="355"/>
      <c r="FK783" s="355"/>
      <c r="FL783" s="355"/>
      <c r="FM783" s="355"/>
      <c r="FN783" s="355"/>
      <c r="FO783" s="355"/>
      <c r="FP783" s="355"/>
      <c r="FQ783" s="355"/>
      <c r="FR783" s="355"/>
      <c r="FS783" s="355"/>
      <c r="FT783" s="355"/>
      <c r="FU783" s="355"/>
      <c r="FV783" s="355"/>
      <c r="FW783" s="355"/>
      <c r="FX783" s="355"/>
      <c r="FY783" s="355"/>
      <c r="FZ783" s="355"/>
      <c r="GA783" s="355"/>
      <c r="GB783" s="355"/>
      <c r="GC783" s="355"/>
      <c r="GD783" s="355"/>
      <c r="GE783" s="355"/>
      <c r="GF783" s="355"/>
      <c r="GG783" s="355"/>
      <c r="GH783" s="355"/>
      <c r="GI783" s="355"/>
      <c r="GJ783" s="355"/>
      <c r="GK783" s="355"/>
      <c r="GL783" s="355"/>
      <c r="GM783" s="355"/>
      <c r="GN783" s="355"/>
      <c r="GO783" s="355"/>
      <c r="GP783" s="355"/>
      <c r="GQ783" s="355"/>
      <c r="GR783" s="355"/>
      <c r="GS783" s="355"/>
      <c r="GT783" s="355"/>
      <c r="GU783" s="355"/>
      <c r="GV783" s="355"/>
      <c r="GW783" s="355"/>
      <c r="GX783" s="355"/>
      <c r="GY783" s="355"/>
      <c r="GZ783" s="355"/>
      <c r="HA783" s="355"/>
      <c r="HB783" s="355"/>
      <c r="HC783" s="355"/>
      <c r="HD783" s="355"/>
      <c r="HE783" s="355"/>
      <c r="HF783" s="355"/>
      <c r="HG783" s="355"/>
      <c r="HH783" s="355"/>
      <c r="HI783" s="355"/>
      <c r="HJ783" s="355"/>
      <c r="HK783" s="355"/>
      <c r="HL783" s="355"/>
      <c r="HM783" s="355"/>
      <c r="HN783" s="355"/>
      <c r="HO783" s="355"/>
      <c r="HP783" s="355"/>
      <c r="HQ783" s="355"/>
      <c r="HR783" s="355"/>
      <c r="HS783" s="355"/>
      <c r="HT783" s="355"/>
      <c r="HU783" s="355"/>
      <c r="HV783" s="355"/>
      <c r="HW783" s="355"/>
      <c r="HX783" s="355"/>
      <c r="HY783" s="355"/>
      <c r="HZ783" s="355"/>
      <c r="IA783" s="355"/>
      <c r="IB783" s="355"/>
      <c r="IC783" s="355"/>
      <c r="ID783" s="355"/>
      <c r="IE783" s="355"/>
      <c r="IF783" s="355"/>
      <c r="IG783" s="355"/>
      <c r="IH783" s="355"/>
      <c r="II783" s="355"/>
      <c r="IJ783" s="355"/>
      <c r="IK783" s="355"/>
      <c r="IL783" s="355"/>
      <c r="IM783" s="355"/>
      <c r="IN783" s="355"/>
      <c r="IO783" s="355"/>
      <c r="IP783" s="355"/>
      <c r="IQ783" s="355"/>
      <c r="IR783" s="355"/>
      <c r="IS783" s="355"/>
      <c r="IT783" s="355"/>
      <c r="IU783" s="355"/>
      <c r="IV783" s="355"/>
      <c r="IW783" s="355"/>
      <c r="IX783" s="355"/>
      <c r="IY783" s="355"/>
      <c r="IZ783" s="355"/>
      <c r="JA783" s="355"/>
      <c r="JB783" s="355"/>
      <c r="JC783" s="355"/>
      <c r="JD783" s="355"/>
      <c r="JE783" s="355"/>
      <c r="JF783" s="355"/>
      <c r="JG783" s="355"/>
      <c r="JH783" s="355"/>
      <c r="JI783" s="355"/>
      <c r="JJ783" s="355"/>
      <c r="JK783" s="355"/>
      <c r="JL783" s="355"/>
      <c r="JM783" s="355"/>
      <c r="JN783" s="355"/>
      <c r="JO783" s="355"/>
      <c r="JP783" s="355"/>
      <c r="JQ783" s="355"/>
      <c r="JR783" s="355"/>
      <c r="JS783" s="355"/>
      <c r="JT783" s="355"/>
      <c r="JU783" s="355"/>
      <c r="JV783" s="355"/>
      <c r="JW783" s="355"/>
      <c r="JX783" s="355"/>
      <c r="JY783" s="355"/>
      <c r="JZ783" s="355"/>
      <c r="KA783" s="355"/>
      <c r="KB783" s="355"/>
      <c r="KC783" s="355"/>
      <c r="KD783" s="355"/>
      <c r="KE783" s="355"/>
      <c r="KF783" s="355"/>
      <c r="KG783" s="355"/>
      <c r="KH783" s="355"/>
      <c r="KI783" s="355"/>
      <c r="KJ783" s="355"/>
      <c r="KK783" s="355"/>
      <c r="KL783" s="355"/>
      <c r="KM783" s="355"/>
      <c r="KN783" s="355"/>
      <c r="KO783" s="355"/>
      <c r="KP783" s="355"/>
      <c r="KQ783" s="355"/>
      <c r="KR783" s="355"/>
      <c r="KS783" s="355"/>
      <c r="KT783" s="355"/>
    </row>
    <row r="784" spans="1:306" s="354" customFormat="1" ht="63" customHeight="1" x14ac:dyDescent="0.25">
      <c r="A784" s="355"/>
      <c r="B784" s="555"/>
      <c r="C784" s="355"/>
      <c r="D784" s="558"/>
      <c r="E784" s="558"/>
      <c r="F784" s="558"/>
      <c r="G784" s="559"/>
      <c r="I784" s="511"/>
      <c r="J784" s="555"/>
      <c r="K784" s="560"/>
      <c r="L784" s="355"/>
      <c r="M784" s="355"/>
      <c r="N784" s="334"/>
      <c r="O784" s="471"/>
      <c r="P784" s="471"/>
      <c r="Q784" s="471"/>
      <c r="R784" s="471"/>
      <c r="S784" s="471"/>
      <c r="T784" s="471"/>
      <c r="U784" s="471"/>
      <c r="V784" s="471"/>
      <c r="W784" s="471"/>
      <c r="X784" s="471"/>
      <c r="Y784" s="471"/>
      <c r="Z784" s="471"/>
      <c r="AA784" s="471"/>
      <c r="AB784" s="471"/>
      <c r="AC784" s="471"/>
      <c r="AD784" s="471"/>
      <c r="AE784" s="471"/>
      <c r="AF784" s="471"/>
      <c r="AG784" s="471"/>
      <c r="AH784" s="471"/>
      <c r="AI784" s="471"/>
      <c r="AJ784" s="471"/>
      <c r="AK784" s="471"/>
      <c r="AL784" s="471"/>
      <c r="AM784" s="471"/>
      <c r="AN784" s="471"/>
      <c r="AO784" s="471"/>
      <c r="AP784" s="471"/>
      <c r="AQ784" s="471"/>
      <c r="AR784" s="471"/>
      <c r="AS784" s="471"/>
      <c r="AT784" s="471"/>
      <c r="AU784" s="471"/>
      <c r="AV784" s="471"/>
      <c r="AW784" s="471"/>
      <c r="AX784" s="471"/>
      <c r="AY784" s="471"/>
      <c r="AZ784" s="471"/>
      <c r="BA784" s="471"/>
      <c r="BB784" s="471"/>
      <c r="BC784" s="471"/>
      <c r="BD784" s="471"/>
      <c r="BE784" s="471"/>
      <c r="BF784" s="471"/>
      <c r="BG784" s="471"/>
      <c r="BH784" s="471"/>
      <c r="BI784" s="471"/>
      <c r="BJ784" s="471"/>
      <c r="BK784" s="471"/>
      <c r="BL784" s="471"/>
      <c r="BM784" s="471"/>
      <c r="BN784" s="471"/>
      <c r="BO784" s="471"/>
      <c r="BP784" s="471"/>
      <c r="BQ784" s="471"/>
      <c r="BR784" s="471"/>
      <c r="BS784" s="471"/>
      <c r="BT784" s="471"/>
      <c r="BU784" s="471"/>
      <c r="BV784" s="471"/>
      <c r="BW784" s="355"/>
      <c r="BX784" s="355"/>
      <c r="BY784" s="355"/>
      <c r="BZ784" s="355"/>
      <c r="CA784" s="355"/>
      <c r="CB784" s="355"/>
      <c r="CC784" s="355"/>
      <c r="CD784" s="355"/>
      <c r="CE784" s="355"/>
      <c r="CF784" s="355"/>
      <c r="CG784" s="355"/>
      <c r="CH784" s="355"/>
      <c r="CI784" s="355"/>
      <c r="CJ784" s="355"/>
      <c r="CK784" s="355"/>
      <c r="CL784" s="355"/>
      <c r="CM784" s="355"/>
      <c r="CN784" s="355"/>
      <c r="CO784" s="355"/>
      <c r="CP784" s="355"/>
      <c r="CQ784" s="355"/>
      <c r="CR784" s="355"/>
      <c r="CS784" s="355"/>
      <c r="CT784" s="355"/>
      <c r="CU784" s="355"/>
      <c r="CV784" s="355"/>
      <c r="CW784" s="355"/>
      <c r="CX784" s="355"/>
      <c r="CY784" s="355"/>
      <c r="CZ784" s="355"/>
      <c r="DA784" s="355"/>
      <c r="DB784" s="355"/>
      <c r="DC784" s="355"/>
      <c r="DD784" s="355"/>
      <c r="DE784" s="355"/>
      <c r="DF784" s="355"/>
      <c r="DG784" s="355"/>
      <c r="DH784" s="355"/>
      <c r="DI784" s="355"/>
      <c r="DJ784" s="355"/>
      <c r="DK784" s="355"/>
      <c r="DL784" s="355"/>
      <c r="DM784" s="355"/>
      <c r="DN784" s="355"/>
      <c r="DO784" s="355"/>
      <c r="DP784" s="355"/>
      <c r="DQ784" s="355"/>
      <c r="DR784" s="355"/>
      <c r="DS784" s="355"/>
      <c r="DT784" s="355"/>
      <c r="DU784" s="355"/>
      <c r="DV784" s="355"/>
      <c r="DW784" s="355"/>
      <c r="DX784" s="355"/>
      <c r="DY784" s="355"/>
      <c r="DZ784" s="355"/>
      <c r="EA784" s="355"/>
      <c r="EB784" s="355"/>
      <c r="EC784" s="355"/>
      <c r="ED784" s="355"/>
      <c r="EE784" s="355"/>
      <c r="EF784" s="355"/>
      <c r="EG784" s="355"/>
      <c r="EH784" s="355"/>
      <c r="EI784" s="355"/>
      <c r="EJ784" s="355"/>
      <c r="EK784" s="355"/>
      <c r="EL784" s="355"/>
      <c r="EM784" s="355"/>
      <c r="EN784" s="355"/>
      <c r="EO784" s="355"/>
      <c r="EP784" s="355"/>
      <c r="EQ784" s="355"/>
      <c r="ER784" s="355"/>
      <c r="ES784" s="355"/>
      <c r="ET784" s="355"/>
      <c r="EU784" s="355"/>
      <c r="EV784" s="355"/>
      <c r="EW784" s="355"/>
      <c r="EX784" s="355"/>
      <c r="EY784" s="355"/>
      <c r="EZ784" s="355"/>
      <c r="FA784" s="355"/>
      <c r="FB784" s="355"/>
      <c r="FC784" s="355"/>
      <c r="FD784" s="355"/>
      <c r="FE784" s="355"/>
      <c r="FF784" s="355"/>
      <c r="FG784" s="355"/>
      <c r="FH784" s="355"/>
      <c r="FI784" s="355"/>
      <c r="FJ784" s="355"/>
      <c r="FK784" s="355"/>
      <c r="FL784" s="355"/>
      <c r="FM784" s="355"/>
      <c r="FN784" s="355"/>
      <c r="FO784" s="355"/>
      <c r="FP784" s="355"/>
      <c r="FQ784" s="355"/>
      <c r="FR784" s="355"/>
      <c r="FS784" s="355"/>
      <c r="FT784" s="355"/>
      <c r="FU784" s="355"/>
      <c r="FV784" s="355"/>
      <c r="FW784" s="355"/>
      <c r="FX784" s="355"/>
      <c r="FY784" s="355"/>
      <c r="FZ784" s="355"/>
      <c r="GA784" s="355"/>
      <c r="GB784" s="355"/>
      <c r="GC784" s="355"/>
      <c r="GD784" s="355"/>
      <c r="GE784" s="355"/>
      <c r="GF784" s="355"/>
      <c r="GG784" s="355"/>
      <c r="GH784" s="355"/>
      <c r="GI784" s="355"/>
      <c r="GJ784" s="355"/>
      <c r="GK784" s="355"/>
      <c r="GL784" s="355"/>
      <c r="GM784" s="355"/>
      <c r="GN784" s="355"/>
      <c r="GO784" s="355"/>
      <c r="GP784" s="355"/>
      <c r="GQ784" s="355"/>
      <c r="GR784" s="355"/>
      <c r="GS784" s="355"/>
      <c r="GT784" s="355"/>
      <c r="GU784" s="355"/>
      <c r="GV784" s="355"/>
      <c r="GW784" s="355"/>
      <c r="GX784" s="355"/>
      <c r="GY784" s="355"/>
      <c r="GZ784" s="355"/>
      <c r="HA784" s="355"/>
      <c r="HB784" s="355"/>
      <c r="HC784" s="355"/>
      <c r="HD784" s="355"/>
      <c r="HE784" s="355"/>
      <c r="HF784" s="355"/>
      <c r="HG784" s="355"/>
      <c r="HH784" s="355"/>
      <c r="HI784" s="355"/>
      <c r="HJ784" s="355"/>
      <c r="HK784" s="355"/>
      <c r="HL784" s="355"/>
      <c r="HM784" s="355"/>
      <c r="HN784" s="355"/>
      <c r="HO784" s="355"/>
      <c r="HP784" s="355"/>
      <c r="HQ784" s="355"/>
      <c r="HR784" s="355"/>
      <c r="HS784" s="355"/>
      <c r="HT784" s="355"/>
      <c r="HU784" s="355"/>
      <c r="HV784" s="355"/>
      <c r="HW784" s="355"/>
      <c r="HX784" s="355"/>
      <c r="HY784" s="355"/>
      <c r="HZ784" s="355"/>
      <c r="IA784" s="355"/>
      <c r="IB784" s="355"/>
      <c r="IC784" s="355"/>
      <c r="ID784" s="355"/>
      <c r="IE784" s="355"/>
      <c r="IF784" s="355"/>
      <c r="IG784" s="355"/>
      <c r="IH784" s="355"/>
      <c r="II784" s="355"/>
      <c r="IJ784" s="355"/>
      <c r="IK784" s="355"/>
      <c r="IL784" s="355"/>
      <c r="IM784" s="355"/>
      <c r="IN784" s="355"/>
      <c r="IO784" s="355"/>
      <c r="IP784" s="355"/>
      <c r="IQ784" s="355"/>
      <c r="IR784" s="355"/>
      <c r="IS784" s="355"/>
      <c r="IT784" s="355"/>
      <c r="IU784" s="355"/>
      <c r="IV784" s="355"/>
      <c r="IW784" s="355"/>
      <c r="IX784" s="355"/>
      <c r="IY784" s="355"/>
      <c r="IZ784" s="355"/>
      <c r="JA784" s="355"/>
      <c r="JB784" s="355"/>
      <c r="JC784" s="355"/>
      <c r="JD784" s="355"/>
      <c r="JE784" s="355"/>
      <c r="JF784" s="355"/>
      <c r="JG784" s="355"/>
      <c r="JH784" s="355"/>
      <c r="JI784" s="355"/>
      <c r="JJ784" s="355"/>
      <c r="JK784" s="355"/>
      <c r="JL784" s="355"/>
      <c r="JM784" s="355"/>
      <c r="JN784" s="355"/>
      <c r="JO784" s="355"/>
      <c r="JP784" s="355"/>
      <c r="JQ784" s="355"/>
      <c r="JR784" s="355"/>
      <c r="JS784" s="355"/>
      <c r="JT784" s="355"/>
      <c r="JU784" s="355"/>
      <c r="JV784" s="355"/>
      <c r="JW784" s="355"/>
      <c r="JX784" s="355"/>
      <c r="JY784" s="355"/>
      <c r="JZ784" s="355"/>
      <c r="KA784" s="355"/>
      <c r="KB784" s="355"/>
      <c r="KC784" s="355"/>
      <c r="KD784" s="355"/>
      <c r="KE784" s="355"/>
      <c r="KF784" s="355"/>
      <c r="KG784" s="355"/>
      <c r="KH784" s="355"/>
      <c r="KI784" s="355"/>
      <c r="KJ784" s="355"/>
      <c r="KK784" s="355"/>
      <c r="KL784" s="355"/>
      <c r="KM784" s="355"/>
      <c r="KN784" s="355"/>
      <c r="KO784" s="355"/>
      <c r="KP784" s="355"/>
      <c r="KQ784" s="355"/>
      <c r="KR784" s="355"/>
      <c r="KS784" s="355"/>
      <c r="KT784" s="355"/>
    </row>
    <row r="785" spans="1:306" s="354" customFormat="1" ht="63" customHeight="1" x14ac:dyDescent="0.25">
      <c r="A785" s="355"/>
      <c r="B785" s="555"/>
      <c r="C785" s="355"/>
      <c r="D785" s="558"/>
      <c r="E785" s="558"/>
      <c r="F785" s="558"/>
      <c r="G785" s="559"/>
      <c r="I785" s="511"/>
      <c r="J785" s="555"/>
      <c r="K785" s="560"/>
      <c r="L785" s="355"/>
      <c r="M785" s="355"/>
      <c r="N785" s="334"/>
      <c r="O785" s="471"/>
      <c r="P785" s="471"/>
      <c r="Q785" s="471"/>
      <c r="R785" s="471"/>
      <c r="S785" s="471"/>
      <c r="T785" s="471"/>
      <c r="U785" s="471"/>
      <c r="V785" s="471"/>
      <c r="W785" s="471"/>
      <c r="X785" s="471"/>
      <c r="Y785" s="471"/>
      <c r="Z785" s="471"/>
      <c r="AA785" s="471"/>
      <c r="AB785" s="471"/>
      <c r="AC785" s="471"/>
      <c r="AD785" s="471"/>
      <c r="AE785" s="471"/>
      <c r="AF785" s="471"/>
      <c r="AG785" s="471"/>
      <c r="AH785" s="471"/>
      <c r="AI785" s="471"/>
      <c r="AJ785" s="471"/>
      <c r="AK785" s="471"/>
      <c r="AL785" s="471"/>
      <c r="AM785" s="471"/>
      <c r="AN785" s="471"/>
      <c r="AO785" s="471"/>
      <c r="AP785" s="471"/>
      <c r="AQ785" s="471"/>
      <c r="AR785" s="471"/>
      <c r="AS785" s="471"/>
      <c r="AT785" s="471"/>
      <c r="AU785" s="471"/>
      <c r="AV785" s="471"/>
      <c r="AW785" s="471"/>
      <c r="AX785" s="471"/>
      <c r="AY785" s="471"/>
      <c r="AZ785" s="471"/>
      <c r="BA785" s="471"/>
      <c r="BB785" s="471"/>
      <c r="BC785" s="471"/>
      <c r="BD785" s="471"/>
      <c r="BE785" s="471"/>
      <c r="BF785" s="471"/>
      <c r="BG785" s="471"/>
      <c r="BH785" s="471"/>
      <c r="BI785" s="471"/>
      <c r="BJ785" s="471"/>
      <c r="BK785" s="471"/>
      <c r="BL785" s="471"/>
      <c r="BM785" s="471"/>
      <c r="BN785" s="471"/>
      <c r="BO785" s="471"/>
      <c r="BP785" s="471"/>
      <c r="BQ785" s="471"/>
      <c r="BR785" s="471"/>
      <c r="BS785" s="471"/>
      <c r="BT785" s="471"/>
      <c r="BU785" s="471"/>
      <c r="BV785" s="471"/>
      <c r="BW785" s="355"/>
      <c r="BX785" s="355"/>
      <c r="BY785" s="355"/>
      <c r="BZ785" s="355"/>
      <c r="CA785" s="355"/>
      <c r="CB785" s="355"/>
      <c r="CC785" s="355"/>
      <c r="CD785" s="355"/>
      <c r="CE785" s="355"/>
      <c r="CF785" s="355"/>
      <c r="CG785" s="355"/>
      <c r="CH785" s="355"/>
      <c r="CI785" s="355"/>
      <c r="CJ785" s="355"/>
      <c r="CK785" s="355"/>
      <c r="CL785" s="355"/>
      <c r="CM785" s="355"/>
      <c r="CN785" s="355"/>
      <c r="CO785" s="355"/>
      <c r="CP785" s="355"/>
      <c r="CQ785" s="355"/>
      <c r="CR785" s="355"/>
      <c r="CS785" s="355"/>
      <c r="CT785" s="355"/>
      <c r="CU785" s="355"/>
      <c r="CV785" s="355"/>
      <c r="CW785" s="355"/>
      <c r="CX785" s="355"/>
      <c r="CY785" s="355"/>
      <c r="CZ785" s="355"/>
      <c r="DA785" s="355"/>
      <c r="DB785" s="355"/>
      <c r="DC785" s="355"/>
      <c r="DD785" s="355"/>
      <c r="DE785" s="355"/>
      <c r="DF785" s="355"/>
      <c r="DG785" s="355"/>
      <c r="DH785" s="355"/>
      <c r="DI785" s="355"/>
      <c r="DJ785" s="355"/>
      <c r="DK785" s="355"/>
      <c r="DL785" s="355"/>
      <c r="DM785" s="355"/>
      <c r="DN785" s="355"/>
      <c r="DO785" s="355"/>
      <c r="DP785" s="355"/>
      <c r="DQ785" s="355"/>
      <c r="DR785" s="355"/>
      <c r="DS785" s="355"/>
      <c r="DT785" s="355"/>
      <c r="DU785" s="355"/>
      <c r="DV785" s="355"/>
      <c r="DW785" s="355"/>
      <c r="DX785" s="355"/>
      <c r="DY785" s="355"/>
      <c r="DZ785" s="355"/>
      <c r="EA785" s="355"/>
      <c r="EB785" s="355"/>
      <c r="EC785" s="355"/>
      <c r="ED785" s="355"/>
      <c r="EE785" s="355"/>
      <c r="EF785" s="355"/>
      <c r="EG785" s="355"/>
      <c r="EH785" s="355"/>
      <c r="EI785" s="355"/>
      <c r="EJ785" s="355"/>
      <c r="EK785" s="355"/>
      <c r="EL785" s="355"/>
      <c r="EM785" s="355"/>
      <c r="EN785" s="355"/>
      <c r="EO785" s="355"/>
      <c r="EP785" s="355"/>
      <c r="EQ785" s="355"/>
      <c r="ER785" s="355"/>
      <c r="ES785" s="355"/>
      <c r="ET785" s="355"/>
      <c r="EU785" s="355"/>
      <c r="EV785" s="355"/>
      <c r="EW785" s="355"/>
      <c r="EX785" s="355"/>
      <c r="EY785" s="355"/>
      <c r="EZ785" s="355"/>
      <c r="FA785" s="355"/>
      <c r="FB785" s="355"/>
      <c r="FC785" s="355"/>
      <c r="FD785" s="355"/>
      <c r="FE785" s="355"/>
      <c r="FF785" s="355"/>
      <c r="FG785" s="355"/>
      <c r="FH785" s="355"/>
      <c r="FI785" s="355"/>
      <c r="FJ785" s="355"/>
      <c r="FK785" s="355"/>
      <c r="FL785" s="355"/>
      <c r="FM785" s="355"/>
      <c r="FN785" s="355"/>
      <c r="FO785" s="355"/>
      <c r="FP785" s="355"/>
      <c r="FQ785" s="355"/>
      <c r="FR785" s="355"/>
      <c r="FS785" s="355"/>
      <c r="FT785" s="355"/>
      <c r="FU785" s="355"/>
      <c r="FV785" s="355"/>
      <c r="FW785" s="355"/>
      <c r="FX785" s="355"/>
      <c r="FY785" s="355"/>
      <c r="FZ785" s="355"/>
      <c r="GA785" s="355"/>
      <c r="GB785" s="355"/>
      <c r="GC785" s="355"/>
      <c r="GD785" s="355"/>
      <c r="GE785" s="355"/>
      <c r="GF785" s="355"/>
      <c r="GG785" s="355"/>
      <c r="GH785" s="355"/>
      <c r="GI785" s="355"/>
      <c r="GJ785" s="355"/>
      <c r="GK785" s="355"/>
      <c r="GL785" s="355"/>
      <c r="GM785" s="355"/>
      <c r="GN785" s="355"/>
      <c r="GO785" s="355"/>
      <c r="GP785" s="355"/>
      <c r="GQ785" s="355"/>
      <c r="GR785" s="355"/>
      <c r="GS785" s="355"/>
      <c r="GT785" s="355"/>
      <c r="GU785" s="355"/>
      <c r="GV785" s="355"/>
      <c r="GW785" s="355"/>
      <c r="GX785" s="355"/>
      <c r="GY785" s="355"/>
      <c r="GZ785" s="355"/>
      <c r="HA785" s="355"/>
      <c r="HB785" s="355"/>
      <c r="HC785" s="355"/>
      <c r="HD785" s="355"/>
      <c r="HE785" s="355"/>
      <c r="HF785" s="355"/>
      <c r="HG785" s="355"/>
      <c r="HH785" s="355"/>
      <c r="HI785" s="355"/>
      <c r="HJ785" s="355"/>
      <c r="HK785" s="355"/>
      <c r="HL785" s="355"/>
      <c r="HM785" s="355"/>
      <c r="HN785" s="355"/>
      <c r="HO785" s="355"/>
      <c r="HP785" s="355"/>
      <c r="HQ785" s="355"/>
      <c r="HR785" s="355"/>
      <c r="HS785" s="355"/>
      <c r="HT785" s="355"/>
      <c r="HU785" s="355"/>
      <c r="HV785" s="355"/>
      <c r="HW785" s="355"/>
      <c r="HX785" s="355"/>
      <c r="HY785" s="355"/>
      <c r="HZ785" s="355"/>
      <c r="IA785" s="355"/>
      <c r="IB785" s="355"/>
      <c r="IC785" s="355"/>
      <c r="ID785" s="355"/>
      <c r="IE785" s="355"/>
      <c r="IF785" s="355"/>
      <c r="IG785" s="355"/>
      <c r="IH785" s="355"/>
      <c r="II785" s="355"/>
      <c r="IJ785" s="355"/>
      <c r="IK785" s="355"/>
      <c r="IL785" s="355"/>
      <c r="IM785" s="355"/>
      <c r="IN785" s="355"/>
      <c r="IO785" s="355"/>
      <c r="IP785" s="355"/>
      <c r="IQ785" s="355"/>
      <c r="IR785" s="355"/>
      <c r="IS785" s="355"/>
      <c r="IT785" s="355"/>
      <c r="IU785" s="355"/>
      <c r="IV785" s="355"/>
      <c r="IW785" s="355"/>
      <c r="IX785" s="355"/>
      <c r="IY785" s="355"/>
      <c r="IZ785" s="355"/>
      <c r="JA785" s="355"/>
      <c r="JB785" s="355"/>
      <c r="JC785" s="355"/>
      <c r="JD785" s="355"/>
      <c r="JE785" s="355"/>
      <c r="JF785" s="355"/>
      <c r="JG785" s="355"/>
      <c r="JH785" s="355"/>
      <c r="JI785" s="355"/>
      <c r="JJ785" s="355"/>
      <c r="JK785" s="355"/>
      <c r="JL785" s="355"/>
      <c r="JM785" s="355"/>
      <c r="JN785" s="355"/>
      <c r="JO785" s="355"/>
      <c r="JP785" s="355"/>
      <c r="JQ785" s="355"/>
      <c r="JR785" s="355"/>
      <c r="JS785" s="355"/>
      <c r="JT785" s="355"/>
      <c r="JU785" s="355"/>
      <c r="JV785" s="355"/>
      <c r="JW785" s="355"/>
      <c r="JX785" s="355"/>
      <c r="JY785" s="355"/>
      <c r="JZ785" s="355"/>
      <c r="KA785" s="355"/>
      <c r="KB785" s="355"/>
      <c r="KC785" s="355"/>
      <c r="KD785" s="355"/>
      <c r="KE785" s="355"/>
      <c r="KF785" s="355"/>
      <c r="KG785" s="355"/>
      <c r="KH785" s="355"/>
      <c r="KI785" s="355"/>
      <c r="KJ785" s="355"/>
      <c r="KK785" s="355"/>
      <c r="KL785" s="355"/>
      <c r="KM785" s="355"/>
      <c r="KN785" s="355"/>
      <c r="KO785" s="355"/>
      <c r="KP785" s="355"/>
      <c r="KQ785" s="355"/>
      <c r="KR785" s="355"/>
      <c r="KS785" s="355"/>
      <c r="KT785" s="355"/>
    </row>
    <row r="786" spans="1:306" s="354" customFormat="1" ht="63" customHeight="1" x14ac:dyDescent="0.25">
      <c r="A786" s="355"/>
      <c r="B786" s="555"/>
      <c r="C786" s="355"/>
      <c r="D786" s="558"/>
      <c r="E786" s="558"/>
      <c r="F786" s="558"/>
      <c r="G786" s="559"/>
      <c r="I786" s="511"/>
      <c r="J786" s="555"/>
      <c r="K786" s="560"/>
      <c r="L786" s="355"/>
      <c r="M786" s="355"/>
      <c r="N786" s="334"/>
      <c r="O786" s="471"/>
      <c r="P786" s="471"/>
      <c r="Q786" s="471"/>
      <c r="R786" s="471"/>
      <c r="S786" s="471"/>
      <c r="T786" s="471"/>
      <c r="U786" s="471"/>
      <c r="V786" s="471"/>
      <c r="W786" s="471"/>
      <c r="X786" s="471"/>
      <c r="Y786" s="471"/>
      <c r="Z786" s="471"/>
      <c r="AA786" s="471"/>
      <c r="AB786" s="471"/>
      <c r="AC786" s="471"/>
      <c r="AD786" s="471"/>
      <c r="AE786" s="471"/>
      <c r="AF786" s="471"/>
      <c r="AG786" s="471"/>
      <c r="AH786" s="471"/>
      <c r="AI786" s="471"/>
      <c r="AJ786" s="471"/>
      <c r="AK786" s="471"/>
      <c r="AL786" s="471"/>
      <c r="AM786" s="471"/>
      <c r="AN786" s="471"/>
      <c r="AO786" s="471"/>
      <c r="AP786" s="471"/>
      <c r="AQ786" s="471"/>
      <c r="AR786" s="471"/>
      <c r="AS786" s="471"/>
      <c r="AT786" s="471"/>
      <c r="AU786" s="471"/>
      <c r="AV786" s="471"/>
      <c r="AW786" s="471"/>
      <c r="AX786" s="471"/>
      <c r="AY786" s="471"/>
      <c r="AZ786" s="471"/>
      <c r="BA786" s="471"/>
      <c r="BB786" s="471"/>
      <c r="BC786" s="471"/>
      <c r="BD786" s="471"/>
      <c r="BE786" s="471"/>
      <c r="BF786" s="471"/>
      <c r="BG786" s="471"/>
      <c r="BH786" s="471"/>
      <c r="BI786" s="471"/>
      <c r="BJ786" s="471"/>
      <c r="BK786" s="471"/>
      <c r="BL786" s="471"/>
      <c r="BM786" s="471"/>
      <c r="BN786" s="471"/>
      <c r="BO786" s="471"/>
      <c r="BP786" s="471"/>
      <c r="BQ786" s="471"/>
      <c r="BR786" s="471"/>
      <c r="BS786" s="471"/>
      <c r="BT786" s="471"/>
      <c r="BU786" s="471"/>
      <c r="BV786" s="471"/>
      <c r="BW786" s="355"/>
      <c r="BX786" s="355"/>
      <c r="BY786" s="355"/>
      <c r="BZ786" s="355"/>
      <c r="CA786" s="355"/>
      <c r="CB786" s="355"/>
      <c r="CC786" s="355"/>
      <c r="CD786" s="355"/>
      <c r="CE786" s="355"/>
      <c r="CF786" s="355"/>
      <c r="CG786" s="355"/>
      <c r="CH786" s="355"/>
      <c r="CI786" s="355"/>
      <c r="CJ786" s="355"/>
      <c r="CK786" s="355"/>
      <c r="CL786" s="355"/>
      <c r="CM786" s="355"/>
      <c r="CN786" s="355"/>
      <c r="CO786" s="355"/>
      <c r="CP786" s="355"/>
      <c r="CQ786" s="355"/>
      <c r="CR786" s="355"/>
      <c r="CS786" s="355"/>
      <c r="CT786" s="355"/>
      <c r="CU786" s="355"/>
      <c r="CV786" s="355"/>
      <c r="CW786" s="355"/>
      <c r="CX786" s="355"/>
      <c r="CY786" s="355"/>
      <c r="CZ786" s="355"/>
      <c r="DA786" s="355"/>
      <c r="DB786" s="355"/>
      <c r="DC786" s="355"/>
      <c r="DD786" s="355"/>
      <c r="DE786" s="355"/>
      <c r="DF786" s="355"/>
      <c r="DG786" s="355"/>
      <c r="DH786" s="355"/>
      <c r="DI786" s="355"/>
      <c r="DJ786" s="355"/>
      <c r="DK786" s="355"/>
      <c r="DL786" s="355"/>
      <c r="DM786" s="355"/>
      <c r="DN786" s="355"/>
      <c r="DO786" s="355"/>
      <c r="DP786" s="355"/>
      <c r="DQ786" s="355"/>
      <c r="DR786" s="355"/>
      <c r="DS786" s="355"/>
      <c r="DT786" s="355"/>
      <c r="DU786" s="355"/>
      <c r="DV786" s="355"/>
      <c r="DW786" s="355"/>
      <c r="DX786" s="355"/>
      <c r="DY786" s="355"/>
      <c r="DZ786" s="355"/>
      <c r="EA786" s="355"/>
      <c r="EB786" s="355"/>
      <c r="EC786" s="355"/>
      <c r="ED786" s="355"/>
      <c r="EE786" s="355"/>
      <c r="EF786" s="355"/>
      <c r="EG786" s="355"/>
      <c r="EH786" s="355"/>
      <c r="EI786" s="355"/>
      <c r="EJ786" s="355"/>
      <c r="EK786" s="355"/>
      <c r="EL786" s="355"/>
      <c r="EM786" s="355"/>
      <c r="EN786" s="355"/>
      <c r="EO786" s="355"/>
      <c r="EP786" s="355"/>
      <c r="EQ786" s="355"/>
      <c r="ER786" s="355"/>
      <c r="ES786" s="355"/>
      <c r="ET786" s="355"/>
      <c r="EU786" s="355"/>
      <c r="EV786" s="355"/>
      <c r="EW786" s="355"/>
      <c r="EX786" s="355"/>
      <c r="EY786" s="355"/>
      <c r="EZ786" s="355"/>
      <c r="FA786" s="355"/>
      <c r="FB786" s="355"/>
      <c r="FC786" s="355"/>
      <c r="FD786" s="355"/>
      <c r="FE786" s="355"/>
      <c r="FF786" s="355"/>
      <c r="FG786" s="355"/>
      <c r="FH786" s="355"/>
      <c r="FI786" s="355"/>
      <c r="FJ786" s="355"/>
      <c r="FK786" s="355"/>
      <c r="FL786" s="355"/>
      <c r="FM786" s="355"/>
      <c r="FN786" s="355"/>
      <c r="FO786" s="355"/>
      <c r="FP786" s="355"/>
      <c r="FQ786" s="355"/>
      <c r="FR786" s="355"/>
      <c r="FS786" s="355"/>
      <c r="FT786" s="355"/>
      <c r="FU786" s="355"/>
      <c r="FV786" s="355"/>
      <c r="FW786" s="355"/>
      <c r="FX786" s="355"/>
      <c r="FY786" s="355"/>
      <c r="FZ786" s="355"/>
      <c r="GA786" s="355"/>
      <c r="GB786" s="355"/>
      <c r="GC786" s="355"/>
      <c r="GD786" s="355"/>
      <c r="GE786" s="355"/>
      <c r="GF786" s="355"/>
      <c r="GG786" s="355"/>
      <c r="GH786" s="355"/>
      <c r="GI786" s="355"/>
      <c r="GJ786" s="355"/>
      <c r="GK786" s="355"/>
      <c r="GL786" s="355"/>
      <c r="GM786" s="355"/>
      <c r="GN786" s="355"/>
      <c r="GO786" s="355"/>
      <c r="GP786" s="355"/>
      <c r="GQ786" s="355"/>
      <c r="GR786" s="355"/>
      <c r="GS786" s="355"/>
      <c r="GT786" s="355"/>
      <c r="GU786" s="355"/>
      <c r="GV786" s="355"/>
      <c r="GW786" s="355"/>
      <c r="GX786" s="355"/>
      <c r="GY786" s="355"/>
      <c r="GZ786" s="355"/>
      <c r="HA786" s="355"/>
      <c r="HB786" s="355"/>
      <c r="HC786" s="355"/>
      <c r="HD786" s="355"/>
      <c r="HE786" s="355"/>
      <c r="HF786" s="355"/>
      <c r="HG786" s="355"/>
      <c r="HH786" s="355"/>
      <c r="HI786" s="355"/>
      <c r="HJ786" s="355"/>
      <c r="HK786" s="355"/>
      <c r="HL786" s="355"/>
      <c r="HM786" s="355"/>
      <c r="HN786" s="355"/>
      <c r="HO786" s="355"/>
      <c r="HP786" s="355"/>
      <c r="HQ786" s="355"/>
      <c r="HR786" s="355"/>
      <c r="HS786" s="355"/>
      <c r="HT786" s="355"/>
      <c r="HU786" s="355"/>
      <c r="HV786" s="355"/>
      <c r="HW786" s="355"/>
      <c r="HX786" s="355"/>
      <c r="HY786" s="355"/>
      <c r="HZ786" s="355"/>
      <c r="IA786" s="355"/>
      <c r="IB786" s="355"/>
      <c r="IC786" s="355"/>
      <c r="ID786" s="355"/>
      <c r="IE786" s="355"/>
      <c r="IF786" s="355"/>
      <c r="IG786" s="355"/>
      <c r="IH786" s="355"/>
      <c r="II786" s="355"/>
      <c r="IJ786" s="355"/>
      <c r="IK786" s="355"/>
      <c r="IL786" s="355"/>
      <c r="IM786" s="355"/>
      <c r="IN786" s="355"/>
      <c r="IO786" s="355"/>
      <c r="IP786" s="355"/>
      <c r="IQ786" s="355"/>
      <c r="IR786" s="355"/>
      <c r="IS786" s="355"/>
      <c r="IT786" s="355"/>
      <c r="IU786" s="355"/>
      <c r="IV786" s="355"/>
      <c r="IW786" s="355"/>
      <c r="IX786" s="355"/>
      <c r="IY786" s="355"/>
      <c r="IZ786" s="355"/>
      <c r="JA786" s="355"/>
      <c r="JB786" s="355"/>
      <c r="JC786" s="355"/>
      <c r="JD786" s="355"/>
      <c r="JE786" s="355"/>
      <c r="JF786" s="355"/>
      <c r="JG786" s="355"/>
      <c r="JH786" s="355"/>
      <c r="JI786" s="355"/>
      <c r="JJ786" s="355"/>
      <c r="JK786" s="355"/>
      <c r="JL786" s="355"/>
      <c r="JM786" s="355"/>
      <c r="JN786" s="355"/>
      <c r="JO786" s="355"/>
      <c r="JP786" s="355"/>
      <c r="JQ786" s="355"/>
      <c r="JR786" s="355"/>
      <c r="JS786" s="355"/>
      <c r="JT786" s="355"/>
      <c r="JU786" s="355"/>
      <c r="JV786" s="355"/>
      <c r="JW786" s="355"/>
      <c r="JX786" s="355"/>
      <c r="JY786" s="355"/>
      <c r="JZ786" s="355"/>
      <c r="KA786" s="355"/>
      <c r="KB786" s="355"/>
      <c r="KC786" s="355"/>
      <c r="KD786" s="355"/>
      <c r="KE786" s="355"/>
      <c r="KF786" s="355"/>
      <c r="KG786" s="355"/>
      <c r="KH786" s="355"/>
      <c r="KI786" s="355"/>
      <c r="KJ786" s="355"/>
      <c r="KK786" s="355"/>
      <c r="KL786" s="355"/>
      <c r="KM786" s="355"/>
      <c r="KN786" s="355"/>
      <c r="KO786" s="355"/>
      <c r="KP786" s="355"/>
      <c r="KQ786" s="355"/>
      <c r="KR786" s="355"/>
      <c r="KS786" s="355"/>
      <c r="KT786" s="355"/>
    </row>
    <row r="787" spans="1:306" s="354" customFormat="1" ht="63" customHeight="1" x14ac:dyDescent="0.25">
      <c r="A787" s="355"/>
      <c r="B787" s="555"/>
      <c r="C787" s="355"/>
      <c r="D787" s="558"/>
      <c r="E787" s="558"/>
      <c r="F787" s="558"/>
      <c r="G787" s="559"/>
      <c r="I787" s="511"/>
      <c r="J787" s="555"/>
      <c r="K787" s="560"/>
      <c r="L787" s="355"/>
      <c r="M787" s="355"/>
      <c r="N787" s="334"/>
      <c r="O787" s="471"/>
      <c r="P787" s="471"/>
      <c r="Q787" s="471"/>
      <c r="R787" s="471"/>
      <c r="S787" s="471"/>
      <c r="T787" s="471"/>
      <c r="U787" s="471"/>
      <c r="V787" s="471"/>
      <c r="W787" s="471"/>
      <c r="X787" s="471"/>
      <c r="Y787" s="471"/>
      <c r="Z787" s="471"/>
      <c r="AA787" s="471"/>
      <c r="AB787" s="471"/>
      <c r="AC787" s="471"/>
      <c r="AD787" s="471"/>
      <c r="AE787" s="471"/>
      <c r="AF787" s="471"/>
      <c r="AG787" s="471"/>
      <c r="AH787" s="471"/>
      <c r="AI787" s="471"/>
      <c r="AJ787" s="471"/>
      <c r="AK787" s="471"/>
      <c r="AL787" s="471"/>
      <c r="AM787" s="471"/>
      <c r="AN787" s="471"/>
      <c r="AO787" s="471"/>
      <c r="AP787" s="471"/>
      <c r="AQ787" s="471"/>
      <c r="AR787" s="471"/>
      <c r="AS787" s="471"/>
      <c r="AT787" s="471"/>
      <c r="AU787" s="471"/>
      <c r="AV787" s="471"/>
      <c r="AW787" s="471"/>
      <c r="AX787" s="471"/>
      <c r="AY787" s="471"/>
      <c r="AZ787" s="471"/>
      <c r="BA787" s="471"/>
      <c r="BB787" s="471"/>
      <c r="BC787" s="471"/>
      <c r="BD787" s="471"/>
      <c r="BE787" s="471"/>
      <c r="BF787" s="471"/>
      <c r="BG787" s="471"/>
      <c r="BH787" s="471"/>
      <c r="BI787" s="471"/>
      <c r="BJ787" s="471"/>
      <c r="BK787" s="471"/>
      <c r="BL787" s="471"/>
      <c r="BM787" s="471"/>
      <c r="BN787" s="471"/>
      <c r="BO787" s="471"/>
      <c r="BP787" s="471"/>
      <c r="BQ787" s="471"/>
      <c r="BR787" s="471"/>
      <c r="BS787" s="471"/>
      <c r="BT787" s="471"/>
      <c r="BU787" s="471"/>
      <c r="BV787" s="471"/>
      <c r="BW787" s="355"/>
      <c r="BX787" s="355"/>
      <c r="BY787" s="355"/>
      <c r="BZ787" s="355"/>
      <c r="CA787" s="355"/>
      <c r="CB787" s="355"/>
      <c r="CC787" s="355"/>
      <c r="CD787" s="355"/>
      <c r="CE787" s="355"/>
      <c r="CF787" s="355"/>
      <c r="CG787" s="355"/>
      <c r="CH787" s="355"/>
      <c r="CI787" s="355"/>
      <c r="CJ787" s="355"/>
      <c r="CK787" s="355"/>
      <c r="CL787" s="355"/>
      <c r="CM787" s="355"/>
      <c r="CN787" s="355"/>
      <c r="CO787" s="355"/>
      <c r="CP787" s="355"/>
      <c r="CQ787" s="355"/>
      <c r="CR787" s="355"/>
      <c r="CS787" s="355"/>
      <c r="CT787" s="355"/>
      <c r="CU787" s="355"/>
      <c r="CV787" s="355"/>
      <c r="CW787" s="355"/>
      <c r="CX787" s="355"/>
      <c r="CY787" s="355"/>
      <c r="CZ787" s="355"/>
      <c r="DA787" s="355"/>
      <c r="DB787" s="355"/>
      <c r="DC787" s="355"/>
      <c r="DD787" s="355"/>
      <c r="DE787" s="355"/>
      <c r="DF787" s="355"/>
      <c r="DG787" s="355"/>
      <c r="DH787" s="355"/>
      <c r="DI787" s="355"/>
      <c r="DJ787" s="355"/>
      <c r="DK787" s="355"/>
      <c r="DL787" s="355"/>
      <c r="DM787" s="355"/>
      <c r="DN787" s="355"/>
      <c r="DO787" s="355"/>
      <c r="DP787" s="355"/>
      <c r="DQ787" s="355"/>
      <c r="DR787" s="355"/>
      <c r="DS787" s="355"/>
      <c r="DT787" s="355"/>
      <c r="DU787" s="355"/>
      <c r="DV787" s="355"/>
      <c r="DW787" s="355"/>
      <c r="DX787" s="355"/>
      <c r="DY787" s="355"/>
      <c r="DZ787" s="355"/>
      <c r="EA787" s="355"/>
      <c r="EB787" s="355"/>
      <c r="EC787" s="355"/>
      <c r="ED787" s="355"/>
      <c r="EE787" s="355"/>
      <c r="EF787" s="355"/>
      <c r="EG787" s="355"/>
      <c r="EH787" s="355"/>
      <c r="EI787" s="355"/>
      <c r="EJ787" s="355"/>
      <c r="EK787" s="355"/>
      <c r="EL787" s="355"/>
      <c r="EM787" s="355"/>
      <c r="EN787" s="355"/>
      <c r="EO787" s="355"/>
      <c r="EP787" s="355"/>
      <c r="EQ787" s="355"/>
      <c r="ER787" s="355"/>
      <c r="ES787" s="355"/>
      <c r="ET787" s="355"/>
      <c r="EU787" s="355"/>
      <c r="EV787" s="355"/>
      <c r="EW787" s="355"/>
      <c r="EX787" s="355"/>
      <c r="EY787" s="355"/>
      <c r="EZ787" s="355"/>
      <c r="FA787" s="355"/>
      <c r="FB787" s="355"/>
      <c r="FC787" s="355"/>
      <c r="FD787" s="355"/>
      <c r="FE787" s="355"/>
      <c r="FF787" s="355"/>
      <c r="FG787" s="355"/>
      <c r="FH787" s="355"/>
      <c r="FI787" s="355"/>
      <c r="FJ787" s="355"/>
      <c r="FK787" s="355"/>
      <c r="FL787" s="355"/>
      <c r="FM787" s="355"/>
      <c r="FN787" s="355"/>
      <c r="FO787" s="355"/>
      <c r="FP787" s="355"/>
      <c r="FQ787" s="355"/>
      <c r="FR787" s="355"/>
      <c r="FS787" s="355"/>
      <c r="FT787" s="355"/>
      <c r="FU787" s="355"/>
      <c r="FV787" s="355"/>
      <c r="FW787" s="355"/>
      <c r="FX787" s="355"/>
      <c r="FY787" s="355"/>
      <c r="FZ787" s="355"/>
      <c r="GA787" s="355"/>
      <c r="GB787" s="355"/>
      <c r="GC787" s="355"/>
      <c r="GD787" s="355"/>
      <c r="GE787" s="355"/>
      <c r="GF787" s="355"/>
      <c r="GG787" s="355"/>
      <c r="GH787" s="355"/>
      <c r="GI787" s="355"/>
      <c r="GJ787" s="355"/>
      <c r="GK787" s="355"/>
      <c r="GL787" s="355"/>
      <c r="GM787" s="355"/>
      <c r="GN787" s="355"/>
      <c r="GO787" s="355"/>
      <c r="GP787" s="355"/>
      <c r="GQ787" s="355"/>
      <c r="GR787" s="355"/>
      <c r="GS787" s="355"/>
      <c r="GT787" s="355"/>
      <c r="GU787" s="355"/>
      <c r="GV787" s="355"/>
      <c r="GW787" s="355"/>
      <c r="GX787" s="355"/>
      <c r="GY787" s="355"/>
      <c r="GZ787" s="355"/>
      <c r="HA787" s="355"/>
      <c r="HB787" s="355"/>
      <c r="HC787" s="355"/>
      <c r="HD787" s="355"/>
      <c r="HE787" s="355"/>
      <c r="HF787" s="355"/>
      <c r="HG787" s="355"/>
      <c r="HH787" s="355"/>
      <c r="HI787" s="355"/>
      <c r="HJ787" s="355"/>
      <c r="HK787" s="355"/>
      <c r="HL787" s="355"/>
      <c r="HM787" s="355"/>
      <c r="HN787" s="355"/>
      <c r="HO787" s="355"/>
      <c r="HP787" s="355"/>
      <c r="HQ787" s="355"/>
      <c r="HR787" s="355"/>
      <c r="HS787" s="355"/>
      <c r="HT787" s="355"/>
      <c r="HU787" s="355"/>
      <c r="HV787" s="355"/>
      <c r="HW787" s="355"/>
      <c r="HX787" s="355"/>
      <c r="HY787" s="355"/>
      <c r="HZ787" s="355"/>
      <c r="IA787" s="355"/>
      <c r="IB787" s="355"/>
      <c r="IC787" s="355"/>
      <c r="ID787" s="355"/>
      <c r="IE787" s="355"/>
      <c r="IF787" s="355"/>
      <c r="IG787" s="355"/>
      <c r="IH787" s="355"/>
      <c r="II787" s="355"/>
      <c r="IJ787" s="355"/>
      <c r="IK787" s="355"/>
      <c r="IL787" s="355"/>
      <c r="IM787" s="355"/>
      <c r="IN787" s="355"/>
      <c r="IO787" s="355"/>
      <c r="IP787" s="355"/>
      <c r="IQ787" s="355"/>
      <c r="IR787" s="355"/>
      <c r="IS787" s="355"/>
      <c r="IT787" s="355"/>
      <c r="IU787" s="355"/>
      <c r="IV787" s="355"/>
      <c r="IW787" s="355"/>
      <c r="IX787" s="355"/>
      <c r="IY787" s="355"/>
      <c r="IZ787" s="355"/>
      <c r="JA787" s="355"/>
      <c r="JB787" s="355"/>
      <c r="JC787" s="355"/>
      <c r="JD787" s="355"/>
      <c r="JE787" s="355"/>
      <c r="JF787" s="355"/>
      <c r="JG787" s="355"/>
      <c r="JH787" s="355"/>
      <c r="JI787" s="355"/>
      <c r="JJ787" s="355"/>
      <c r="JK787" s="355"/>
      <c r="JL787" s="355"/>
      <c r="JM787" s="355"/>
      <c r="JN787" s="355"/>
      <c r="JO787" s="355"/>
      <c r="JP787" s="355"/>
      <c r="JQ787" s="355"/>
      <c r="JR787" s="355"/>
      <c r="JS787" s="355"/>
      <c r="JT787" s="355"/>
      <c r="JU787" s="355"/>
      <c r="JV787" s="355"/>
      <c r="JW787" s="355"/>
      <c r="JX787" s="355"/>
      <c r="JY787" s="355"/>
      <c r="JZ787" s="355"/>
      <c r="KA787" s="355"/>
      <c r="KB787" s="355"/>
      <c r="KC787" s="355"/>
      <c r="KD787" s="355"/>
      <c r="KE787" s="355"/>
      <c r="KF787" s="355"/>
      <c r="KG787" s="355"/>
      <c r="KH787" s="355"/>
      <c r="KI787" s="355"/>
      <c r="KJ787" s="355"/>
      <c r="KK787" s="355"/>
      <c r="KL787" s="355"/>
      <c r="KM787" s="355"/>
      <c r="KN787" s="355"/>
      <c r="KO787" s="355"/>
      <c r="KP787" s="355"/>
      <c r="KQ787" s="355"/>
      <c r="KR787" s="355"/>
      <c r="KS787" s="355"/>
      <c r="KT787" s="355"/>
    </row>
    <row r="788" spans="1:306" s="354" customFormat="1" ht="63" customHeight="1" x14ac:dyDescent="0.25">
      <c r="A788" s="355"/>
      <c r="B788" s="555"/>
      <c r="C788" s="355"/>
      <c r="D788" s="558"/>
      <c r="E788" s="558"/>
      <c r="F788" s="558"/>
      <c r="G788" s="559"/>
      <c r="I788" s="511"/>
      <c r="J788" s="555"/>
      <c r="K788" s="560"/>
      <c r="L788" s="355"/>
      <c r="M788" s="355"/>
      <c r="N788" s="334"/>
      <c r="O788" s="471"/>
      <c r="P788" s="471"/>
      <c r="Q788" s="471"/>
      <c r="R788" s="471"/>
      <c r="S788" s="471"/>
      <c r="T788" s="471"/>
      <c r="U788" s="471"/>
      <c r="V788" s="471"/>
      <c r="W788" s="471"/>
      <c r="X788" s="471"/>
      <c r="Y788" s="471"/>
      <c r="Z788" s="471"/>
      <c r="AA788" s="471"/>
      <c r="AB788" s="471"/>
      <c r="AC788" s="471"/>
      <c r="AD788" s="471"/>
      <c r="AE788" s="471"/>
      <c r="AF788" s="471"/>
      <c r="AG788" s="471"/>
      <c r="AH788" s="471"/>
      <c r="AI788" s="471"/>
      <c r="AJ788" s="471"/>
      <c r="AK788" s="471"/>
      <c r="AL788" s="471"/>
      <c r="AM788" s="471"/>
      <c r="AN788" s="471"/>
      <c r="AO788" s="471"/>
      <c r="AP788" s="471"/>
      <c r="AQ788" s="471"/>
      <c r="AR788" s="471"/>
      <c r="AS788" s="471"/>
      <c r="AT788" s="471"/>
      <c r="AU788" s="471"/>
      <c r="AV788" s="471"/>
      <c r="AW788" s="471"/>
      <c r="AX788" s="471"/>
      <c r="AY788" s="471"/>
      <c r="AZ788" s="471"/>
      <c r="BA788" s="471"/>
      <c r="BB788" s="471"/>
      <c r="BC788" s="471"/>
      <c r="BD788" s="471"/>
      <c r="BE788" s="471"/>
      <c r="BF788" s="471"/>
      <c r="BG788" s="471"/>
      <c r="BH788" s="471"/>
      <c r="BI788" s="471"/>
      <c r="BJ788" s="471"/>
      <c r="BK788" s="471"/>
      <c r="BL788" s="471"/>
      <c r="BM788" s="471"/>
      <c r="BN788" s="471"/>
      <c r="BO788" s="471"/>
      <c r="BP788" s="471"/>
      <c r="BQ788" s="471"/>
      <c r="BR788" s="471"/>
      <c r="BS788" s="471"/>
      <c r="BT788" s="471"/>
      <c r="BU788" s="471"/>
      <c r="BV788" s="471"/>
      <c r="BW788" s="355"/>
      <c r="BX788" s="355"/>
      <c r="BY788" s="355"/>
      <c r="BZ788" s="355"/>
      <c r="CA788" s="355"/>
      <c r="CB788" s="355"/>
      <c r="CC788" s="355"/>
      <c r="CD788" s="355"/>
      <c r="CE788" s="355"/>
      <c r="CF788" s="355"/>
      <c r="CG788" s="355"/>
      <c r="CH788" s="355"/>
      <c r="CI788" s="355"/>
      <c r="CJ788" s="355"/>
      <c r="CK788" s="355"/>
      <c r="CL788" s="355"/>
      <c r="CM788" s="355"/>
      <c r="CN788" s="355"/>
      <c r="CO788" s="355"/>
      <c r="CP788" s="355"/>
      <c r="CQ788" s="355"/>
      <c r="CR788" s="355"/>
      <c r="CS788" s="355"/>
      <c r="CT788" s="355"/>
      <c r="CU788" s="355"/>
      <c r="CV788" s="355"/>
      <c r="CW788" s="355"/>
      <c r="CX788" s="355"/>
      <c r="CY788" s="355"/>
      <c r="CZ788" s="355"/>
      <c r="DA788" s="355"/>
      <c r="DB788" s="355"/>
      <c r="DC788" s="355"/>
      <c r="DD788" s="355"/>
      <c r="DE788" s="355"/>
      <c r="DF788" s="355"/>
      <c r="DG788" s="355"/>
      <c r="DH788" s="355"/>
      <c r="DI788" s="355"/>
      <c r="DJ788" s="355"/>
      <c r="DK788" s="355"/>
      <c r="DL788" s="355"/>
      <c r="DM788" s="355"/>
      <c r="DN788" s="355"/>
      <c r="DO788" s="355"/>
      <c r="DP788" s="355"/>
      <c r="DQ788" s="355"/>
      <c r="DR788" s="355"/>
      <c r="DS788" s="355"/>
      <c r="DT788" s="355"/>
      <c r="DU788" s="355"/>
      <c r="DV788" s="355"/>
      <c r="DW788" s="355"/>
      <c r="DX788" s="355"/>
      <c r="DY788" s="355"/>
      <c r="DZ788" s="355"/>
      <c r="EA788" s="355"/>
      <c r="EB788" s="355"/>
      <c r="EC788" s="355"/>
      <c r="ED788" s="355"/>
      <c r="EE788" s="355"/>
      <c r="EF788" s="355"/>
      <c r="EG788" s="355"/>
      <c r="EH788" s="355"/>
      <c r="EI788" s="355"/>
      <c r="EJ788" s="355"/>
      <c r="EK788" s="355"/>
      <c r="EL788" s="355"/>
      <c r="EM788" s="355"/>
      <c r="EN788" s="355"/>
      <c r="EO788" s="355"/>
      <c r="EP788" s="355"/>
      <c r="EQ788" s="355"/>
      <c r="ER788" s="355"/>
      <c r="ES788" s="355"/>
      <c r="ET788" s="355"/>
      <c r="EU788" s="355"/>
      <c r="EV788" s="355"/>
      <c r="EW788" s="355"/>
      <c r="EX788" s="355"/>
      <c r="EY788" s="355"/>
      <c r="EZ788" s="355"/>
      <c r="FA788" s="355"/>
      <c r="FB788" s="355"/>
      <c r="FC788" s="355"/>
      <c r="FD788" s="355"/>
      <c r="FE788" s="355"/>
      <c r="FF788" s="355"/>
      <c r="FG788" s="355"/>
      <c r="FH788" s="355"/>
      <c r="FI788" s="355"/>
      <c r="FJ788" s="355"/>
      <c r="FK788" s="355"/>
      <c r="FL788" s="355"/>
      <c r="FM788" s="355"/>
      <c r="FN788" s="355"/>
      <c r="FO788" s="355"/>
      <c r="FP788" s="355"/>
      <c r="FQ788" s="355"/>
      <c r="FR788" s="355"/>
      <c r="FS788" s="355"/>
      <c r="FT788" s="355"/>
      <c r="FU788" s="355"/>
      <c r="FV788" s="355"/>
      <c r="FW788" s="355"/>
      <c r="FX788" s="355"/>
      <c r="FY788" s="355"/>
      <c r="FZ788" s="355"/>
      <c r="GA788" s="355"/>
      <c r="GB788" s="355"/>
      <c r="GC788" s="355"/>
      <c r="GD788" s="355"/>
      <c r="GE788" s="355"/>
      <c r="GF788" s="355"/>
      <c r="GG788" s="355"/>
      <c r="GH788" s="355"/>
      <c r="GI788" s="355"/>
      <c r="GJ788" s="355"/>
      <c r="GK788" s="355"/>
      <c r="GL788" s="355"/>
      <c r="GM788" s="355"/>
      <c r="GN788" s="355"/>
      <c r="GO788" s="355"/>
      <c r="GP788" s="355"/>
      <c r="GQ788" s="355"/>
      <c r="GR788" s="355"/>
      <c r="GS788" s="355"/>
      <c r="GT788" s="355"/>
      <c r="GU788" s="355"/>
      <c r="GV788" s="355"/>
      <c r="GW788" s="355"/>
      <c r="GX788" s="355"/>
      <c r="GY788" s="355"/>
      <c r="GZ788" s="355"/>
      <c r="HA788" s="355"/>
      <c r="HB788" s="355"/>
      <c r="HC788" s="355"/>
      <c r="HD788" s="355"/>
      <c r="HE788" s="355"/>
      <c r="HF788" s="355"/>
      <c r="HG788" s="355"/>
      <c r="HH788" s="355"/>
      <c r="HI788" s="355"/>
      <c r="HJ788" s="355"/>
      <c r="HK788" s="355"/>
      <c r="HL788" s="355"/>
      <c r="HM788" s="355"/>
      <c r="HN788" s="355"/>
      <c r="HO788" s="355"/>
      <c r="HP788" s="355"/>
      <c r="HQ788" s="355"/>
      <c r="HR788" s="355"/>
      <c r="HS788" s="355"/>
      <c r="HT788" s="355"/>
      <c r="HU788" s="355"/>
      <c r="HV788" s="355"/>
      <c r="HW788" s="355"/>
      <c r="HX788" s="355"/>
      <c r="HY788" s="355"/>
      <c r="HZ788" s="355"/>
      <c r="IA788" s="355"/>
      <c r="IB788" s="355"/>
      <c r="IC788" s="355"/>
      <c r="ID788" s="355"/>
      <c r="IE788" s="355"/>
      <c r="IF788" s="355"/>
      <c r="IG788" s="355"/>
      <c r="IH788" s="355"/>
      <c r="II788" s="355"/>
      <c r="IJ788" s="355"/>
      <c r="IK788" s="355"/>
      <c r="IL788" s="355"/>
      <c r="IM788" s="355"/>
      <c r="IN788" s="355"/>
      <c r="IO788" s="355"/>
      <c r="IP788" s="355"/>
      <c r="IQ788" s="355"/>
      <c r="IR788" s="355"/>
      <c r="IS788" s="355"/>
      <c r="IT788" s="355"/>
      <c r="IU788" s="355"/>
      <c r="IV788" s="355"/>
      <c r="IW788" s="355"/>
      <c r="IX788" s="355"/>
      <c r="IY788" s="355"/>
      <c r="IZ788" s="355"/>
      <c r="JA788" s="355"/>
      <c r="JB788" s="355"/>
      <c r="JC788" s="355"/>
      <c r="JD788" s="355"/>
      <c r="JE788" s="355"/>
      <c r="JF788" s="355"/>
      <c r="JG788" s="355"/>
      <c r="JH788" s="355"/>
      <c r="JI788" s="355"/>
      <c r="JJ788" s="355"/>
      <c r="JK788" s="355"/>
      <c r="JL788" s="355"/>
      <c r="JM788" s="355"/>
      <c r="JN788" s="355"/>
      <c r="JO788" s="355"/>
      <c r="JP788" s="355"/>
      <c r="JQ788" s="355"/>
      <c r="JR788" s="355"/>
      <c r="JS788" s="355"/>
      <c r="JT788" s="355"/>
      <c r="JU788" s="355"/>
      <c r="JV788" s="355"/>
      <c r="JW788" s="355"/>
      <c r="JX788" s="355"/>
      <c r="JY788" s="355"/>
      <c r="JZ788" s="355"/>
      <c r="KA788" s="355"/>
      <c r="KB788" s="355"/>
      <c r="KC788" s="355"/>
      <c r="KD788" s="355"/>
      <c r="KE788" s="355"/>
      <c r="KF788" s="355"/>
      <c r="KG788" s="355"/>
      <c r="KH788" s="355"/>
      <c r="KI788" s="355"/>
      <c r="KJ788" s="355"/>
      <c r="KK788" s="355"/>
      <c r="KL788" s="355"/>
      <c r="KM788" s="355"/>
      <c r="KN788" s="355"/>
      <c r="KO788" s="355"/>
      <c r="KP788" s="355"/>
      <c r="KQ788" s="355"/>
      <c r="KR788" s="355"/>
      <c r="KS788" s="355"/>
      <c r="KT788" s="355"/>
    </row>
    <row r="789" spans="1:306" s="354" customFormat="1" ht="63" customHeight="1" x14ac:dyDescent="0.25">
      <c r="A789" s="355"/>
      <c r="B789" s="555"/>
      <c r="C789" s="355"/>
      <c r="D789" s="558"/>
      <c r="E789" s="558"/>
      <c r="F789" s="558"/>
      <c r="G789" s="559"/>
      <c r="I789" s="511"/>
      <c r="J789" s="555"/>
      <c r="K789" s="560"/>
      <c r="L789" s="355"/>
      <c r="M789" s="355"/>
      <c r="N789" s="334"/>
      <c r="O789" s="471"/>
      <c r="P789" s="471"/>
      <c r="Q789" s="471"/>
      <c r="R789" s="471"/>
      <c r="S789" s="471"/>
      <c r="T789" s="471"/>
      <c r="U789" s="471"/>
      <c r="V789" s="471"/>
      <c r="W789" s="471"/>
      <c r="X789" s="471"/>
      <c r="Y789" s="471"/>
      <c r="Z789" s="471"/>
      <c r="AA789" s="471"/>
      <c r="AB789" s="471"/>
      <c r="AC789" s="471"/>
      <c r="AD789" s="471"/>
      <c r="AE789" s="471"/>
      <c r="AF789" s="471"/>
      <c r="AG789" s="471"/>
      <c r="AH789" s="471"/>
      <c r="AI789" s="471"/>
      <c r="AJ789" s="471"/>
      <c r="AK789" s="471"/>
      <c r="AL789" s="471"/>
      <c r="AM789" s="471"/>
      <c r="AN789" s="471"/>
      <c r="AO789" s="471"/>
      <c r="AP789" s="471"/>
      <c r="AQ789" s="471"/>
      <c r="AR789" s="471"/>
      <c r="AS789" s="471"/>
      <c r="AT789" s="471"/>
      <c r="AU789" s="471"/>
      <c r="AV789" s="471"/>
      <c r="AW789" s="471"/>
      <c r="AX789" s="471"/>
      <c r="AY789" s="471"/>
      <c r="AZ789" s="471"/>
      <c r="BA789" s="471"/>
      <c r="BB789" s="471"/>
      <c r="BC789" s="471"/>
      <c r="BD789" s="471"/>
      <c r="BE789" s="471"/>
      <c r="BF789" s="471"/>
      <c r="BG789" s="471"/>
      <c r="BH789" s="471"/>
      <c r="BI789" s="471"/>
      <c r="BJ789" s="471"/>
      <c r="BK789" s="471"/>
      <c r="BL789" s="471"/>
      <c r="BM789" s="471"/>
      <c r="BN789" s="471"/>
      <c r="BO789" s="471"/>
      <c r="BP789" s="471"/>
      <c r="BQ789" s="471"/>
      <c r="BR789" s="471"/>
      <c r="BS789" s="471"/>
      <c r="BT789" s="471"/>
      <c r="BU789" s="471"/>
      <c r="BV789" s="471"/>
      <c r="BW789" s="355"/>
      <c r="BX789" s="355"/>
      <c r="BY789" s="355"/>
      <c r="BZ789" s="355"/>
      <c r="CA789" s="355"/>
      <c r="CB789" s="355"/>
      <c r="CC789" s="355"/>
      <c r="CD789" s="355"/>
      <c r="CE789" s="355"/>
      <c r="CF789" s="355"/>
      <c r="CG789" s="355"/>
      <c r="CH789" s="355"/>
      <c r="CI789" s="355"/>
      <c r="CJ789" s="355"/>
      <c r="CK789" s="355"/>
      <c r="CL789" s="355"/>
      <c r="CM789" s="355"/>
      <c r="CN789" s="355"/>
      <c r="CO789" s="355"/>
      <c r="CP789" s="355"/>
      <c r="CQ789" s="355"/>
      <c r="CR789" s="355"/>
      <c r="CS789" s="355"/>
      <c r="CT789" s="355"/>
      <c r="CU789" s="355"/>
      <c r="CV789" s="355"/>
      <c r="CW789" s="355"/>
      <c r="CX789" s="355"/>
      <c r="CY789" s="355"/>
      <c r="CZ789" s="355"/>
      <c r="DA789" s="355"/>
      <c r="DB789" s="355"/>
      <c r="DC789" s="355"/>
      <c r="DD789" s="355"/>
      <c r="DE789" s="355"/>
      <c r="DF789" s="355"/>
      <c r="DG789" s="355"/>
      <c r="DH789" s="355"/>
      <c r="DI789" s="355"/>
      <c r="DJ789" s="355"/>
      <c r="DK789" s="355"/>
      <c r="DL789" s="355"/>
      <c r="DM789" s="355"/>
      <c r="DN789" s="355"/>
      <c r="DO789" s="355"/>
      <c r="DP789" s="355"/>
      <c r="DQ789" s="355"/>
      <c r="DR789" s="355"/>
      <c r="DS789" s="355"/>
      <c r="DT789" s="355"/>
      <c r="DU789" s="355"/>
      <c r="DV789" s="355"/>
      <c r="DW789" s="355"/>
      <c r="DX789" s="355"/>
      <c r="DY789" s="355"/>
      <c r="DZ789" s="355"/>
      <c r="EA789" s="355"/>
      <c r="EB789" s="355"/>
      <c r="EC789" s="355"/>
      <c r="ED789" s="355"/>
      <c r="EE789" s="355"/>
      <c r="EF789" s="355"/>
      <c r="EG789" s="355"/>
      <c r="EH789" s="355"/>
      <c r="EI789" s="355"/>
      <c r="EJ789" s="355"/>
      <c r="EK789" s="355"/>
      <c r="EL789" s="355"/>
      <c r="EM789" s="355"/>
      <c r="EN789" s="355"/>
      <c r="EO789" s="355"/>
      <c r="EP789" s="355"/>
      <c r="EQ789" s="355"/>
      <c r="ER789" s="355"/>
      <c r="ES789" s="355"/>
      <c r="ET789" s="355"/>
      <c r="EU789" s="355"/>
      <c r="EV789" s="355"/>
      <c r="EW789" s="355"/>
      <c r="EX789" s="355"/>
      <c r="EY789" s="355"/>
      <c r="EZ789" s="355"/>
      <c r="FA789" s="355"/>
      <c r="FB789" s="355"/>
      <c r="FC789" s="355"/>
      <c r="FD789" s="355"/>
      <c r="FE789" s="355"/>
      <c r="FF789" s="355"/>
      <c r="FG789" s="355"/>
      <c r="FH789" s="355"/>
      <c r="FI789" s="355"/>
      <c r="FJ789" s="355"/>
      <c r="FK789" s="355"/>
      <c r="FL789" s="355"/>
      <c r="FM789" s="355"/>
      <c r="FN789" s="355"/>
      <c r="FO789" s="355"/>
      <c r="FP789" s="355"/>
      <c r="FQ789" s="355"/>
      <c r="FR789" s="355"/>
      <c r="FS789" s="355"/>
      <c r="FT789" s="355"/>
      <c r="FU789" s="355"/>
      <c r="FV789" s="355"/>
      <c r="FW789" s="355"/>
      <c r="FX789" s="355"/>
      <c r="FY789" s="355"/>
      <c r="FZ789" s="355"/>
      <c r="GA789" s="355"/>
      <c r="GB789" s="355"/>
      <c r="GC789" s="355"/>
      <c r="GD789" s="355"/>
      <c r="GE789" s="355"/>
      <c r="GF789" s="355"/>
      <c r="GG789" s="355"/>
      <c r="GH789" s="355"/>
      <c r="GI789" s="355"/>
      <c r="GJ789" s="355"/>
      <c r="GK789" s="355"/>
      <c r="GL789" s="355"/>
      <c r="GM789" s="355"/>
      <c r="GN789" s="355"/>
      <c r="GO789" s="355"/>
      <c r="GP789" s="355"/>
      <c r="GQ789" s="355"/>
      <c r="GR789" s="355"/>
      <c r="GS789" s="355"/>
      <c r="GT789" s="355"/>
      <c r="GU789" s="355"/>
      <c r="GV789" s="355"/>
      <c r="GW789" s="355"/>
      <c r="GX789" s="355"/>
      <c r="GY789" s="355"/>
      <c r="GZ789" s="355"/>
      <c r="HA789" s="355"/>
      <c r="HB789" s="355"/>
      <c r="HC789" s="355"/>
      <c r="HD789" s="355"/>
      <c r="HE789" s="355"/>
      <c r="HF789" s="355"/>
      <c r="HG789" s="355"/>
      <c r="HH789" s="355"/>
      <c r="HI789" s="355"/>
      <c r="HJ789" s="355"/>
      <c r="HK789" s="355"/>
      <c r="HL789" s="355"/>
      <c r="HM789" s="355"/>
      <c r="HN789" s="355"/>
      <c r="HO789" s="355"/>
      <c r="HP789" s="355"/>
      <c r="HQ789" s="355"/>
      <c r="HR789" s="355"/>
      <c r="HS789" s="355"/>
      <c r="HT789" s="355"/>
      <c r="HU789" s="355"/>
      <c r="HV789" s="355"/>
      <c r="HW789" s="355"/>
      <c r="HX789" s="355"/>
      <c r="HY789" s="355"/>
      <c r="HZ789" s="355"/>
      <c r="IA789" s="355"/>
      <c r="IB789" s="355"/>
      <c r="IC789" s="355"/>
      <c r="ID789" s="355"/>
      <c r="IE789" s="355"/>
      <c r="IF789" s="355"/>
      <c r="IG789" s="355"/>
      <c r="IH789" s="355"/>
      <c r="II789" s="355"/>
      <c r="IJ789" s="355"/>
      <c r="IK789" s="355"/>
      <c r="IL789" s="355"/>
      <c r="IM789" s="355"/>
      <c r="IN789" s="355"/>
      <c r="IO789" s="355"/>
      <c r="IP789" s="355"/>
      <c r="IQ789" s="355"/>
      <c r="IR789" s="355"/>
      <c r="IS789" s="355"/>
      <c r="IT789" s="355"/>
      <c r="IU789" s="355"/>
      <c r="IV789" s="355"/>
      <c r="IW789" s="355"/>
      <c r="IX789" s="355"/>
      <c r="IY789" s="355"/>
      <c r="IZ789" s="355"/>
      <c r="JA789" s="355"/>
      <c r="JB789" s="355"/>
      <c r="JC789" s="355"/>
      <c r="JD789" s="355"/>
      <c r="JE789" s="355"/>
      <c r="JF789" s="355"/>
      <c r="JG789" s="355"/>
      <c r="JH789" s="355"/>
      <c r="JI789" s="355"/>
      <c r="JJ789" s="355"/>
      <c r="JK789" s="355"/>
      <c r="JL789" s="355"/>
      <c r="JM789" s="355"/>
      <c r="JN789" s="355"/>
      <c r="JO789" s="355"/>
      <c r="JP789" s="355"/>
      <c r="JQ789" s="355"/>
      <c r="JR789" s="355"/>
      <c r="JS789" s="355"/>
      <c r="JT789" s="355"/>
      <c r="JU789" s="355"/>
      <c r="JV789" s="355"/>
      <c r="JW789" s="355"/>
      <c r="JX789" s="355"/>
      <c r="JY789" s="355"/>
      <c r="JZ789" s="355"/>
      <c r="KA789" s="355"/>
      <c r="KB789" s="355"/>
      <c r="KC789" s="355"/>
      <c r="KD789" s="355"/>
      <c r="KE789" s="355"/>
      <c r="KF789" s="355"/>
      <c r="KG789" s="355"/>
      <c r="KH789" s="355"/>
      <c r="KI789" s="355"/>
      <c r="KJ789" s="355"/>
      <c r="KK789" s="355"/>
      <c r="KL789" s="355"/>
      <c r="KM789" s="355"/>
      <c r="KN789" s="355"/>
      <c r="KO789" s="355"/>
      <c r="KP789" s="355"/>
      <c r="KQ789" s="355"/>
      <c r="KR789" s="355"/>
      <c r="KS789" s="355"/>
      <c r="KT789" s="355"/>
    </row>
    <row r="790" spans="1:306" s="354" customFormat="1" ht="63" customHeight="1" x14ac:dyDescent="0.25">
      <c r="A790" s="355"/>
      <c r="B790" s="555"/>
      <c r="C790" s="355"/>
      <c r="D790" s="558"/>
      <c r="E790" s="558"/>
      <c r="F790" s="558"/>
      <c r="G790" s="559"/>
      <c r="I790" s="511"/>
      <c r="J790" s="555"/>
      <c r="K790" s="560"/>
      <c r="L790" s="355"/>
      <c r="M790" s="355"/>
      <c r="N790" s="334"/>
      <c r="O790" s="471"/>
      <c r="P790" s="471"/>
      <c r="Q790" s="471"/>
      <c r="R790" s="471"/>
      <c r="S790" s="471"/>
      <c r="T790" s="471"/>
      <c r="U790" s="471"/>
      <c r="V790" s="471"/>
      <c r="W790" s="471"/>
      <c r="X790" s="471"/>
      <c r="Y790" s="471"/>
      <c r="Z790" s="471"/>
      <c r="AA790" s="471"/>
      <c r="AB790" s="471"/>
      <c r="AC790" s="471"/>
      <c r="AD790" s="471"/>
      <c r="AE790" s="471"/>
      <c r="AF790" s="471"/>
      <c r="AG790" s="471"/>
      <c r="AH790" s="471"/>
      <c r="AI790" s="471"/>
      <c r="AJ790" s="471"/>
      <c r="AK790" s="471"/>
      <c r="AL790" s="471"/>
      <c r="AM790" s="471"/>
      <c r="AN790" s="471"/>
      <c r="AO790" s="471"/>
      <c r="AP790" s="471"/>
      <c r="AQ790" s="471"/>
      <c r="AR790" s="471"/>
      <c r="AS790" s="471"/>
      <c r="AT790" s="471"/>
      <c r="AU790" s="471"/>
      <c r="AV790" s="471"/>
      <c r="AW790" s="471"/>
      <c r="AX790" s="471"/>
      <c r="AY790" s="471"/>
      <c r="AZ790" s="471"/>
      <c r="BA790" s="471"/>
      <c r="BB790" s="471"/>
      <c r="BC790" s="471"/>
      <c r="BD790" s="471"/>
      <c r="BE790" s="471"/>
      <c r="BF790" s="471"/>
      <c r="BG790" s="471"/>
      <c r="BH790" s="471"/>
      <c r="BI790" s="471"/>
      <c r="BJ790" s="471"/>
      <c r="BK790" s="471"/>
      <c r="BL790" s="471"/>
      <c r="BM790" s="471"/>
      <c r="BN790" s="471"/>
      <c r="BO790" s="471"/>
      <c r="BP790" s="471"/>
      <c r="BQ790" s="471"/>
      <c r="BR790" s="471"/>
      <c r="BS790" s="471"/>
      <c r="BT790" s="471"/>
      <c r="BU790" s="471"/>
      <c r="BV790" s="471"/>
      <c r="BW790" s="355"/>
      <c r="BX790" s="355"/>
      <c r="BY790" s="355"/>
      <c r="BZ790" s="355"/>
      <c r="CA790" s="355"/>
      <c r="CB790" s="355"/>
      <c r="CC790" s="355"/>
      <c r="CD790" s="355"/>
      <c r="CE790" s="355"/>
      <c r="CF790" s="355"/>
      <c r="CG790" s="355"/>
      <c r="CH790" s="355"/>
      <c r="CI790" s="355"/>
      <c r="CJ790" s="355"/>
      <c r="CK790" s="355"/>
      <c r="CL790" s="355"/>
      <c r="CM790" s="355"/>
      <c r="CN790" s="355"/>
      <c r="CO790" s="355"/>
      <c r="CP790" s="355"/>
      <c r="CQ790" s="355"/>
      <c r="CR790" s="355"/>
      <c r="CS790" s="355"/>
      <c r="CT790" s="355"/>
      <c r="CU790" s="355"/>
      <c r="CV790" s="355"/>
      <c r="CW790" s="355"/>
      <c r="CX790" s="355"/>
      <c r="CY790" s="355"/>
      <c r="CZ790" s="355"/>
      <c r="DA790" s="355"/>
      <c r="DB790" s="355"/>
      <c r="DC790" s="355"/>
      <c r="DD790" s="355"/>
      <c r="DE790" s="355"/>
      <c r="DF790" s="355"/>
      <c r="DG790" s="355"/>
      <c r="DH790" s="355"/>
      <c r="DI790" s="355"/>
      <c r="DJ790" s="355"/>
      <c r="DK790" s="355"/>
      <c r="DL790" s="355"/>
      <c r="DM790" s="355"/>
      <c r="DN790" s="355"/>
      <c r="DO790" s="355"/>
      <c r="DP790" s="355"/>
      <c r="DQ790" s="355"/>
      <c r="DR790" s="355"/>
      <c r="DS790" s="355"/>
      <c r="DT790" s="355"/>
      <c r="DU790" s="355"/>
      <c r="DV790" s="355"/>
      <c r="DW790" s="355"/>
      <c r="DX790" s="355"/>
      <c r="DY790" s="355"/>
      <c r="DZ790" s="355"/>
      <c r="EA790" s="355"/>
      <c r="EB790" s="355"/>
      <c r="EC790" s="355"/>
      <c r="ED790" s="355"/>
      <c r="EE790" s="355"/>
      <c r="EF790" s="355"/>
      <c r="EG790" s="355"/>
      <c r="EH790" s="355"/>
      <c r="EI790" s="355"/>
      <c r="EJ790" s="355"/>
      <c r="EK790" s="355"/>
      <c r="EL790" s="355"/>
      <c r="EM790" s="355"/>
      <c r="EN790" s="355"/>
      <c r="EO790" s="355"/>
      <c r="EP790" s="355"/>
      <c r="EQ790" s="355"/>
      <c r="ER790" s="355"/>
      <c r="ES790" s="355"/>
      <c r="ET790" s="355"/>
      <c r="EU790" s="355"/>
      <c r="EV790" s="355"/>
      <c r="EW790" s="355"/>
      <c r="EX790" s="355"/>
      <c r="EY790" s="355"/>
      <c r="EZ790" s="355"/>
      <c r="FA790" s="355"/>
      <c r="FB790" s="355"/>
      <c r="FC790" s="355"/>
      <c r="FD790" s="355"/>
      <c r="FE790" s="355"/>
      <c r="FF790" s="355"/>
      <c r="FG790" s="355"/>
      <c r="FH790" s="355"/>
      <c r="FI790" s="355"/>
      <c r="FJ790" s="355"/>
      <c r="FK790" s="355"/>
      <c r="FL790" s="355"/>
      <c r="FM790" s="355"/>
      <c r="FN790" s="355"/>
      <c r="FO790" s="355"/>
      <c r="FP790" s="355"/>
      <c r="FQ790" s="355"/>
      <c r="FR790" s="355"/>
      <c r="FS790" s="355"/>
      <c r="FT790" s="355"/>
      <c r="FU790" s="355"/>
      <c r="FV790" s="355"/>
      <c r="FW790" s="355"/>
      <c r="FX790" s="355"/>
      <c r="FY790" s="355"/>
      <c r="FZ790" s="355"/>
      <c r="GA790" s="355"/>
      <c r="GB790" s="355"/>
      <c r="GC790" s="355"/>
      <c r="GD790" s="355"/>
      <c r="GE790" s="355"/>
      <c r="GF790" s="355"/>
      <c r="GG790" s="355"/>
      <c r="GH790" s="355"/>
      <c r="GI790" s="355"/>
      <c r="GJ790" s="355"/>
      <c r="GK790" s="355"/>
      <c r="GL790" s="355"/>
      <c r="GM790" s="355"/>
      <c r="GN790" s="355"/>
      <c r="GO790" s="355"/>
      <c r="GP790" s="355"/>
      <c r="GQ790" s="355"/>
      <c r="GR790" s="355"/>
      <c r="GS790" s="355"/>
      <c r="GT790" s="355"/>
      <c r="GU790" s="355"/>
      <c r="GV790" s="355"/>
      <c r="GW790" s="355"/>
      <c r="GX790" s="355"/>
      <c r="GY790" s="355"/>
      <c r="GZ790" s="355"/>
      <c r="HA790" s="355"/>
      <c r="HB790" s="355"/>
      <c r="HC790" s="355"/>
      <c r="HD790" s="355"/>
      <c r="HE790" s="355"/>
      <c r="HF790" s="355"/>
      <c r="HG790" s="355"/>
      <c r="HH790" s="355"/>
      <c r="HI790" s="355"/>
      <c r="HJ790" s="355"/>
      <c r="HK790" s="355"/>
      <c r="HL790" s="355"/>
      <c r="HM790" s="355"/>
      <c r="HN790" s="355"/>
      <c r="HO790" s="355"/>
      <c r="HP790" s="355"/>
      <c r="HQ790" s="355"/>
      <c r="HR790" s="355"/>
      <c r="HS790" s="355"/>
      <c r="HT790" s="355"/>
      <c r="HU790" s="355"/>
      <c r="HV790" s="355"/>
      <c r="HW790" s="355"/>
      <c r="HX790" s="355"/>
      <c r="HY790" s="355"/>
      <c r="HZ790" s="355"/>
      <c r="IA790" s="355"/>
      <c r="IB790" s="355"/>
      <c r="IC790" s="355"/>
      <c r="ID790" s="355"/>
      <c r="IE790" s="355"/>
      <c r="IF790" s="355"/>
      <c r="IG790" s="355"/>
      <c r="IH790" s="355"/>
      <c r="II790" s="355"/>
      <c r="IJ790" s="355"/>
      <c r="IK790" s="355"/>
      <c r="IL790" s="355"/>
      <c r="IM790" s="355"/>
      <c r="IN790" s="355"/>
      <c r="IO790" s="355"/>
      <c r="IP790" s="355"/>
      <c r="IQ790" s="355"/>
      <c r="IR790" s="355"/>
      <c r="IS790" s="355"/>
      <c r="IT790" s="355"/>
      <c r="IU790" s="355"/>
      <c r="IV790" s="355"/>
      <c r="IW790" s="355"/>
      <c r="IX790" s="355"/>
      <c r="IY790" s="355"/>
      <c r="IZ790" s="355"/>
      <c r="JA790" s="355"/>
      <c r="JB790" s="355"/>
      <c r="JC790" s="355"/>
      <c r="JD790" s="355"/>
      <c r="JE790" s="355"/>
      <c r="JF790" s="355"/>
      <c r="JG790" s="355"/>
      <c r="JH790" s="355"/>
      <c r="JI790" s="355"/>
      <c r="JJ790" s="355"/>
      <c r="JK790" s="355"/>
      <c r="JL790" s="355"/>
      <c r="JM790" s="355"/>
      <c r="JN790" s="355"/>
      <c r="JO790" s="355"/>
      <c r="JP790" s="355"/>
      <c r="JQ790" s="355"/>
      <c r="JR790" s="355"/>
      <c r="JS790" s="355"/>
      <c r="JT790" s="355"/>
      <c r="JU790" s="355"/>
      <c r="JV790" s="355"/>
      <c r="JW790" s="355"/>
      <c r="JX790" s="355"/>
      <c r="JY790" s="355"/>
      <c r="JZ790" s="355"/>
      <c r="KA790" s="355"/>
      <c r="KB790" s="355"/>
      <c r="KC790" s="355"/>
      <c r="KD790" s="355"/>
      <c r="KE790" s="355"/>
      <c r="KF790" s="355"/>
      <c r="KG790" s="355"/>
      <c r="KH790" s="355"/>
      <c r="KI790" s="355"/>
      <c r="KJ790" s="355"/>
      <c r="KK790" s="355"/>
      <c r="KL790" s="355"/>
      <c r="KM790" s="355"/>
      <c r="KN790" s="355"/>
      <c r="KO790" s="355"/>
      <c r="KP790" s="355"/>
      <c r="KQ790" s="355"/>
      <c r="KR790" s="355"/>
      <c r="KS790" s="355"/>
      <c r="KT790" s="355"/>
    </row>
    <row r="791" spans="1:306" s="354" customFormat="1" ht="63" customHeight="1" x14ac:dyDescent="0.25">
      <c r="A791" s="355"/>
      <c r="B791" s="555"/>
      <c r="C791" s="355"/>
      <c r="D791" s="558"/>
      <c r="E791" s="558"/>
      <c r="F791" s="558"/>
      <c r="G791" s="559"/>
      <c r="I791" s="511"/>
      <c r="J791" s="555"/>
      <c r="K791" s="560"/>
      <c r="L791" s="355"/>
      <c r="M791" s="355"/>
      <c r="N791" s="334"/>
      <c r="O791" s="471"/>
      <c r="P791" s="471"/>
      <c r="Q791" s="471"/>
      <c r="R791" s="471"/>
      <c r="S791" s="471"/>
      <c r="T791" s="471"/>
      <c r="U791" s="471"/>
      <c r="V791" s="471"/>
      <c r="W791" s="471"/>
      <c r="X791" s="471"/>
      <c r="Y791" s="471"/>
      <c r="Z791" s="471"/>
      <c r="AA791" s="471"/>
      <c r="AB791" s="471"/>
      <c r="AC791" s="471"/>
      <c r="AD791" s="471"/>
      <c r="AE791" s="471"/>
      <c r="AF791" s="471"/>
      <c r="AG791" s="471"/>
      <c r="AH791" s="471"/>
      <c r="AI791" s="471"/>
      <c r="AJ791" s="471"/>
      <c r="AK791" s="471"/>
      <c r="AL791" s="471"/>
      <c r="AM791" s="471"/>
      <c r="AN791" s="471"/>
      <c r="AO791" s="471"/>
      <c r="AP791" s="471"/>
      <c r="AQ791" s="471"/>
      <c r="AR791" s="471"/>
      <c r="AS791" s="471"/>
      <c r="AT791" s="471"/>
      <c r="AU791" s="471"/>
      <c r="AV791" s="471"/>
      <c r="AW791" s="471"/>
      <c r="AX791" s="471"/>
      <c r="AY791" s="471"/>
      <c r="AZ791" s="471"/>
      <c r="BA791" s="471"/>
      <c r="BB791" s="471"/>
      <c r="BC791" s="471"/>
      <c r="BD791" s="471"/>
      <c r="BE791" s="471"/>
      <c r="BF791" s="471"/>
      <c r="BG791" s="471"/>
      <c r="BH791" s="471"/>
      <c r="BI791" s="471"/>
      <c r="BJ791" s="471"/>
      <c r="BK791" s="471"/>
      <c r="BL791" s="471"/>
      <c r="BM791" s="471"/>
      <c r="BN791" s="471"/>
      <c r="BO791" s="471"/>
      <c r="BP791" s="471"/>
      <c r="BQ791" s="471"/>
      <c r="BR791" s="471"/>
      <c r="BS791" s="471"/>
      <c r="BT791" s="471"/>
      <c r="BU791" s="471"/>
      <c r="BV791" s="471"/>
      <c r="BW791" s="355"/>
      <c r="BX791" s="355"/>
      <c r="BY791" s="355"/>
      <c r="BZ791" s="355"/>
      <c r="CA791" s="355"/>
      <c r="CB791" s="355"/>
      <c r="CC791" s="355"/>
      <c r="CD791" s="355"/>
      <c r="CE791" s="355"/>
      <c r="CF791" s="355"/>
      <c r="CG791" s="355"/>
      <c r="CH791" s="355"/>
      <c r="CI791" s="355"/>
      <c r="CJ791" s="355"/>
      <c r="CK791" s="355"/>
      <c r="CL791" s="355"/>
      <c r="CM791" s="355"/>
      <c r="CN791" s="355"/>
      <c r="CO791" s="355"/>
      <c r="CP791" s="355"/>
      <c r="CQ791" s="355"/>
      <c r="CR791" s="355"/>
      <c r="CS791" s="355"/>
      <c r="CT791" s="355"/>
      <c r="CU791" s="355"/>
      <c r="CV791" s="355"/>
      <c r="CW791" s="355"/>
      <c r="CX791" s="355"/>
      <c r="CY791" s="355"/>
      <c r="CZ791" s="355"/>
      <c r="DA791" s="355"/>
      <c r="DB791" s="355"/>
      <c r="DC791" s="355"/>
      <c r="DD791" s="355"/>
      <c r="DE791" s="355"/>
      <c r="DF791" s="355"/>
      <c r="DG791" s="355"/>
      <c r="DH791" s="355"/>
      <c r="DI791" s="355"/>
      <c r="DJ791" s="355"/>
      <c r="DK791" s="355"/>
      <c r="DL791" s="355"/>
      <c r="DM791" s="355"/>
      <c r="DN791" s="355"/>
      <c r="DO791" s="355"/>
      <c r="DP791" s="355"/>
      <c r="DQ791" s="355"/>
      <c r="DR791" s="355"/>
      <c r="DS791" s="355"/>
      <c r="DT791" s="355"/>
      <c r="DU791" s="355"/>
      <c r="DV791" s="355"/>
      <c r="DW791" s="355"/>
      <c r="DX791" s="355"/>
      <c r="DY791" s="355"/>
      <c r="DZ791" s="355"/>
      <c r="EA791" s="355"/>
      <c r="EB791" s="355"/>
      <c r="EC791" s="355"/>
      <c r="ED791" s="355"/>
      <c r="EE791" s="355"/>
      <c r="EF791" s="355"/>
      <c r="EG791" s="355"/>
      <c r="EH791" s="355"/>
      <c r="EI791" s="355"/>
      <c r="EJ791" s="355"/>
      <c r="EK791" s="355"/>
      <c r="EL791" s="355"/>
      <c r="EM791" s="355"/>
      <c r="EN791" s="355"/>
      <c r="EO791" s="355"/>
      <c r="EP791" s="355"/>
      <c r="EQ791" s="355"/>
      <c r="ER791" s="355"/>
      <c r="ES791" s="355"/>
      <c r="ET791" s="355"/>
      <c r="EU791" s="355"/>
      <c r="EV791" s="355"/>
      <c r="EW791" s="355"/>
      <c r="EX791" s="355"/>
      <c r="EY791" s="355"/>
      <c r="EZ791" s="355"/>
      <c r="FA791" s="355"/>
      <c r="FB791" s="355"/>
      <c r="FC791" s="355"/>
      <c r="FD791" s="355"/>
      <c r="FE791" s="355"/>
      <c r="FF791" s="355"/>
      <c r="FG791" s="355"/>
      <c r="FH791" s="355"/>
      <c r="FI791" s="355"/>
      <c r="FJ791" s="355"/>
      <c r="FK791" s="355"/>
      <c r="FL791" s="355"/>
      <c r="FM791" s="355"/>
      <c r="FN791" s="355"/>
      <c r="FO791" s="355"/>
      <c r="FP791" s="355"/>
      <c r="FQ791" s="355"/>
      <c r="FR791" s="355"/>
      <c r="FS791" s="355"/>
      <c r="FT791" s="355"/>
      <c r="FU791" s="355"/>
      <c r="FV791" s="355"/>
      <c r="FW791" s="355"/>
      <c r="FX791" s="355"/>
      <c r="FY791" s="355"/>
      <c r="FZ791" s="355"/>
      <c r="GA791" s="355"/>
      <c r="GB791" s="355"/>
      <c r="GC791" s="355"/>
      <c r="GD791" s="355"/>
      <c r="GE791" s="355"/>
      <c r="GF791" s="355"/>
      <c r="GG791" s="355"/>
      <c r="GH791" s="355"/>
      <c r="GI791" s="355"/>
      <c r="GJ791" s="355"/>
      <c r="GK791" s="355"/>
      <c r="GL791" s="355"/>
      <c r="GM791" s="355"/>
      <c r="GN791" s="355"/>
      <c r="GO791" s="355"/>
      <c r="GP791" s="355"/>
      <c r="GQ791" s="355"/>
      <c r="GR791" s="355"/>
      <c r="GS791" s="355"/>
      <c r="GT791" s="355"/>
      <c r="GU791" s="355"/>
      <c r="GV791" s="355"/>
      <c r="GW791" s="355"/>
      <c r="GX791" s="355"/>
      <c r="GY791" s="355"/>
      <c r="GZ791" s="355"/>
      <c r="HA791" s="355"/>
      <c r="HB791" s="355"/>
      <c r="HC791" s="355"/>
      <c r="HD791" s="355"/>
      <c r="HE791" s="355"/>
      <c r="HF791" s="355"/>
      <c r="HG791" s="355"/>
      <c r="HH791" s="355"/>
      <c r="HI791" s="355"/>
      <c r="HJ791" s="355"/>
      <c r="HK791" s="355"/>
      <c r="HL791" s="355"/>
      <c r="HM791" s="355"/>
      <c r="HN791" s="355"/>
      <c r="HO791" s="355"/>
      <c r="HP791" s="355"/>
      <c r="HQ791" s="355"/>
      <c r="HR791" s="355"/>
      <c r="HS791" s="355"/>
      <c r="HT791" s="355"/>
      <c r="HU791" s="355"/>
      <c r="HV791" s="355"/>
      <c r="HW791" s="355"/>
      <c r="HX791" s="355"/>
      <c r="HY791" s="355"/>
      <c r="HZ791" s="355"/>
      <c r="IA791" s="355"/>
      <c r="IB791" s="355"/>
      <c r="IC791" s="355"/>
      <c r="ID791" s="355"/>
      <c r="IE791" s="355"/>
      <c r="IF791" s="355"/>
      <c r="IG791" s="355"/>
      <c r="IH791" s="355"/>
      <c r="II791" s="355"/>
      <c r="IJ791" s="355"/>
      <c r="IK791" s="355"/>
      <c r="IL791" s="355"/>
      <c r="IM791" s="355"/>
      <c r="IN791" s="355"/>
      <c r="IO791" s="355"/>
      <c r="IP791" s="355"/>
      <c r="IQ791" s="355"/>
      <c r="IR791" s="355"/>
      <c r="IS791" s="355"/>
      <c r="IT791" s="355"/>
      <c r="IU791" s="355"/>
      <c r="IV791" s="355"/>
      <c r="IW791" s="355"/>
      <c r="IX791" s="355"/>
      <c r="IY791" s="355"/>
      <c r="IZ791" s="355"/>
      <c r="JA791" s="355"/>
      <c r="JB791" s="355"/>
      <c r="JC791" s="355"/>
      <c r="JD791" s="355"/>
      <c r="JE791" s="355"/>
      <c r="JF791" s="355"/>
      <c r="JG791" s="355"/>
      <c r="JH791" s="355"/>
      <c r="JI791" s="355"/>
      <c r="JJ791" s="355"/>
      <c r="JK791" s="355"/>
      <c r="JL791" s="355"/>
      <c r="JM791" s="355"/>
      <c r="JN791" s="355"/>
      <c r="JO791" s="355"/>
      <c r="JP791" s="355"/>
      <c r="JQ791" s="355"/>
      <c r="JR791" s="355"/>
      <c r="JS791" s="355"/>
      <c r="JT791" s="355"/>
      <c r="JU791" s="355"/>
      <c r="JV791" s="355"/>
      <c r="JW791" s="355"/>
      <c r="JX791" s="355"/>
      <c r="JY791" s="355"/>
      <c r="JZ791" s="355"/>
      <c r="KA791" s="355"/>
      <c r="KB791" s="355"/>
      <c r="KC791" s="355"/>
      <c r="KD791" s="355"/>
      <c r="KE791" s="355"/>
      <c r="KF791" s="355"/>
      <c r="KG791" s="355"/>
      <c r="KH791" s="355"/>
      <c r="KI791" s="355"/>
      <c r="KJ791" s="355"/>
      <c r="KK791" s="355"/>
      <c r="KL791" s="355"/>
      <c r="KM791" s="355"/>
      <c r="KN791" s="355"/>
      <c r="KO791" s="355"/>
      <c r="KP791" s="355"/>
      <c r="KQ791" s="355"/>
      <c r="KR791" s="355"/>
      <c r="KS791" s="355"/>
      <c r="KT791" s="355"/>
    </row>
    <row r="792" spans="1:306" s="354" customFormat="1" ht="63" customHeight="1" x14ac:dyDescent="0.25">
      <c r="A792" s="355"/>
      <c r="B792" s="555"/>
      <c r="C792" s="355"/>
      <c r="D792" s="558"/>
      <c r="E792" s="558"/>
      <c r="F792" s="558"/>
      <c r="G792" s="559"/>
      <c r="I792" s="511"/>
      <c r="J792" s="555"/>
      <c r="K792" s="560"/>
      <c r="L792" s="355"/>
      <c r="M792" s="355"/>
      <c r="N792" s="334"/>
      <c r="O792" s="471"/>
      <c r="P792" s="471"/>
      <c r="Q792" s="471"/>
      <c r="R792" s="471"/>
      <c r="S792" s="471"/>
      <c r="T792" s="471"/>
      <c r="U792" s="471"/>
      <c r="V792" s="471"/>
      <c r="W792" s="471"/>
      <c r="X792" s="471"/>
      <c r="Y792" s="471"/>
      <c r="Z792" s="471"/>
      <c r="AA792" s="471"/>
      <c r="AB792" s="471"/>
      <c r="AC792" s="471"/>
      <c r="AD792" s="471"/>
      <c r="AE792" s="471"/>
      <c r="AF792" s="471"/>
      <c r="AG792" s="471"/>
      <c r="AH792" s="471"/>
      <c r="AI792" s="471"/>
      <c r="AJ792" s="471"/>
      <c r="AK792" s="471"/>
      <c r="AL792" s="471"/>
      <c r="AM792" s="471"/>
      <c r="AN792" s="471"/>
      <c r="AO792" s="471"/>
      <c r="AP792" s="471"/>
      <c r="AQ792" s="471"/>
      <c r="AR792" s="471"/>
      <c r="AS792" s="471"/>
      <c r="AT792" s="471"/>
      <c r="AU792" s="471"/>
      <c r="AV792" s="471"/>
      <c r="AW792" s="471"/>
      <c r="AX792" s="471"/>
      <c r="AY792" s="471"/>
      <c r="AZ792" s="471"/>
      <c r="BA792" s="471"/>
      <c r="BB792" s="471"/>
      <c r="BC792" s="471"/>
      <c r="BD792" s="471"/>
      <c r="BE792" s="471"/>
      <c r="BF792" s="471"/>
      <c r="BG792" s="471"/>
      <c r="BH792" s="471"/>
      <c r="BI792" s="471"/>
      <c r="BJ792" s="471"/>
      <c r="BK792" s="471"/>
      <c r="BL792" s="471"/>
      <c r="BM792" s="471"/>
      <c r="BN792" s="471"/>
      <c r="BO792" s="471"/>
      <c r="BP792" s="471"/>
      <c r="BQ792" s="471"/>
      <c r="BR792" s="471"/>
      <c r="BS792" s="471"/>
      <c r="BT792" s="471"/>
      <c r="BU792" s="471"/>
      <c r="BV792" s="471"/>
      <c r="BW792" s="355"/>
      <c r="BX792" s="355"/>
      <c r="BY792" s="355"/>
      <c r="BZ792" s="355"/>
      <c r="CA792" s="355"/>
      <c r="CB792" s="355"/>
      <c r="CC792" s="355"/>
      <c r="CD792" s="355"/>
      <c r="CE792" s="355"/>
      <c r="CF792" s="355"/>
      <c r="CG792" s="355"/>
      <c r="CH792" s="355"/>
      <c r="CI792" s="355"/>
      <c r="CJ792" s="355"/>
      <c r="CK792" s="355"/>
      <c r="CL792" s="355"/>
      <c r="CM792" s="355"/>
      <c r="CN792" s="355"/>
      <c r="CO792" s="355"/>
      <c r="CP792" s="355"/>
      <c r="CQ792" s="355"/>
      <c r="CR792" s="355"/>
      <c r="CS792" s="355"/>
      <c r="CT792" s="355"/>
      <c r="CU792" s="355"/>
      <c r="CV792" s="355"/>
      <c r="CW792" s="355"/>
      <c r="CX792" s="355"/>
      <c r="CY792" s="355"/>
      <c r="CZ792" s="355"/>
      <c r="DA792" s="355"/>
      <c r="DB792" s="355"/>
      <c r="DC792" s="355"/>
      <c r="DD792" s="355"/>
      <c r="DE792" s="355"/>
      <c r="DF792" s="355"/>
      <c r="DG792" s="355"/>
      <c r="DH792" s="355"/>
      <c r="DI792" s="355"/>
      <c r="DJ792" s="355"/>
      <c r="DK792" s="355"/>
      <c r="DL792" s="355"/>
      <c r="DM792" s="355"/>
      <c r="DN792" s="355"/>
      <c r="DO792" s="355"/>
      <c r="DP792" s="355"/>
      <c r="DQ792" s="355"/>
      <c r="DR792" s="355"/>
      <c r="DS792" s="355"/>
      <c r="DT792" s="355"/>
      <c r="DU792" s="355"/>
      <c r="DV792" s="355"/>
      <c r="DW792" s="355"/>
      <c r="DX792" s="355"/>
      <c r="DY792" s="355"/>
      <c r="DZ792" s="355"/>
      <c r="EA792" s="355"/>
      <c r="EB792" s="355"/>
      <c r="EC792" s="355"/>
      <c r="ED792" s="355"/>
      <c r="EE792" s="355"/>
      <c r="EF792" s="355"/>
      <c r="EG792" s="355"/>
      <c r="EH792" s="355"/>
      <c r="EI792" s="355"/>
      <c r="EJ792" s="355"/>
      <c r="EK792" s="355"/>
      <c r="EL792" s="355"/>
      <c r="EM792" s="355"/>
      <c r="EN792" s="355"/>
      <c r="EO792" s="355"/>
      <c r="EP792" s="355"/>
      <c r="EQ792" s="355"/>
      <c r="ER792" s="355"/>
      <c r="ES792" s="355"/>
      <c r="ET792" s="355"/>
      <c r="EU792" s="355"/>
      <c r="EV792" s="355"/>
      <c r="EW792" s="355"/>
      <c r="EX792" s="355"/>
      <c r="EY792" s="355"/>
      <c r="EZ792" s="355"/>
      <c r="FA792" s="355"/>
      <c r="FB792" s="355"/>
      <c r="FC792" s="355"/>
      <c r="FD792" s="355"/>
      <c r="FE792" s="355"/>
      <c r="FF792" s="355"/>
      <c r="FG792" s="355"/>
      <c r="FH792" s="355"/>
      <c r="FI792" s="355"/>
      <c r="FJ792" s="355"/>
      <c r="FK792" s="355"/>
      <c r="FL792" s="355"/>
      <c r="FM792" s="355"/>
      <c r="FN792" s="355"/>
      <c r="FO792" s="355"/>
      <c r="FP792" s="355"/>
      <c r="FQ792" s="355"/>
      <c r="FR792" s="355"/>
      <c r="FS792" s="355"/>
      <c r="FT792" s="355"/>
      <c r="FU792" s="355"/>
      <c r="FV792" s="355"/>
      <c r="FW792" s="355"/>
      <c r="FX792" s="355"/>
      <c r="FY792" s="355"/>
      <c r="FZ792" s="355"/>
      <c r="GA792" s="355"/>
      <c r="GB792" s="355"/>
      <c r="GC792" s="355"/>
      <c r="GD792" s="355"/>
      <c r="GE792" s="355"/>
      <c r="GF792" s="355"/>
      <c r="GG792" s="355"/>
      <c r="GH792" s="355"/>
      <c r="GI792" s="355"/>
      <c r="GJ792" s="355"/>
      <c r="GK792" s="355"/>
      <c r="GL792" s="355"/>
      <c r="GM792" s="355"/>
      <c r="GN792" s="355"/>
      <c r="GO792" s="355"/>
      <c r="GP792" s="355"/>
      <c r="GQ792" s="355"/>
      <c r="GR792" s="355"/>
      <c r="GS792" s="355"/>
      <c r="GT792" s="355"/>
      <c r="GU792" s="355"/>
      <c r="GV792" s="355"/>
      <c r="GW792" s="355"/>
      <c r="GX792" s="355"/>
      <c r="GY792" s="355"/>
      <c r="GZ792" s="355"/>
      <c r="HA792" s="355"/>
      <c r="HB792" s="355"/>
      <c r="HC792" s="355"/>
      <c r="HD792" s="355"/>
      <c r="HE792" s="355"/>
      <c r="HF792" s="355"/>
      <c r="HG792" s="355"/>
      <c r="HH792" s="355"/>
      <c r="HI792" s="355"/>
      <c r="HJ792" s="355"/>
      <c r="HK792" s="355"/>
      <c r="HL792" s="355"/>
      <c r="HM792" s="355"/>
      <c r="HN792" s="355"/>
      <c r="HO792" s="355"/>
      <c r="HP792" s="355"/>
      <c r="HQ792" s="355"/>
      <c r="HR792" s="355"/>
      <c r="HS792" s="355"/>
      <c r="HT792" s="355"/>
      <c r="HU792" s="355"/>
      <c r="HV792" s="355"/>
      <c r="HW792" s="355"/>
      <c r="HX792" s="355"/>
      <c r="HY792" s="355"/>
      <c r="HZ792" s="355"/>
      <c r="IA792" s="355"/>
      <c r="IB792" s="355"/>
      <c r="IC792" s="355"/>
      <c r="ID792" s="355"/>
      <c r="IE792" s="355"/>
      <c r="IF792" s="355"/>
      <c r="IG792" s="355"/>
      <c r="IH792" s="355"/>
      <c r="II792" s="355"/>
      <c r="IJ792" s="355"/>
      <c r="IK792" s="355"/>
      <c r="IL792" s="355"/>
      <c r="IM792" s="355"/>
      <c r="IN792" s="355"/>
      <c r="IO792" s="355"/>
      <c r="IP792" s="355"/>
      <c r="IQ792" s="355"/>
      <c r="IR792" s="355"/>
      <c r="IS792" s="355"/>
      <c r="IT792" s="355"/>
      <c r="IU792" s="355"/>
      <c r="IV792" s="355"/>
      <c r="IW792" s="355"/>
      <c r="IX792" s="355"/>
      <c r="IY792" s="355"/>
      <c r="IZ792" s="355"/>
      <c r="JA792" s="355"/>
      <c r="JB792" s="355"/>
      <c r="JC792" s="355"/>
      <c r="JD792" s="355"/>
      <c r="JE792" s="355"/>
      <c r="JF792" s="355"/>
      <c r="JG792" s="355"/>
      <c r="JH792" s="355"/>
      <c r="JI792" s="355"/>
      <c r="JJ792" s="355"/>
      <c r="JK792" s="355"/>
      <c r="JL792" s="355"/>
      <c r="JM792" s="355"/>
      <c r="JN792" s="355"/>
      <c r="JO792" s="355"/>
      <c r="JP792" s="355"/>
      <c r="JQ792" s="355"/>
      <c r="JR792" s="355"/>
      <c r="JS792" s="355"/>
      <c r="JT792" s="355"/>
      <c r="JU792" s="355"/>
      <c r="JV792" s="355"/>
      <c r="JW792" s="355"/>
      <c r="JX792" s="355"/>
      <c r="JY792" s="355"/>
      <c r="JZ792" s="355"/>
      <c r="KA792" s="355"/>
      <c r="KB792" s="355"/>
      <c r="KC792" s="355"/>
      <c r="KD792" s="355"/>
      <c r="KE792" s="355"/>
      <c r="KF792" s="355"/>
      <c r="KG792" s="355"/>
      <c r="KH792" s="355"/>
      <c r="KI792" s="355"/>
      <c r="KJ792" s="355"/>
      <c r="KK792" s="355"/>
      <c r="KL792" s="355"/>
      <c r="KM792" s="355"/>
      <c r="KN792" s="355"/>
      <c r="KO792" s="355"/>
      <c r="KP792" s="355"/>
      <c r="KQ792" s="355"/>
      <c r="KR792" s="355"/>
      <c r="KS792" s="355"/>
      <c r="KT792" s="355"/>
    </row>
    <row r="793" spans="1:306" s="354" customFormat="1" ht="63" customHeight="1" x14ac:dyDescent="0.25">
      <c r="A793" s="355"/>
      <c r="B793" s="555"/>
      <c r="C793" s="355"/>
      <c r="D793" s="558"/>
      <c r="E793" s="558"/>
      <c r="F793" s="558"/>
      <c r="G793" s="559"/>
      <c r="I793" s="511"/>
      <c r="J793" s="555"/>
      <c r="K793" s="560"/>
      <c r="L793" s="355"/>
      <c r="M793" s="355"/>
      <c r="N793" s="334"/>
      <c r="O793" s="471"/>
      <c r="P793" s="471"/>
      <c r="Q793" s="471"/>
      <c r="R793" s="471"/>
      <c r="S793" s="471"/>
      <c r="T793" s="471"/>
      <c r="U793" s="471"/>
      <c r="V793" s="471"/>
      <c r="W793" s="471"/>
      <c r="X793" s="471"/>
      <c r="Y793" s="471"/>
      <c r="Z793" s="471"/>
      <c r="AA793" s="471"/>
      <c r="AB793" s="471"/>
      <c r="AC793" s="471"/>
      <c r="AD793" s="471"/>
      <c r="AE793" s="471"/>
      <c r="AF793" s="471"/>
      <c r="AG793" s="471"/>
      <c r="AH793" s="471"/>
      <c r="AI793" s="471"/>
      <c r="AJ793" s="471"/>
      <c r="AK793" s="471"/>
      <c r="AL793" s="471"/>
      <c r="AM793" s="471"/>
      <c r="AN793" s="471"/>
      <c r="AO793" s="471"/>
      <c r="AP793" s="471"/>
      <c r="AQ793" s="471"/>
      <c r="AR793" s="471"/>
      <c r="AS793" s="471"/>
      <c r="AT793" s="471"/>
      <c r="AU793" s="471"/>
      <c r="AV793" s="471"/>
      <c r="AW793" s="471"/>
      <c r="AX793" s="471"/>
      <c r="AY793" s="471"/>
      <c r="AZ793" s="471"/>
      <c r="BA793" s="471"/>
      <c r="BB793" s="471"/>
      <c r="BC793" s="471"/>
      <c r="BD793" s="471"/>
      <c r="BE793" s="471"/>
      <c r="BF793" s="471"/>
      <c r="BG793" s="471"/>
      <c r="BH793" s="471"/>
      <c r="BI793" s="471"/>
      <c r="BJ793" s="471"/>
      <c r="BK793" s="471"/>
      <c r="BL793" s="471"/>
      <c r="BM793" s="471"/>
      <c r="BN793" s="471"/>
      <c r="BO793" s="471"/>
      <c r="BP793" s="471"/>
      <c r="BQ793" s="471"/>
      <c r="BR793" s="471"/>
      <c r="BS793" s="471"/>
      <c r="BT793" s="471"/>
      <c r="BU793" s="471"/>
      <c r="BV793" s="471"/>
      <c r="BW793" s="355"/>
      <c r="BX793" s="355"/>
      <c r="BY793" s="355"/>
      <c r="BZ793" s="355"/>
      <c r="CA793" s="355"/>
      <c r="CB793" s="355"/>
      <c r="CC793" s="355"/>
      <c r="CD793" s="355"/>
      <c r="CE793" s="355"/>
      <c r="CF793" s="355"/>
      <c r="CG793" s="355"/>
      <c r="CH793" s="355"/>
      <c r="CI793" s="355"/>
      <c r="CJ793" s="355"/>
      <c r="CK793" s="355"/>
      <c r="CL793" s="355"/>
      <c r="CM793" s="355"/>
      <c r="CN793" s="355"/>
      <c r="CO793" s="355"/>
      <c r="CP793" s="355"/>
      <c r="CQ793" s="355"/>
      <c r="CR793" s="355"/>
      <c r="CS793" s="355"/>
      <c r="CT793" s="355"/>
      <c r="CU793" s="355"/>
      <c r="CV793" s="355"/>
      <c r="CW793" s="355"/>
      <c r="CX793" s="355"/>
      <c r="CY793" s="355"/>
      <c r="CZ793" s="355"/>
      <c r="DA793" s="355"/>
      <c r="DB793" s="355"/>
      <c r="DC793" s="355"/>
      <c r="DD793" s="355"/>
      <c r="DE793" s="355"/>
      <c r="DF793" s="355"/>
      <c r="DG793" s="355"/>
      <c r="DH793" s="355"/>
      <c r="DI793" s="355"/>
      <c r="DJ793" s="355"/>
      <c r="DK793" s="355"/>
      <c r="DL793" s="355"/>
      <c r="DM793" s="355"/>
      <c r="DN793" s="355"/>
      <c r="DO793" s="355"/>
      <c r="DP793" s="355"/>
      <c r="DQ793" s="355"/>
      <c r="DR793" s="355"/>
      <c r="DS793" s="355"/>
      <c r="DT793" s="355"/>
      <c r="DU793" s="355"/>
      <c r="DV793" s="355"/>
      <c r="DW793" s="355"/>
      <c r="DX793" s="355"/>
      <c r="DY793" s="355"/>
      <c r="DZ793" s="355"/>
      <c r="EA793" s="355"/>
      <c r="EB793" s="355"/>
      <c r="EC793" s="355"/>
      <c r="ED793" s="355"/>
      <c r="EE793" s="355"/>
      <c r="EF793" s="355"/>
      <c r="EG793" s="355"/>
      <c r="EH793" s="355"/>
      <c r="EI793" s="355"/>
      <c r="EJ793" s="355"/>
      <c r="EK793" s="355"/>
      <c r="EL793" s="355"/>
      <c r="EM793" s="355"/>
      <c r="EN793" s="355"/>
      <c r="EO793" s="355"/>
      <c r="EP793" s="355"/>
      <c r="EQ793" s="355"/>
      <c r="ER793" s="355"/>
      <c r="ES793" s="355"/>
      <c r="ET793" s="355"/>
      <c r="EU793" s="355"/>
      <c r="EV793" s="355"/>
      <c r="EW793" s="355"/>
      <c r="EX793" s="355"/>
      <c r="EY793" s="355"/>
      <c r="EZ793" s="355"/>
      <c r="FA793" s="355"/>
      <c r="FB793" s="355"/>
      <c r="FC793" s="355"/>
      <c r="FD793" s="355"/>
      <c r="FE793" s="355"/>
      <c r="FF793" s="355"/>
      <c r="FG793" s="355"/>
      <c r="FH793" s="355"/>
      <c r="FI793" s="355"/>
      <c r="FJ793" s="355"/>
      <c r="FK793" s="355"/>
      <c r="FL793" s="355"/>
      <c r="FM793" s="355"/>
      <c r="FN793" s="355"/>
      <c r="FO793" s="355"/>
      <c r="FP793" s="355"/>
      <c r="FQ793" s="355"/>
      <c r="FR793" s="355"/>
      <c r="FS793" s="355"/>
      <c r="FT793" s="355"/>
      <c r="FU793" s="355"/>
      <c r="FV793" s="355"/>
      <c r="FW793" s="355"/>
      <c r="FX793" s="355"/>
      <c r="FY793" s="355"/>
      <c r="FZ793" s="355"/>
      <c r="GA793" s="355"/>
      <c r="GB793" s="355"/>
      <c r="GC793" s="355"/>
      <c r="GD793" s="355"/>
      <c r="GE793" s="355"/>
      <c r="GF793" s="355"/>
      <c r="GG793" s="355"/>
      <c r="GH793" s="355"/>
      <c r="GI793" s="355"/>
      <c r="GJ793" s="355"/>
      <c r="GK793" s="355"/>
      <c r="GL793" s="355"/>
      <c r="GM793" s="355"/>
      <c r="GN793" s="355"/>
      <c r="GO793" s="355"/>
      <c r="GP793" s="355"/>
      <c r="GQ793" s="355"/>
      <c r="GR793" s="355"/>
      <c r="GS793" s="355"/>
      <c r="GT793" s="355"/>
      <c r="GU793" s="355"/>
      <c r="GV793" s="355"/>
      <c r="GW793" s="355"/>
      <c r="GX793" s="355"/>
      <c r="GY793" s="355"/>
      <c r="GZ793" s="355"/>
      <c r="HA793" s="355"/>
      <c r="HB793" s="355"/>
      <c r="HC793" s="355"/>
      <c r="HD793" s="355"/>
      <c r="HE793" s="355"/>
      <c r="HF793" s="355"/>
      <c r="HG793" s="355"/>
      <c r="HH793" s="355"/>
      <c r="HI793" s="355"/>
      <c r="HJ793" s="355"/>
      <c r="HK793" s="355"/>
      <c r="HL793" s="355"/>
      <c r="HM793" s="355"/>
      <c r="HN793" s="355"/>
      <c r="HO793" s="355"/>
      <c r="HP793" s="355"/>
      <c r="HQ793" s="355"/>
      <c r="HR793" s="355"/>
      <c r="HS793" s="355"/>
      <c r="HT793" s="355"/>
      <c r="HU793" s="355"/>
      <c r="HV793" s="355"/>
      <c r="HW793" s="355"/>
      <c r="HX793" s="355"/>
      <c r="HY793" s="355"/>
      <c r="HZ793" s="355"/>
      <c r="IA793" s="355"/>
      <c r="IB793" s="355"/>
      <c r="IC793" s="355"/>
      <c r="ID793" s="355"/>
      <c r="IE793" s="355"/>
      <c r="IF793" s="355"/>
      <c r="IG793" s="355"/>
      <c r="IH793" s="355"/>
      <c r="II793" s="355"/>
      <c r="IJ793" s="355"/>
      <c r="IK793" s="355"/>
      <c r="IL793" s="355"/>
      <c r="IM793" s="355"/>
      <c r="IN793" s="355"/>
      <c r="IO793" s="355"/>
      <c r="IP793" s="355"/>
      <c r="IQ793" s="355"/>
      <c r="IR793" s="355"/>
      <c r="IS793" s="355"/>
      <c r="IT793" s="355"/>
      <c r="IU793" s="355"/>
      <c r="IV793" s="355"/>
      <c r="IW793" s="355"/>
      <c r="IX793" s="355"/>
      <c r="IY793" s="355"/>
      <c r="IZ793" s="355"/>
      <c r="JA793" s="355"/>
      <c r="JB793" s="355"/>
      <c r="JC793" s="355"/>
      <c r="JD793" s="355"/>
      <c r="JE793" s="355"/>
      <c r="JF793" s="355"/>
      <c r="JG793" s="355"/>
      <c r="JH793" s="355"/>
      <c r="JI793" s="355"/>
      <c r="JJ793" s="355"/>
      <c r="JK793" s="355"/>
      <c r="JL793" s="355"/>
      <c r="JM793" s="355"/>
      <c r="JN793" s="355"/>
      <c r="JO793" s="355"/>
      <c r="JP793" s="355"/>
      <c r="JQ793" s="355"/>
      <c r="JR793" s="355"/>
      <c r="JS793" s="355"/>
      <c r="JT793" s="355"/>
      <c r="JU793" s="355"/>
      <c r="JV793" s="355"/>
      <c r="JW793" s="355"/>
      <c r="JX793" s="355"/>
      <c r="JY793" s="355"/>
      <c r="JZ793" s="355"/>
      <c r="KA793" s="355"/>
      <c r="KB793" s="355"/>
      <c r="KC793" s="355"/>
      <c r="KD793" s="355"/>
      <c r="KE793" s="355"/>
      <c r="KF793" s="355"/>
      <c r="KG793" s="355"/>
      <c r="KH793" s="355"/>
      <c r="KI793" s="355"/>
      <c r="KJ793" s="355"/>
      <c r="KK793" s="355"/>
      <c r="KL793" s="355"/>
      <c r="KM793" s="355"/>
      <c r="KN793" s="355"/>
      <c r="KO793" s="355"/>
      <c r="KP793" s="355"/>
      <c r="KQ793" s="355"/>
      <c r="KR793" s="355"/>
      <c r="KS793" s="355"/>
      <c r="KT793" s="355"/>
    </row>
    <row r="794" spans="1:306" s="354" customFormat="1" ht="63" customHeight="1" x14ac:dyDescent="0.25">
      <c r="A794" s="355"/>
      <c r="B794" s="555"/>
      <c r="C794" s="355"/>
      <c r="D794" s="558"/>
      <c r="E794" s="558"/>
      <c r="F794" s="558"/>
      <c r="G794" s="559"/>
      <c r="I794" s="511"/>
      <c r="J794" s="555"/>
      <c r="K794" s="560"/>
      <c r="L794" s="355"/>
      <c r="M794" s="355"/>
      <c r="N794" s="334"/>
      <c r="O794" s="471"/>
      <c r="P794" s="471"/>
      <c r="Q794" s="471"/>
      <c r="R794" s="471"/>
      <c r="S794" s="471"/>
      <c r="T794" s="471"/>
      <c r="U794" s="471"/>
      <c r="V794" s="471"/>
      <c r="W794" s="471"/>
      <c r="X794" s="471"/>
      <c r="Y794" s="471"/>
      <c r="Z794" s="471"/>
      <c r="AA794" s="471"/>
      <c r="AB794" s="471"/>
      <c r="AC794" s="471"/>
      <c r="AD794" s="471"/>
      <c r="AE794" s="471"/>
      <c r="AF794" s="471"/>
      <c r="AG794" s="471"/>
      <c r="AH794" s="471"/>
      <c r="AI794" s="471"/>
      <c r="AJ794" s="471"/>
      <c r="AK794" s="471"/>
      <c r="AL794" s="471"/>
      <c r="AM794" s="471"/>
      <c r="AN794" s="471"/>
      <c r="AO794" s="471"/>
      <c r="AP794" s="471"/>
      <c r="AQ794" s="471"/>
      <c r="AR794" s="471"/>
      <c r="AS794" s="471"/>
      <c r="AT794" s="471"/>
      <c r="AU794" s="471"/>
      <c r="AV794" s="471"/>
      <c r="AW794" s="471"/>
      <c r="AX794" s="471"/>
      <c r="AY794" s="471"/>
      <c r="AZ794" s="471"/>
      <c r="BA794" s="471"/>
      <c r="BB794" s="471"/>
      <c r="BC794" s="471"/>
      <c r="BD794" s="471"/>
      <c r="BE794" s="471"/>
      <c r="BF794" s="471"/>
      <c r="BG794" s="471"/>
      <c r="BH794" s="471"/>
      <c r="BI794" s="471"/>
      <c r="BJ794" s="471"/>
      <c r="BK794" s="471"/>
      <c r="BL794" s="471"/>
      <c r="BM794" s="471"/>
      <c r="BN794" s="471"/>
      <c r="BO794" s="471"/>
      <c r="BP794" s="471"/>
      <c r="BQ794" s="471"/>
      <c r="BR794" s="471"/>
      <c r="BS794" s="471"/>
      <c r="BT794" s="471"/>
      <c r="BU794" s="471"/>
      <c r="BV794" s="471"/>
      <c r="BW794" s="355"/>
      <c r="BX794" s="355"/>
      <c r="BY794" s="355"/>
      <c r="BZ794" s="355"/>
      <c r="CA794" s="355"/>
      <c r="CB794" s="355"/>
      <c r="CC794" s="355"/>
      <c r="CD794" s="355"/>
      <c r="CE794" s="355"/>
      <c r="CF794" s="355"/>
      <c r="CG794" s="355"/>
      <c r="CH794" s="355"/>
      <c r="CI794" s="355"/>
      <c r="CJ794" s="355"/>
      <c r="CK794" s="355"/>
      <c r="CL794" s="355"/>
      <c r="CM794" s="355"/>
      <c r="CN794" s="355"/>
      <c r="CO794" s="355"/>
      <c r="CP794" s="355"/>
      <c r="CQ794" s="355"/>
      <c r="CR794" s="355"/>
      <c r="CS794" s="355"/>
      <c r="CT794" s="355"/>
      <c r="CU794" s="355"/>
      <c r="CV794" s="355"/>
      <c r="CW794" s="355"/>
      <c r="CX794" s="355"/>
      <c r="CY794" s="355"/>
      <c r="CZ794" s="355"/>
      <c r="DA794" s="355"/>
      <c r="DB794" s="355"/>
      <c r="DC794" s="355"/>
      <c r="DD794" s="355"/>
      <c r="DE794" s="355"/>
      <c r="DF794" s="355"/>
      <c r="DG794" s="355"/>
      <c r="DH794" s="355"/>
      <c r="DI794" s="355"/>
      <c r="DJ794" s="355"/>
      <c r="DK794" s="355"/>
      <c r="DL794" s="355"/>
      <c r="DM794" s="355"/>
      <c r="DN794" s="355"/>
      <c r="DO794" s="355"/>
      <c r="DP794" s="355"/>
      <c r="DQ794" s="355"/>
      <c r="DR794" s="355"/>
      <c r="DS794" s="355"/>
      <c r="DT794" s="355"/>
      <c r="DU794" s="355"/>
      <c r="DV794" s="355"/>
      <c r="DW794" s="355"/>
      <c r="DX794" s="355"/>
      <c r="DY794" s="355"/>
      <c r="DZ794" s="355"/>
      <c r="EA794" s="355"/>
      <c r="EB794" s="355"/>
      <c r="EC794" s="355"/>
      <c r="ED794" s="355"/>
      <c r="EE794" s="355"/>
      <c r="EF794" s="355"/>
      <c r="EG794" s="355"/>
      <c r="EH794" s="355"/>
      <c r="EI794" s="355"/>
      <c r="EJ794" s="355"/>
      <c r="EK794" s="355"/>
      <c r="EL794" s="355"/>
      <c r="EM794" s="355"/>
      <c r="EN794" s="355"/>
      <c r="EO794" s="355"/>
      <c r="EP794" s="355"/>
      <c r="EQ794" s="355"/>
      <c r="ER794" s="355"/>
      <c r="ES794" s="355"/>
      <c r="ET794" s="355"/>
      <c r="EU794" s="355"/>
      <c r="EV794" s="355"/>
      <c r="EW794" s="355"/>
      <c r="EX794" s="355"/>
      <c r="EY794" s="355"/>
      <c r="EZ794" s="355"/>
      <c r="FA794" s="355"/>
      <c r="FB794" s="355"/>
      <c r="FC794" s="355"/>
      <c r="FD794" s="355"/>
      <c r="FE794" s="355"/>
      <c r="FF794" s="355"/>
      <c r="FG794" s="355"/>
      <c r="FH794" s="355"/>
      <c r="FI794" s="355"/>
      <c r="FJ794" s="355"/>
      <c r="FK794" s="355"/>
      <c r="FL794" s="355"/>
      <c r="FM794" s="355"/>
      <c r="FN794" s="355"/>
      <c r="FO794" s="355"/>
      <c r="FP794" s="355"/>
      <c r="FQ794" s="355"/>
      <c r="FR794" s="355"/>
      <c r="FS794" s="355"/>
      <c r="FT794" s="355"/>
      <c r="FU794" s="355"/>
      <c r="FV794" s="355"/>
      <c r="FW794" s="355"/>
      <c r="FX794" s="355"/>
      <c r="FY794" s="355"/>
      <c r="FZ794" s="355"/>
      <c r="GA794" s="355"/>
      <c r="GB794" s="355"/>
      <c r="GC794" s="355"/>
      <c r="GD794" s="355"/>
      <c r="GE794" s="355"/>
      <c r="GF794" s="355"/>
      <c r="GG794" s="355"/>
      <c r="GH794" s="355"/>
      <c r="GI794" s="355"/>
      <c r="GJ794" s="355"/>
      <c r="GK794" s="355"/>
      <c r="GL794" s="355"/>
      <c r="GM794" s="355"/>
      <c r="GN794" s="355"/>
      <c r="GO794" s="355"/>
      <c r="GP794" s="355"/>
      <c r="GQ794" s="355"/>
      <c r="GR794" s="355"/>
      <c r="GS794" s="355"/>
      <c r="GT794" s="355"/>
      <c r="GU794" s="355"/>
      <c r="GV794" s="355"/>
      <c r="GW794" s="355"/>
      <c r="GX794" s="355"/>
      <c r="GY794" s="355"/>
      <c r="GZ794" s="355"/>
      <c r="HA794" s="355"/>
      <c r="HB794" s="355"/>
      <c r="HC794" s="355"/>
      <c r="HD794" s="355"/>
      <c r="HE794" s="355"/>
      <c r="HF794" s="355"/>
      <c r="HG794" s="355"/>
      <c r="HH794" s="355"/>
      <c r="HI794" s="355"/>
      <c r="HJ794" s="355"/>
      <c r="HK794" s="355"/>
      <c r="HL794" s="355"/>
      <c r="HM794" s="355"/>
      <c r="HN794" s="355"/>
      <c r="HO794" s="355"/>
      <c r="HP794" s="355"/>
      <c r="HQ794" s="355"/>
      <c r="HR794" s="355"/>
      <c r="HS794" s="355"/>
      <c r="HT794" s="355"/>
      <c r="HU794" s="355"/>
      <c r="HV794" s="355"/>
      <c r="HW794" s="355"/>
      <c r="HX794" s="355"/>
      <c r="HY794" s="355"/>
      <c r="HZ794" s="355"/>
      <c r="IA794" s="355"/>
      <c r="IB794" s="355"/>
      <c r="IC794" s="355"/>
      <c r="ID794" s="355"/>
      <c r="IE794" s="355"/>
      <c r="IF794" s="355"/>
      <c r="IG794" s="355"/>
      <c r="IH794" s="355"/>
      <c r="II794" s="355"/>
      <c r="IJ794" s="355"/>
      <c r="IK794" s="355"/>
      <c r="IL794" s="355"/>
      <c r="IM794" s="355"/>
      <c r="IN794" s="355"/>
      <c r="IO794" s="355"/>
      <c r="IP794" s="355"/>
      <c r="IQ794" s="355"/>
      <c r="IR794" s="355"/>
      <c r="IS794" s="355"/>
      <c r="IT794" s="355"/>
      <c r="IU794" s="355"/>
      <c r="IV794" s="355"/>
      <c r="IW794" s="355"/>
      <c r="IX794" s="355"/>
      <c r="IY794" s="355"/>
      <c r="IZ794" s="355"/>
      <c r="JA794" s="355"/>
      <c r="JB794" s="355"/>
      <c r="JC794" s="355"/>
      <c r="JD794" s="355"/>
      <c r="JE794" s="355"/>
      <c r="JF794" s="355"/>
      <c r="JG794" s="355"/>
      <c r="JH794" s="355"/>
      <c r="JI794" s="355"/>
      <c r="JJ794" s="355"/>
      <c r="JK794" s="355"/>
      <c r="JL794" s="355"/>
      <c r="JM794" s="355"/>
      <c r="JN794" s="355"/>
      <c r="JO794" s="355"/>
      <c r="JP794" s="355"/>
      <c r="JQ794" s="355"/>
      <c r="JR794" s="355"/>
      <c r="JS794" s="355"/>
      <c r="JT794" s="355"/>
      <c r="JU794" s="355"/>
      <c r="JV794" s="355"/>
      <c r="JW794" s="355"/>
      <c r="JX794" s="355"/>
      <c r="JY794" s="355"/>
      <c r="JZ794" s="355"/>
      <c r="KA794" s="355"/>
      <c r="KB794" s="355"/>
      <c r="KC794" s="355"/>
      <c r="KD794" s="355"/>
      <c r="KE794" s="355"/>
      <c r="KF794" s="355"/>
      <c r="KG794" s="355"/>
      <c r="KH794" s="355"/>
      <c r="KI794" s="355"/>
      <c r="KJ794" s="355"/>
      <c r="KK794" s="355"/>
      <c r="KL794" s="355"/>
      <c r="KM794" s="355"/>
      <c r="KN794" s="355"/>
      <c r="KO794" s="355"/>
      <c r="KP794" s="355"/>
      <c r="KQ794" s="355"/>
      <c r="KR794" s="355"/>
      <c r="KS794" s="355"/>
      <c r="KT794" s="355"/>
    </row>
    <row r="795" spans="1:306" s="354" customFormat="1" ht="63" customHeight="1" x14ac:dyDescent="0.25">
      <c r="A795" s="355"/>
      <c r="B795" s="555"/>
      <c r="C795" s="355"/>
      <c r="D795" s="558"/>
      <c r="E795" s="558"/>
      <c r="F795" s="558"/>
      <c r="G795" s="559"/>
      <c r="I795" s="511"/>
      <c r="J795" s="555"/>
      <c r="K795" s="560"/>
      <c r="L795" s="355"/>
      <c r="M795" s="355"/>
      <c r="N795" s="334"/>
      <c r="O795" s="471"/>
      <c r="P795" s="471"/>
      <c r="Q795" s="471"/>
      <c r="R795" s="471"/>
      <c r="S795" s="471"/>
      <c r="T795" s="471"/>
      <c r="U795" s="471"/>
      <c r="V795" s="471"/>
      <c r="W795" s="471"/>
      <c r="X795" s="471"/>
      <c r="Y795" s="471"/>
      <c r="Z795" s="471"/>
      <c r="AA795" s="471"/>
      <c r="AB795" s="471"/>
      <c r="AC795" s="471"/>
      <c r="AD795" s="471"/>
      <c r="AE795" s="471"/>
      <c r="AF795" s="471"/>
      <c r="AG795" s="471"/>
      <c r="AH795" s="471"/>
      <c r="AI795" s="471"/>
      <c r="AJ795" s="471"/>
      <c r="AK795" s="471"/>
      <c r="AL795" s="471"/>
      <c r="AM795" s="471"/>
      <c r="AN795" s="471"/>
      <c r="AO795" s="471"/>
      <c r="AP795" s="471"/>
      <c r="AQ795" s="471"/>
      <c r="AR795" s="471"/>
      <c r="AS795" s="471"/>
      <c r="AT795" s="471"/>
      <c r="AU795" s="471"/>
      <c r="AV795" s="471"/>
      <c r="AW795" s="471"/>
      <c r="AX795" s="471"/>
      <c r="AY795" s="471"/>
      <c r="AZ795" s="471"/>
      <c r="BA795" s="471"/>
      <c r="BB795" s="471"/>
      <c r="BC795" s="471"/>
      <c r="BD795" s="471"/>
      <c r="BE795" s="471"/>
      <c r="BF795" s="471"/>
      <c r="BG795" s="471"/>
      <c r="BH795" s="471"/>
      <c r="BI795" s="471"/>
      <c r="BJ795" s="471"/>
      <c r="BK795" s="471"/>
      <c r="BL795" s="471"/>
      <c r="BM795" s="471"/>
      <c r="BN795" s="471"/>
      <c r="BO795" s="471"/>
      <c r="BP795" s="471"/>
      <c r="BQ795" s="471"/>
      <c r="BR795" s="471"/>
      <c r="BS795" s="471"/>
      <c r="BT795" s="471"/>
      <c r="BU795" s="471"/>
      <c r="BV795" s="471"/>
      <c r="BW795" s="355"/>
      <c r="BX795" s="355"/>
      <c r="BY795" s="355"/>
      <c r="BZ795" s="355"/>
      <c r="CA795" s="355"/>
      <c r="CB795" s="355"/>
      <c r="CC795" s="355"/>
      <c r="CD795" s="355"/>
      <c r="CE795" s="355"/>
      <c r="CF795" s="355"/>
      <c r="CG795" s="355"/>
      <c r="CH795" s="355"/>
      <c r="CI795" s="355"/>
      <c r="CJ795" s="355"/>
      <c r="CK795" s="355"/>
      <c r="CL795" s="355"/>
      <c r="CM795" s="355"/>
      <c r="CN795" s="355"/>
      <c r="CO795" s="355"/>
      <c r="CP795" s="355"/>
      <c r="CQ795" s="355"/>
      <c r="CR795" s="355"/>
      <c r="CS795" s="355"/>
      <c r="CT795" s="355"/>
      <c r="CU795" s="355"/>
      <c r="CV795" s="355"/>
      <c r="CW795" s="355"/>
      <c r="CX795" s="355"/>
      <c r="CY795" s="355"/>
      <c r="CZ795" s="355"/>
      <c r="DA795" s="355"/>
      <c r="DB795" s="355"/>
      <c r="DC795" s="355"/>
      <c r="DD795" s="355"/>
      <c r="DE795" s="355"/>
      <c r="DF795" s="355"/>
      <c r="DG795" s="355"/>
      <c r="DH795" s="355"/>
      <c r="DI795" s="355"/>
      <c r="DJ795" s="355"/>
      <c r="DK795" s="355"/>
      <c r="DL795" s="355"/>
      <c r="DM795" s="355"/>
      <c r="DN795" s="355"/>
      <c r="DO795" s="355"/>
      <c r="DP795" s="355"/>
      <c r="DQ795" s="355"/>
      <c r="DR795" s="355"/>
      <c r="DS795" s="355"/>
      <c r="DT795" s="355"/>
      <c r="DU795" s="355"/>
      <c r="DV795" s="355"/>
      <c r="DW795" s="355"/>
      <c r="DX795" s="355"/>
      <c r="DY795" s="355"/>
      <c r="DZ795" s="355"/>
      <c r="EA795" s="355"/>
      <c r="EB795" s="355"/>
      <c r="EC795" s="355"/>
      <c r="ED795" s="355"/>
      <c r="EE795" s="355"/>
      <c r="EF795" s="355"/>
      <c r="EG795" s="355"/>
      <c r="EH795" s="355"/>
      <c r="EI795" s="355"/>
      <c r="EJ795" s="355"/>
      <c r="EK795" s="355"/>
      <c r="EL795" s="355"/>
      <c r="EM795" s="355"/>
      <c r="EN795" s="355"/>
      <c r="EO795" s="355"/>
      <c r="EP795" s="355"/>
      <c r="EQ795" s="355"/>
      <c r="ER795" s="355"/>
      <c r="ES795" s="355"/>
      <c r="ET795" s="355"/>
      <c r="EU795" s="355"/>
      <c r="EV795" s="355"/>
      <c r="EW795" s="355"/>
      <c r="EX795" s="355"/>
      <c r="EY795" s="355"/>
      <c r="EZ795" s="355"/>
      <c r="FA795" s="355"/>
      <c r="FB795" s="355"/>
      <c r="FC795" s="355"/>
      <c r="FD795" s="355"/>
      <c r="FE795" s="355"/>
      <c r="FF795" s="355"/>
      <c r="FG795" s="355"/>
      <c r="FH795" s="355"/>
      <c r="FI795" s="355"/>
      <c r="FJ795" s="355"/>
      <c r="FK795" s="355"/>
      <c r="FL795" s="355"/>
      <c r="FM795" s="355"/>
      <c r="FN795" s="355"/>
      <c r="FO795" s="355"/>
      <c r="FP795" s="355"/>
      <c r="FQ795" s="355"/>
      <c r="FR795" s="355"/>
      <c r="FS795" s="355"/>
      <c r="FT795" s="355"/>
      <c r="FU795" s="355"/>
      <c r="FV795" s="355"/>
      <c r="FW795" s="355"/>
      <c r="FX795" s="355"/>
      <c r="FY795" s="355"/>
      <c r="FZ795" s="355"/>
      <c r="GA795" s="355"/>
      <c r="GB795" s="355"/>
      <c r="GC795" s="355"/>
      <c r="GD795" s="355"/>
      <c r="GE795" s="355"/>
      <c r="GF795" s="355"/>
      <c r="GG795" s="355"/>
      <c r="GH795" s="355"/>
      <c r="GI795" s="355"/>
      <c r="GJ795" s="355"/>
      <c r="GK795" s="355"/>
      <c r="GL795" s="355"/>
      <c r="GM795" s="355"/>
      <c r="GN795" s="355"/>
      <c r="GO795" s="355"/>
      <c r="GP795" s="355"/>
      <c r="GQ795" s="355"/>
      <c r="GR795" s="355"/>
      <c r="GS795" s="355"/>
      <c r="GT795" s="355"/>
      <c r="GU795" s="355"/>
      <c r="GV795" s="355"/>
      <c r="GW795" s="355"/>
      <c r="GX795" s="355"/>
      <c r="GY795" s="355"/>
      <c r="GZ795" s="355"/>
      <c r="HA795" s="355"/>
      <c r="HB795" s="355"/>
      <c r="HC795" s="355"/>
      <c r="HD795" s="355"/>
      <c r="HE795" s="355"/>
      <c r="HF795" s="355"/>
      <c r="HG795" s="355"/>
      <c r="HH795" s="355"/>
      <c r="HI795" s="355"/>
      <c r="HJ795" s="355"/>
      <c r="HK795" s="355"/>
      <c r="HL795" s="355"/>
      <c r="HM795" s="355"/>
      <c r="HN795" s="355"/>
      <c r="HO795" s="355"/>
      <c r="HP795" s="355"/>
      <c r="HQ795" s="355"/>
      <c r="HR795" s="355"/>
      <c r="HS795" s="355"/>
      <c r="HT795" s="355"/>
      <c r="HU795" s="355"/>
      <c r="HV795" s="355"/>
      <c r="HW795" s="355"/>
      <c r="HX795" s="355"/>
      <c r="HY795" s="355"/>
      <c r="HZ795" s="355"/>
      <c r="IA795" s="355"/>
      <c r="IB795" s="355"/>
      <c r="IC795" s="355"/>
      <c r="ID795" s="355"/>
      <c r="IE795" s="355"/>
      <c r="IF795" s="355"/>
      <c r="IG795" s="355"/>
      <c r="IH795" s="355"/>
      <c r="II795" s="355"/>
      <c r="IJ795" s="355"/>
      <c r="IK795" s="355"/>
      <c r="IL795" s="355"/>
      <c r="IM795" s="355"/>
      <c r="IN795" s="355"/>
      <c r="IO795" s="355"/>
      <c r="IP795" s="355"/>
      <c r="IQ795" s="355"/>
      <c r="IR795" s="355"/>
      <c r="IS795" s="355"/>
      <c r="IT795" s="355"/>
      <c r="IU795" s="355"/>
      <c r="IV795" s="355"/>
      <c r="IW795" s="355"/>
      <c r="IX795" s="355"/>
      <c r="IY795" s="355"/>
      <c r="IZ795" s="355"/>
      <c r="JA795" s="355"/>
      <c r="JB795" s="355"/>
      <c r="JC795" s="355"/>
      <c r="JD795" s="355"/>
      <c r="JE795" s="355"/>
      <c r="JF795" s="355"/>
      <c r="JG795" s="355"/>
      <c r="JH795" s="355"/>
      <c r="JI795" s="355"/>
      <c r="JJ795" s="355"/>
      <c r="JK795" s="355"/>
      <c r="JL795" s="355"/>
      <c r="JM795" s="355"/>
      <c r="JN795" s="355"/>
      <c r="JO795" s="355"/>
      <c r="JP795" s="355"/>
      <c r="JQ795" s="355"/>
      <c r="JR795" s="355"/>
      <c r="JS795" s="355"/>
      <c r="JT795" s="355"/>
      <c r="JU795" s="355"/>
      <c r="JV795" s="355"/>
      <c r="JW795" s="355"/>
      <c r="JX795" s="355"/>
      <c r="JY795" s="355"/>
      <c r="JZ795" s="355"/>
      <c r="KA795" s="355"/>
      <c r="KB795" s="355"/>
      <c r="KC795" s="355"/>
      <c r="KD795" s="355"/>
      <c r="KE795" s="355"/>
      <c r="KF795" s="355"/>
      <c r="KG795" s="355"/>
      <c r="KH795" s="355"/>
      <c r="KI795" s="355"/>
      <c r="KJ795" s="355"/>
      <c r="KK795" s="355"/>
      <c r="KL795" s="355"/>
      <c r="KM795" s="355"/>
      <c r="KN795" s="355"/>
      <c r="KO795" s="355"/>
      <c r="KP795" s="355"/>
      <c r="KQ795" s="355"/>
      <c r="KR795" s="355"/>
      <c r="KS795" s="355"/>
      <c r="KT795" s="355"/>
    </row>
    <row r="796" spans="1:306" s="354" customFormat="1" ht="63" customHeight="1" x14ac:dyDescent="0.25">
      <c r="A796" s="355"/>
      <c r="B796" s="555"/>
      <c r="C796" s="355"/>
      <c r="D796" s="558"/>
      <c r="E796" s="558"/>
      <c r="F796" s="558"/>
      <c r="G796" s="559"/>
      <c r="I796" s="511"/>
      <c r="J796" s="555"/>
      <c r="K796" s="560"/>
      <c r="L796" s="355"/>
      <c r="M796" s="355"/>
      <c r="N796" s="334"/>
      <c r="O796" s="471"/>
      <c r="P796" s="471"/>
      <c r="Q796" s="471"/>
      <c r="R796" s="471"/>
      <c r="S796" s="471"/>
      <c r="T796" s="471"/>
      <c r="U796" s="471"/>
      <c r="V796" s="471"/>
      <c r="W796" s="471"/>
      <c r="X796" s="471"/>
      <c r="Y796" s="471"/>
      <c r="Z796" s="471"/>
      <c r="AA796" s="471"/>
      <c r="AB796" s="471"/>
      <c r="AC796" s="471"/>
      <c r="AD796" s="471"/>
      <c r="AE796" s="471"/>
      <c r="AF796" s="471"/>
      <c r="AG796" s="471"/>
      <c r="AH796" s="471"/>
      <c r="AI796" s="471"/>
      <c r="AJ796" s="471"/>
      <c r="AK796" s="471"/>
      <c r="AL796" s="471"/>
      <c r="AM796" s="471"/>
      <c r="AN796" s="471"/>
      <c r="AO796" s="471"/>
      <c r="AP796" s="471"/>
      <c r="AQ796" s="471"/>
      <c r="AR796" s="471"/>
      <c r="AS796" s="471"/>
      <c r="AT796" s="471"/>
      <c r="AU796" s="471"/>
      <c r="AV796" s="471"/>
      <c r="AW796" s="471"/>
      <c r="AX796" s="471"/>
      <c r="AY796" s="471"/>
      <c r="AZ796" s="471"/>
      <c r="BA796" s="471"/>
      <c r="BB796" s="471"/>
      <c r="BC796" s="471"/>
      <c r="BD796" s="471"/>
      <c r="BE796" s="471"/>
      <c r="BF796" s="471"/>
      <c r="BG796" s="471"/>
      <c r="BH796" s="471"/>
      <c r="BI796" s="471"/>
      <c r="BJ796" s="471"/>
      <c r="BK796" s="471"/>
      <c r="BL796" s="471"/>
      <c r="BM796" s="471"/>
      <c r="BN796" s="471"/>
      <c r="BO796" s="471"/>
      <c r="BP796" s="471"/>
      <c r="BQ796" s="471"/>
      <c r="BR796" s="471"/>
      <c r="BS796" s="471"/>
      <c r="BT796" s="471"/>
      <c r="BU796" s="471"/>
      <c r="BV796" s="471"/>
      <c r="BW796" s="355"/>
      <c r="BX796" s="355"/>
      <c r="BY796" s="355"/>
      <c r="BZ796" s="355"/>
      <c r="CA796" s="355"/>
      <c r="CB796" s="355"/>
      <c r="CC796" s="355"/>
      <c r="CD796" s="355"/>
      <c r="CE796" s="355"/>
      <c r="CF796" s="355"/>
      <c r="CG796" s="355"/>
      <c r="CH796" s="355"/>
      <c r="CI796" s="355"/>
      <c r="CJ796" s="355"/>
      <c r="CK796" s="355"/>
      <c r="CL796" s="355"/>
      <c r="CM796" s="355"/>
      <c r="CN796" s="355"/>
      <c r="CO796" s="355"/>
      <c r="CP796" s="355"/>
      <c r="CQ796" s="355"/>
      <c r="CR796" s="355"/>
      <c r="CS796" s="355"/>
      <c r="CT796" s="355"/>
      <c r="CU796" s="355"/>
      <c r="CV796" s="355"/>
      <c r="CW796" s="355"/>
      <c r="CX796" s="355"/>
      <c r="CY796" s="355"/>
      <c r="CZ796" s="355"/>
      <c r="DA796" s="355"/>
      <c r="DB796" s="355"/>
      <c r="DC796" s="355"/>
      <c r="DD796" s="355"/>
      <c r="DE796" s="355"/>
      <c r="DF796" s="355"/>
      <c r="DG796" s="355"/>
      <c r="DH796" s="355"/>
      <c r="DI796" s="355"/>
      <c r="DJ796" s="355"/>
      <c r="DK796" s="355"/>
      <c r="DL796" s="355"/>
      <c r="DM796" s="355"/>
      <c r="DN796" s="355"/>
      <c r="DO796" s="355"/>
      <c r="DP796" s="355"/>
      <c r="DQ796" s="355"/>
      <c r="DR796" s="355"/>
      <c r="DS796" s="355"/>
      <c r="DT796" s="355"/>
      <c r="DU796" s="355"/>
      <c r="DV796" s="355"/>
      <c r="DW796" s="355"/>
      <c r="DX796" s="355"/>
      <c r="DY796" s="355"/>
      <c r="DZ796" s="355"/>
      <c r="EA796" s="355"/>
      <c r="EB796" s="355"/>
      <c r="EC796" s="355"/>
      <c r="ED796" s="355"/>
      <c r="EE796" s="355"/>
      <c r="EF796" s="355"/>
      <c r="EG796" s="355"/>
      <c r="EH796" s="355"/>
      <c r="EI796" s="355"/>
      <c r="EJ796" s="355"/>
      <c r="EK796" s="355"/>
      <c r="EL796" s="355"/>
      <c r="EM796" s="355"/>
      <c r="EN796" s="355"/>
      <c r="EO796" s="355"/>
      <c r="EP796" s="355"/>
      <c r="EQ796" s="355"/>
      <c r="ER796" s="355"/>
      <c r="ES796" s="355"/>
      <c r="ET796" s="355"/>
      <c r="EU796" s="355"/>
      <c r="EV796" s="355"/>
      <c r="EW796" s="355"/>
      <c r="EX796" s="355"/>
      <c r="EY796" s="355"/>
      <c r="EZ796" s="355"/>
      <c r="FA796" s="355"/>
      <c r="FB796" s="355"/>
      <c r="FC796" s="355"/>
      <c r="FD796" s="355"/>
      <c r="FE796" s="355"/>
      <c r="FF796" s="355"/>
      <c r="FG796" s="355"/>
      <c r="FH796" s="355"/>
      <c r="FI796" s="355"/>
      <c r="FJ796" s="355"/>
      <c r="FK796" s="355"/>
      <c r="FL796" s="355"/>
      <c r="FM796" s="355"/>
      <c r="FN796" s="355"/>
      <c r="FO796" s="355"/>
      <c r="FP796" s="355"/>
      <c r="FQ796" s="355"/>
      <c r="FR796" s="355"/>
      <c r="FS796" s="355"/>
      <c r="FT796" s="355"/>
      <c r="FU796" s="355"/>
      <c r="FV796" s="355"/>
      <c r="FW796" s="355"/>
      <c r="FX796" s="355"/>
      <c r="FY796" s="355"/>
      <c r="FZ796" s="355"/>
      <c r="GA796" s="355"/>
      <c r="GB796" s="355"/>
      <c r="GC796" s="355"/>
      <c r="GD796" s="355"/>
      <c r="GE796" s="355"/>
      <c r="GF796" s="355"/>
      <c r="GG796" s="355"/>
      <c r="GH796" s="355"/>
      <c r="GI796" s="355"/>
      <c r="GJ796" s="355"/>
      <c r="GK796" s="355"/>
      <c r="GL796" s="355"/>
      <c r="GM796" s="355"/>
      <c r="GN796" s="355"/>
      <c r="GO796" s="355"/>
      <c r="GP796" s="355"/>
      <c r="GQ796" s="355"/>
      <c r="GR796" s="355"/>
      <c r="GS796" s="355"/>
      <c r="GT796" s="355"/>
      <c r="GU796" s="355"/>
      <c r="GV796" s="355"/>
      <c r="GW796" s="355"/>
      <c r="GX796" s="355"/>
      <c r="GY796" s="355"/>
      <c r="GZ796" s="355"/>
      <c r="HA796" s="355"/>
      <c r="HB796" s="355"/>
      <c r="HC796" s="355"/>
      <c r="HD796" s="355"/>
      <c r="HE796" s="355"/>
      <c r="HF796" s="355"/>
      <c r="HG796" s="355"/>
      <c r="HH796" s="355"/>
      <c r="HI796" s="355"/>
      <c r="HJ796" s="355"/>
      <c r="HK796" s="355"/>
      <c r="HL796" s="355"/>
      <c r="HM796" s="355"/>
      <c r="HN796" s="355"/>
      <c r="HO796" s="355"/>
      <c r="HP796" s="355"/>
      <c r="HQ796" s="355"/>
      <c r="HR796" s="355"/>
      <c r="HS796" s="355"/>
      <c r="HT796" s="355"/>
      <c r="HU796" s="355"/>
      <c r="HV796" s="355"/>
      <c r="HW796" s="355"/>
      <c r="HX796" s="355"/>
      <c r="HY796" s="355"/>
      <c r="HZ796" s="355"/>
      <c r="IA796" s="355"/>
      <c r="IB796" s="355"/>
      <c r="IC796" s="355"/>
      <c r="ID796" s="355"/>
      <c r="IE796" s="355"/>
      <c r="IF796" s="355"/>
      <c r="IG796" s="355"/>
      <c r="IH796" s="355"/>
      <c r="II796" s="355"/>
      <c r="IJ796" s="355"/>
      <c r="IK796" s="355"/>
      <c r="IL796" s="355"/>
      <c r="IM796" s="355"/>
      <c r="IN796" s="355"/>
      <c r="IO796" s="355"/>
      <c r="IP796" s="355"/>
      <c r="IQ796" s="355"/>
      <c r="IR796" s="355"/>
      <c r="IS796" s="355"/>
      <c r="IT796" s="355"/>
      <c r="IU796" s="355"/>
      <c r="IV796" s="355"/>
      <c r="IW796" s="355"/>
      <c r="IX796" s="355"/>
      <c r="IY796" s="355"/>
      <c r="IZ796" s="355"/>
      <c r="JA796" s="355"/>
      <c r="JB796" s="355"/>
      <c r="JC796" s="355"/>
      <c r="JD796" s="355"/>
      <c r="JE796" s="355"/>
      <c r="JF796" s="355"/>
      <c r="JG796" s="355"/>
      <c r="JH796" s="355"/>
      <c r="JI796" s="355"/>
      <c r="JJ796" s="355"/>
      <c r="JK796" s="355"/>
      <c r="JL796" s="355"/>
      <c r="JM796" s="355"/>
      <c r="JN796" s="355"/>
      <c r="JO796" s="355"/>
      <c r="JP796" s="355"/>
      <c r="JQ796" s="355"/>
      <c r="JR796" s="355"/>
      <c r="JS796" s="355"/>
      <c r="JT796" s="355"/>
      <c r="JU796" s="355"/>
      <c r="JV796" s="355"/>
      <c r="JW796" s="355"/>
      <c r="JX796" s="355"/>
      <c r="JY796" s="355"/>
      <c r="JZ796" s="355"/>
      <c r="KA796" s="355"/>
      <c r="KB796" s="355"/>
      <c r="KC796" s="355"/>
      <c r="KD796" s="355"/>
      <c r="KE796" s="355"/>
      <c r="KF796" s="355"/>
      <c r="KG796" s="355"/>
      <c r="KH796" s="355"/>
      <c r="KI796" s="355"/>
      <c r="KJ796" s="355"/>
      <c r="KK796" s="355"/>
      <c r="KL796" s="355"/>
      <c r="KM796" s="355"/>
      <c r="KN796" s="355"/>
      <c r="KO796" s="355"/>
      <c r="KP796" s="355"/>
      <c r="KQ796" s="355"/>
      <c r="KR796" s="355"/>
      <c r="KS796" s="355"/>
      <c r="KT796" s="355"/>
    </row>
    <row r="797" spans="1:306" s="354" customFormat="1" ht="63" customHeight="1" x14ac:dyDescent="0.25">
      <c r="A797" s="355"/>
      <c r="B797" s="555"/>
      <c r="C797" s="355"/>
      <c r="D797" s="558"/>
      <c r="E797" s="558"/>
      <c r="F797" s="558"/>
      <c r="G797" s="559"/>
      <c r="I797" s="511"/>
      <c r="J797" s="555"/>
      <c r="K797" s="560"/>
      <c r="L797" s="355"/>
      <c r="M797" s="355"/>
      <c r="N797" s="334"/>
      <c r="O797" s="471"/>
      <c r="P797" s="471"/>
      <c r="Q797" s="471"/>
      <c r="R797" s="471"/>
      <c r="S797" s="471"/>
      <c r="T797" s="471"/>
      <c r="U797" s="471"/>
      <c r="V797" s="471"/>
      <c r="W797" s="471"/>
      <c r="X797" s="471"/>
      <c r="Y797" s="471"/>
      <c r="Z797" s="471"/>
      <c r="AA797" s="471"/>
      <c r="AB797" s="471"/>
      <c r="AC797" s="471"/>
      <c r="AD797" s="471"/>
      <c r="AE797" s="471"/>
      <c r="AF797" s="471"/>
      <c r="AG797" s="471"/>
      <c r="AH797" s="471"/>
      <c r="AI797" s="471"/>
      <c r="AJ797" s="471"/>
      <c r="AK797" s="471"/>
      <c r="AL797" s="471"/>
      <c r="AM797" s="471"/>
      <c r="AN797" s="471"/>
      <c r="AO797" s="471"/>
      <c r="AP797" s="471"/>
      <c r="AQ797" s="471"/>
      <c r="AR797" s="471"/>
      <c r="AS797" s="471"/>
      <c r="AT797" s="471"/>
      <c r="AU797" s="471"/>
      <c r="AV797" s="471"/>
      <c r="AW797" s="471"/>
      <c r="AX797" s="471"/>
      <c r="AY797" s="471"/>
      <c r="AZ797" s="471"/>
      <c r="BA797" s="471"/>
      <c r="BB797" s="471"/>
      <c r="BC797" s="471"/>
      <c r="BD797" s="471"/>
      <c r="BE797" s="471"/>
      <c r="BF797" s="471"/>
      <c r="BG797" s="471"/>
      <c r="BH797" s="471"/>
      <c r="BI797" s="471"/>
      <c r="BJ797" s="471"/>
      <c r="BK797" s="471"/>
      <c r="BL797" s="471"/>
      <c r="BM797" s="471"/>
      <c r="BN797" s="471"/>
      <c r="BO797" s="471"/>
      <c r="BP797" s="471"/>
      <c r="BQ797" s="471"/>
      <c r="BR797" s="471"/>
      <c r="BS797" s="471"/>
      <c r="BT797" s="471"/>
      <c r="BU797" s="471"/>
      <c r="BV797" s="471"/>
      <c r="BW797" s="355"/>
      <c r="BX797" s="355"/>
      <c r="BY797" s="355"/>
      <c r="BZ797" s="355"/>
      <c r="CA797" s="355"/>
      <c r="CB797" s="355"/>
      <c r="CC797" s="355"/>
      <c r="CD797" s="355"/>
      <c r="CE797" s="355"/>
      <c r="CF797" s="355"/>
      <c r="CG797" s="355"/>
      <c r="CH797" s="355"/>
      <c r="CI797" s="355"/>
      <c r="CJ797" s="355"/>
      <c r="CK797" s="355"/>
      <c r="CL797" s="355"/>
      <c r="CM797" s="355"/>
      <c r="CN797" s="355"/>
      <c r="CO797" s="355"/>
      <c r="CP797" s="355"/>
      <c r="CQ797" s="355"/>
      <c r="CR797" s="355"/>
      <c r="CS797" s="355"/>
      <c r="CT797" s="355"/>
      <c r="CU797" s="355"/>
      <c r="CV797" s="355"/>
      <c r="CW797" s="355"/>
      <c r="CX797" s="355"/>
      <c r="CY797" s="355"/>
      <c r="CZ797" s="355"/>
      <c r="DA797" s="355"/>
      <c r="DB797" s="355"/>
      <c r="DC797" s="355"/>
      <c r="DD797" s="355"/>
      <c r="DE797" s="355"/>
      <c r="DF797" s="355"/>
      <c r="DG797" s="355"/>
      <c r="DH797" s="355"/>
      <c r="DI797" s="355"/>
      <c r="DJ797" s="355"/>
      <c r="DK797" s="355"/>
      <c r="DL797" s="355"/>
      <c r="DM797" s="355"/>
      <c r="DN797" s="355"/>
      <c r="DO797" s="355"/>
      <c r="DP797" s="355"/>
      <c r="DQ797" s="355"/>
      <c r="DR797" s="355"/>
      <c r="DS797" s="355"/>
      <c r="DT797" s="355"/>
      <c r="DU797" s="355"/>
      <c r="DV797" s="355"/>
      <c r="DW797" s="355"/>
      <c r="DX797" s="355"/>
      <c r="DY797" s="355"/>
      <c r="DZ797" s="355"/>
      <c r="EA797" s="355"/>
      <c r="EB797" s="355"/>
      <c r="EC797" s="355"/>
      <c r="ED797" s="355"/>
      <c r="EE797" s="355"/>
      <c r="EF797" s="355"/>
      <c r="EG797" s="355"/>
      <c r="EH797" s="355"/>
      <c r="EI797" s="355"/>
      <c r="EJ797" s="355"/>
      <c r="EK797" s="355"/>
      <c r="EL797" s="355"/>
      <c r="EM797" s="355"/>
      <c r="EN797" s="355"/>
      <c r="EO797" s="355"/>
      <c r="EP797" s="355"/>
      <c r="EQ797" s="355"/>
      <c r="ER797" s="355"/>
      <c r="ES797" s="355"/>
      <c r="ET797" s="355"/>
      <c r="EU797" s="355"/>
      <c r="EV797" s="355"/>
      <c r="EW797" s="355"/>
      <c r="EX797" s="355"/>
      <c r="EY797" s="355"/>
      <c r="EZ797" s="355"/>
      <c r="FA797" s="355"/>
      <c r="FB797" s="355"/>
      <c r="FC797" s="355"/>
      <c r="FD797" s="355"/>
      <c r="FE797" s="355"/>
      <c r="FF797" s="355"/>
      <c r="FG797" s="355"/>
      <c r="FH797" s="355"/>
      <c r="FI797" s="355"/>
      <c r="FJ797" s="355"/>
      <c r="FK797" s="355"/>
      <c r="FL797" s="355"/>
      <c r="FM797" s="355"/>
      <c r="FN797" s="355"/>
      <c r="FO797" s="355"/>
      <c r="FP797" s="355"/>
      <c r="FQ797" s="355"/>
      <c r="FR797" s="355"/>
      <c r="FS797" s="355"/>
      <c r="FT797" s="355"/>
      <c r="FU797" s="355"/>
      <c r="FV797" s="355"/>
      <c r="FW797" s="355"/>
      <c r="FX797" s="355"/>
      <c r="FY797" s="355"/>
      <c r="FZ797" s="355"/>
      <c r="GA797" s="355"/>
      <c r="GB797" s="355"/>
      <c r="GC797" s="355"/>
      <c r="GD797" s="355"/>
      <c r="GE797" s="355"/>
      <c r="GF797" s="355"/>
      <c r="GG797" s="355"/>
      <c r="GH797" s="355"/>
      <c r="GI797" s="355"/>
      <c r="GJ797" s="355"/>
      <c r="GK797" s="355"/>
      <c r="GL797" s="355"/>
      <c r="GM797" s="355"/>
      <c r="GN797" s="355"/>
      <c r="GO797" s="355"/>
      <c r="GP797" s="355"/>
      <c r="GQ797" s="355"/>
      <c r="GR797" s="355"/>
      <c r="GS797" s="355"/>
      <c r="GT797" s="355"/>
      <c r="GU797" s="355"/>
      <c r="GV797" s="355"/>
      <c r="GW797" s="355"/>
      <c r="GX797" s="355"/>
      <c r="GY797" s="355"/>
      <c r="GZ797" s="355"/>
      <c r="HA797" s="355"/>
      <c r="HB797" s="355"/>
      <c r="HC797" s="355"/>
      <c r="HD797" s="355"/>
      <c r="HE797" s="355"/>
      <c r="HF797" s="355"/>
      <c r="HG797" s="355"/>
      <c r="HH797" s="355"/>
      <c r="HI797" s="355"/>
      <c r="HJ797" s="355"/>
      <c r="HK797" s="355"/>
      <c r="HL797" s="355"/>
      <c r="HM797" s="355"/>
      <c r="HN797" s="355"/>
      <c r="HO797" s="355"/>
      <c r="HP797" s="355"/>
      <c r="HQ797" s="355"/>
      <c r="HR797" s="355"/>
      <c r="HS797" s="355"/>
      <c r="HT797" s="355"/>
      <c r="HU797" s="355"/>
      <c r="HV797" s="355"/>
      <c r="HW797" s="355"/>
      <c r="HX797" s="355"/>
      <c r="HY797" s="355"/>
      <c r="HZ797" s="355"/>
      <c r="IA797" s="355"/>
      <c r="IB797" s="355"/>
      <c r="IC797" s="355"/>
      <c r="ID797" s="355"/>
      <c r="IE797" s="355"/>
      <c r="IF797" s="355"/>
      <c r="IG797" s="355"/>
      <c r="IH797" s="355"/>
      <c r="II797" s="355"/>
      <c r="IJ797" s="355"/>
      <c r="IK797" s="355"/>
      <c r="IL797" s="355"/>
      <c r="IM797" s="355"/>
      <c r="IN797" s="355"/>
      <c r="IO797" s="355"/>
      <c r="IP797" s="355"/>
      <c r="IQ797" s="355"/>
      <c r="IR797" s="355"/>
      <c r="IS797" s="355"/>
      <c r="IT797" s="355"/>
      <c r="IU797" s="355"/>
      <c r="IV797" s="355"/>
      <c r="IW797" s="355"/>
      <c r="IX797" s="355"/>
      <c r="IY797" s="355"/>
      <c r="IZ797" s="355"/>
      <c r="JA797" s="355"/>
      <c r="JB797" s="355"/>
      <c r="JC797" s="355"/>
      <c r="JD797" s="355"/>
      <c r="JE797" s="355"/>
      <c r="JF797" s="355"/>
      <c r="JG797" s="355"/>
      <c r="JH797" s="355"/>
      <c r="JI797" s="355"/>
      <c r="JJ797" s="355"/>
      <c r="JK797" s="355"/>
      <c r="JL797" s="355"/>
      <c r="JM797" s="355"/>
      <c r="JN797" s="355"/>
      <c r="JO797" s="355"/>
      <c r="JP797" s="355"/>
      <c r="JQ797" s="355"/>
      <c r="JR797" s="355"/>
      <c r="JS797" s="355"/>
      <c r="JT797" s="355"/>
      <c r="JU797" s="355"/>
      <c r="JV797" s="355"/>
      <c r="JW797" s="355"/>
      <c r="JX797" s="355"/>
      <c r="JY797" s="355"/>
      <c r="JZ797" s="355"/>
      <c r="KA797" s="355"/>
      <c r="KB797" s="355"/>
      <c r="KC797" s="355"/>
      <c r="KD797" s="355"/>
      <c r="KE797" s="355"/>
      <c r="KF797" s="355"/>
      <c r="KG797" s="355"/>
      <c r="KH797" s="355"/>
      <c r="KI797" s="355"/>
      <c r="KJ797" s="355"/>
      <c r="KK797" s="355"/>
      <c r="KL797" s="355"/>
      <c r="KM797" s="355"/>
      <c r="KN797" s="355"/>
      <c r="KO797" s="355"/>
      <c r="KP797" s="355"/>
      <c r="KQ797" s="355"/>
      <c r="KR797" s="355"/>
      <c r="KS797" s="355"/>
      <c r="KT797" s="355"/>
    </row>
    <row r="798" spans="1:306" s="354" customFormat="1" ht="63" customHeight="1" x14ac:dyDescent="0.25">
      <c r="A798" s="355"/>
      <c r="B798" s="555"/>
      <c r="C798" s="355"/>
      <c r="D798" s="558"/>
      <c r="E798" s="558"/>
      <c r="F798" s="558"/>
      <c r="G798" s="559"/>
      <c r="I798" s="511"/>
      <c r="J798" s="555"/>
      <c r="K798" s="560"/>
      <c r="L798" s="355"/>
      <c r="M798" s="355"/>
      <c r="N798" s="334"/>
      <c r="O798" s="471"/>
      <c r="P798" s="471"/>
      <c r="Q798" s="471"/>
      <c r="R798" s="471"/>
      <c r="S798" s="471"/>
      <c r="T798" s="471"/>
      <c r="U798" s="471"/>
      <c r="V798" s="471"/>
      <c r="W798" s="471"/>
      <c r="X798" s="471"/>
      <c r="Y798" s="471"/>
      <c r="Z798" s="471"/>
      <c r="AA798" s="471"/>
      <c r="AB798" s="471"/>
      <c r="AC798" s="471"/>
      <c r="AD798" s="471"/>
      <c r="AE798" s="471"/>
      <c r="AF798" s="471"/>
      <c r="AG798" s="471"/>
      <c r="AH798" s="471"/>
      <c r="AI798" s="471"/>
      <c r="AJ798" s="471"/>
      <c r="AK798" s="471"/>
      <c r="AL798" s="471"/>
      <c r="AM798" s="471"/>
      <c r="AN798" s="471"/>
      <c r="AO798" s="471"/>
      <c r="AP798" s="471"/>
      <c r="AQ798" s="471"/>
      <c r="AR798" s="471"/>
      <c r="AS798" s="471"/>
      <c r="AT798" s="471"/>
      <c r="AU798" s="471"/>
      <c r="AV798" s="471"/>
      <c r="AW798" s="471"/>
      <c r="AX798" s="471"/>
      <c r="AY798" s="471"/>
      <c r="AZ798" s="471"/>
      <c r="BA798" s="471"/>
      <c r="BB798" s="471"/>
      <c r="BC798" s="471"/>
      <c r="BD798" s="471"/>
      <c r="BE798" s="471"/>
      <c r="BF798" s="471"/>
      <c r="BG798" s="471"/>
      <c r="BH798" s="471"/>
      <c r="BI798" s="471"/>
      <c r="BJ798" s="471"/>
      <c r="BK798" s="471"/>
      <c r="BL798" s="471"/>
      <c r="BM798" s="471"/>
      <c r="BN798" s="471"/>
      <c r="BO798" s="471"/>
      <c r="BP798" s="471"/>
      <c r="BQ798" s="471"/>
      <c r="BR798" s="471"/>
      <c r="BS798" s="471"/>
      <c r="BT798" s="471"/>
      <c r="BU798" s="471"/>
      <c r="BV798" s="471"/>
      <c r="BW798" s="355"/>
      <c r="BX798" s="355"/>
      <c r="BY798" s="355"/>
      <c r="BZ798" s="355"/>
      <c r="CA798" s="355"/>
      <c r="CB798" s="355"/>
      <c r="CC798" s="355"/>
      <c r="CD798" s="355"/>
      <c r="CE798" s="355"/>
      <c r="CF798" s="355"/>
      <c r="CG798" s="355"/>
      <c r="CH798" s="355"/>
      <c r="CI798" s="355"/>
      <c r="CJ798" s="355"/>
      <c r="CK798" s="355"/>
      <c r="CL798" s="355"/>
      <c r="CM798" s="355"/>
      <c r="CN798" s="355"/>
      <c r="CO798" s="355"/>
      <c r="CP798" s="355"/>
      <c r="CQ798" s="355"/>
      <c r="CR798" s="355"/>
      <c r="CS798" s="355"/>
      <c r="CT798" s="355"/>
      <c r="CU798" s="355"/>
      <c r="CV798" s="355"/>
      <c r="CW798" s="355"/>
      <c r="CX798" s="355"/>
      <c r="CY798" s="355"/>
      <c r="CZ798" s="355"/>
      <c r="DA798" s="355"/>
      <c r="DB798" s="355"/>
      <c r="DC798" s="355"/>
      <c r="DD798" s="355"/>
      <c r="DE798" s="355"/>
      <c r="DF798" s="355"/>
      <c r="DG798" s="355"/>
      <c r="DH798" s="355"/>
      <c r="DI798" s="355"/>
      <c r="DJ798" s="355"/>
      <c r="DK798" s="355"/>
      <c r="DL798" s="355"/>
      <c r="DM798" s="355"/>
      <c r="DN798" s="355"/>
      <c r="DO798" s="355"/>
      <c r="DP798" s="355"/>
      <c r="DQ798" s="355"/>
      <c r="DR798" s="355"/>
      <c r="DS798" s="355"/>
      <c r="DT798" s="355"/>
      <c r="DU798" s="355"/>
      <c r="DV798" s="355"/>
      <c r="DW798" s="355"/>
      <c r="DX798" s="355"/>
      <c r="DY798" s="355"/>
      <c r="DZ798" s="355"/>
      <c r="EA798" s="355"/>
      <c r="EB798" s="355"/>
      <c r="EC798" s="355"/>
      <c r="ED798" s="355"/>
      <c r="EE798" s="355"/>
      <c r="EF798" s="355"/>
      <c r="EG798" s="355"/>
      <c r="EH798" s="355"/>
      <c r="EI798" s="355"/>
      <c r="EJ798" s="355"/>
      <c r="EK798" s="355"/>
      <c r="EL798" s="355"/>
      <c r="EM798" s="355"/>
      <c r="EN798" s="355"/>
      <c r="EO798" s="355"/>
      <c r="EP798" s="355"/>
      <c r="EQ798" s="355"/>
      <c r="ER798" s="355"/>
      <c r="ES798" s="355"/>
      <c r="ET798" s="355"/>
      <c r="EU798" s="355"/>
      <c r="EV798" s="355"/>
      <c r="EW798" s="355"/>
      <c r="EX798" s="355"/>
      <c r="EY798" s="355"/>
      <c r="EZ798" s="355"/>
      <c r="FA798" s="355"/>
      <c r="FB798" s="355"/>
      <c r="FC798" s="355"/>
      <c r="FD798" s="355"/>
      <c r="FE798" s="355"/>
      <c r="FF798" s="355"/>
      <c r="FG798" s="355"/>
      <c r="FH798" s="355"/>
      <c r="FI798" s="355"/>
      <c r="FJ798" s="355"/>
      <c r="FK798" s="355"/>
      <c r="FL798" s="355"/>
      <c r="FM798" s="355"/>
      <c r="FN798" s="355"/>
      <c r="FO798" s="355"/>
      <c r="FP798" s="355"/>
      <c r="FQ798" s="355"/>
      <c r="FR798" s="355"/>
      <c r="FS798" s="355"/>
      <c r="FT798" s="355"/>
      <c r="FU798" s="355"/>
      <c r="FV798" s="355"/>
      <c r="FW798" s="355"/>
      <c r="FX798" s="355"/>
      <c r="FY798" s="355"/>
      <c r="FZ798" s="355"/>
      <c r="GA798" s="355"/>
      <c r="GB798" s="355"/>
      <c r="GC798" s="355"/>
      <c r="GD798" s="355"/>
      <c r="GE798" s="355"/>
      <c r="GF798" s="355"/>
      <c r="GG798" s="355"/>
      <c r="GH798" s="355"/>
      <c r="GI798" s="355"/>
      <c r="GJ798" s="355"/>
      <c r="GK798" s="355"/>
      <c r="GL798" s="355"/>
      <c r="GM798" s="355"/>
      <c r="GN798" s="355"/>
      <c r="GO798" s="355"/>
      <c r="GP798" s="355"/>
      <c r="GQ798" s="355"/>
      <c r="GR798" s="355"/>
      <c r="GS798" s="355"/>
      <c r="GT798" s="355"/>
      <c r="GU798" s="355"/>
      <c r="GV798" s="355"/>
      <c r="GW798" s="355"/>
      <c r="GX798" s="355"/>
      <c r="GY798" s="355"/>
      <c r="GZ798" s="355"/>
      <c r="HA798" s="355"/>
      <c r="HB798" s="355"/>
      <c r="HC798" s="355"/>
      <c r="HD798" s="355"/>
      <c r="HE798" s="355"/>
      <c r="HF798" s="355"/>
      <c r="HG798" s="355"/>
      <c r="HH798" s="355"/>
      <c r="HI798" s="355"/>
      <c r="HJ798" s="355"/>
      <c r="HK798" s="355"/>
      <c r="HL798" s="355"/>
      <c r="HM798" s="355"/>
      <c r="HN798" s="355"/>
      <c r="HO798" s="355"/>
      <c r="HP798" s="355"/>
      <c r="HQ798" s="355"/>
      <c r="HR798" s="355"/>
      <c r="HS798" s="355"/>
      <c r="HT798" s="355"/>
      <c r="HU798" s="355"/>
      <c r="HV798" s="355"/>
      <c r="HW798" s="355"/>
      <c r="HX798" s="355"/>
      <c r="HY798" s="355"/>
      <c r="HZ798" s="355"/>
      <c r="IA798" s="355"/>
      <c r="IB798" s="355"/>
      <c r="IC798" s="355"/>
      <c r="ID798" s="355"/>
      <c r="IE798" s="355"/>
      <c r="IF798" s="355"/>
      <c r="IG798" s="355"/>
      <c r="IH798" s="355"/>
      <c r="II798" s="355"/>
      <c r="IJ798" s="355"/>
      <c r="IK798" s="355"/>
      <c r="IL798" s="355"/>
      <c r="IM798" s="355"/>
      <c r="IN798" s="355"/>
      <c r="IO798" s="355"/>
      <c r="IP798" s="355"/>
      <c r="IQ798" s="355"/>
      <c r="IR798" s="355"/>
      <c r="IS798" s="355"/>
      <c r="IT798" s="355"/>
      <c r="IU798" s="355"/>
      <c r="IV798" s="355"/>
      <c r="IW798" s="355"/>
      <c r="IX798" s="355"/>
      <c r="IY798" s="355"/>
      <c r="IZ798" s="355"/>
      <c r="JA798" s="355"/>
      <c r="JB798" s="355"/>
      <c r="JC798" s="355"/>
      <c r="JD798" s="355"/>
      <c r="JE798" s="355"/>
      <c r="JF798" s="355"/>
      <c r="JG798" s="355"/>
      <c r="JH798" s="355"/>
      <c r="JI798" s="355"/>
      <c r="JJ798" s="355"/>
      <c r="JK798" s="355"/>
      <c r="JL798" s="355"/>
      <c r="JM798" s="355"/>
      <c r="JN798" s="355"/>
      <c r="JO798" s="355"/>
      <c r="JP798" s="355"/>
      <c r="JQ798" s="355"/>
      <c r="JR798" s="355"/>
      <c r="JS798" s="355"/>
      <c r="JT798" s="355"/>
      <c r="JU798" s="355"/>
      <c r="JV798" s="355"/>
      <c r="JW798" s="355"/>
      <c r="JX798" s="355"/>
      <c r="JY798" s="355"/>
      <c r="JZ798" s="355"/>
      <c r="KA798" s="355"/>
      <c r="KB798" s="355"/>
      <c r="KC798" s="355"/>
      <c r="KD798" s="355"/>
      <c r="KE798" s="355"/>
      <c r="KF798" s="355"/>
      <c r="KG798" s="355"/>
      <c r="KH798" s="355"/>
      <c r="KI798" s="355"/>
      <c r="KJ798" s="355"/>
      <c r="KK798" s="355"/>
      <c r="KL798" s="355"/>
      <c r="KM798" s="355"/>
      <c r="KN798" s="355"/>
      <c r="KO798" s="355"/>
      <c r="KP798" s="355"/>
      <c r="KQ798" s="355"/>
      <c r="KR798" s="355"/>
      <c r="KS798" s="355"/>
      <c r="KT798" s="355"/>
    </row>
    <row r="799" spans="1:306" s="354" customFormat="1" ht="63" customHeight="1" x14ac:dyDescent="0.25">
      <c r="A799" s="355"/>
      <c r="B799" s="555"/>
      <c r="C799" s="355"/>
      <c r="D799" s="558"/>
      <c r="E799" s="558"/>
      <c r="F799" s="558"/>
      <c r="G799" s="559"/>
      <c r="I799" s="511"/>
      <c r="J799" s="555"/>
      <c r="K799" s="560"/>
      <c r="L799" s="355"/>
      <c r="M799" s="355"/>
      <c r="N799" s="334"/>
      <c r="O799" s="471"/>
      <c r="P799" s="471"/>
      <c r="Q799" s="471"/>
      <c r="R799" s="471"/>
      <c r="S799" s="471"/>
      <c r="T799" s="471"/>
      <c r="U799" s="471"/>
      <c r="V799" s="471"/>
      <c r="W799" s="471"/>
      <c r="X799" s="471"/>
      <c r="Y799" s="471"/>
      <c r="Z799" s="471"/>
      <c r="AA799" s="471"/>
      <c r="AB799" s="471"/>
      <c r="AC799" s="471"/>
      <c r="AD799" s="471"/>
      <c r="AE799" s="471"/>
      <c r="AF799" s="471"/>
      <c r="AG799" s="471"/>
      <c r="AH799" s="471"/>
      <c r="AI799" s="471"/>
      <c r="AJ799" s="471"/>
      <c r="AK799" s="471"/>
      <c r="AL799" s="471"/>
      <c r="AM799" s="471"/>
      <c r="AN799" s="471"/>
      <c r="AO799" s="471"/>
      <c r="AP799" s="471"/>
      <c r="AQ799" s="471"/>
      <c r="AR799" s="471"/>
      <c r="AS799" s="471"/>
      <c r="AT799" s="471"/>
      <c r="AU799" s="471"/>
      <c r="AV799" s="471"/>
      <c r="AW799" s="471"/>
      <c r="AX799" s="471"/>
      <c r="AY799" s="471"/>
      <c r="AZ799" s="471"/>
      <c r="BA799" s="471"/>
      <c r="BB799" s="471"/>
      <c r="BC799" s="471"/>
      <c r="BD799" s="471"/>
      <c r="BE799" s="471"/>
      <c r="BF799" s="471"/>
      <c r="BG799" s="471"/>
      <c r="BH799" s="471"/>
      <c r="BI799" s="471"/>
      <c r="BJ799" s="471"/>
      <c r="BK799" s="471"/>
      <c r="BL799" s="471"/>
      <c r="BM799" s="471"/>
      <c r="BN799" s="471"/>
      <c r="BO799" s="471"/>
      <c r="BP799" s="471"/>
      <c r="BQ799" s="471"/>
      <c r="BR799" s="471"/>
      <c r="BS799" s="471"/>
      <c r="BT799" s="471"/>
      <c r="BU799" s="471"/>
      <c r="BV799" s="471"/>
      <c r="BW799" s="355"/>
      <c r="BX799" s="355"/>
      <c r="BY799" s="355"/>
      <c r="BZ799" s="355"/>
      <c r="CA799" s="355"/>
      <c r="CB799" s="355"/>
      <c r="CC799" s="355"/>
      <c r="CD799" s="355"/>
      <c r="CE799" s="355"/>
      <c r="CF799" s="355"/>
      <c r="CG799" s="355"/>
      <c r="CH799" s="355"/>
      <c r="CI799" s="355"/>
      <c r="CJ799" s="355"/>
      <c r="CK799" s="355"/>
      <c r="CL799" s="355"/>
      <c r="CM799" s="355"/>
      <c r="CN799" s="355"/>
      <c r="CO799" s="355"/>
      <c r="CP799" s="355"/>
      <c r="CQ799" s="355"/>
      <c r="CR799" s="355"/>
      <c r="CS799" s="355"/>
      <c r="CT799" s="355"/>
      <c r="CU799" s="355"/>
      <c r="CV799" s="355"/>
      <c r="CW799" s="355"/>
      <c r="CX799" s="355"/>
      <c r="CY799" s="355"/>
      <c r="CZ799" s="355"/>
      <c r="DA799" s="355"/>
      <c r="DB799" s="355"/>
      <c r="DC799" s="355"/>
      <c r="DD799" s="355"/>
      <c r="DE799" s="355"/>
      <c r="DF799" s="355"/>
      <c r="DG799" s="355"/>
      <c r="DH799" s="355"/>
      <c r="DI799" s="355"/>
      <c r="DJ799" s="355"/>
      <c r="DK799" s="355"/>
      <c r="DL799" s="355"/>
      <c r="DM799" s="355"/>
      <c r="DN799" s="355"/>
      <c r="DO799" s="355"/>
      <c r="DP799" s="355"/>
      <c r="DQ799" s="355"/>
      <c r="DR799" s="355"/>
      <c r="DS799" s="355"/>
      <c r="DT799" s="355"/>
      <c r="DU799" s="355"/>
      <c r="DV799" s="355"/>
      <c r="DW799" s="355"/>
      <c r="DX799" s="355"/>
      <c r="DY799" s="355"/>
      <c r="DZ799" s="355"/>
      <c r="EA799" s="355"/>
      <c r="EB799" s="355"/>
      <c r="EC799" s="355"/>
      <c r="ED799" s="355"/>
      <c r="EE799" s="355"/>
      <c r="EF799" s="355"/>
      <c r="EG799" s="355"/>
      <c r="EH799" s="355"/>
      <c r="EI799" s="355"/>
      <c r="EJ799" s="355"/>
      <c r="EK799" s="355"/>
      <c r="EL799" s="355"/>
      <c r="EM799" s="355"/>
      <c r="EN799" s="355"/>
      <c r="EO799" s="355"/>
      <c r="EP799" s="355"/>
      <c r="EQ799" s="355"/>
      <c r="ER799" s="355"/>
      <c r="ES799" s="355"/>
      <c r="ET799" s="355"/>
      <c r="EU799" s="355"/>
      <c r="EV799" s="355"/>
      <c r="EW799" s="355"/>
      <c r="EX799" s="355"/>
      <c r="EY799" s="355"/>
      <c r="EZ799" s="355"/>
      <c r="FA799" s="355"/>
      <c r="FB799" s="355"/>
      <c r="FC799" s="355"/>
      <c r="FD799" s="355"/>
      <c r="FE799" s="355"/>
      <c r="FF799" s="355"/>
      <c r="FG799" s="355"/>
      <c r="FH799" s="355"/>
      <c r="FI799" s="355"/>
      <c r="FJ799" s="355"/>
      <c r="FK799" s="355"/>
      <c r="FL799" s="355"/>
      <c r="FM799" s="355"/>
      <c r="FN799" s="355"/>
      <c r="FO799" s="355"/>
      <c r="FP799" s="355"/>
      <c r="FQ799" s="355"/>
      <c r="FR799" s="355"/>
      <c r="FS799" s="355"/>
      <c r="FT799" s="355"/>
      <c r="FU799" s="355"/>
      <c r="FV799" s="355"/>
      <c r="FW799" s="355"/>
      <c r="FX799" s="355"/>
      <c r="FY799" s="355"/>
      <c r="FZ799" s="355"/>
      <c r="GA799" s="355"/>
      <c r="GB799" s="355"/>
      <c r="GC799" s="355"/>
      <c r="GD799" s="355"/>
      <c r="GE799" s="355"/>
      <c r="GF799" s="355"/>
      <c r="GG799" s="355"/>
      <c r="GH799" s="355"/>
      <c r="GI799" s="355"/>
      <c r="GJ799" s="355"/>
      <c r="GK799" s="355"/>
      <c r="GL799" s="355"/>
      <c r="GM799" s="355"/>
      <c r="GN799" s="355"/>
      <c r="GO799" s="355"/>
      <c r="GP799" s="355"/>
      <c r="GQ799" s="355"/>
      <c r="GR799" s="355"/>
      <c r="GS799" s="355"/>
      <c r="GT799" s="355"/>
      <c r="GU799" s="355"/>
      <c r="GV799" s="355"/>
      <c r="GW799" s="355"/>
      <c r="GX799" s="355"/>
      <c r="GY799" s="355"/>
      <c r="GZ799" s="355"/>
      <c r="HA799" s="355"/>
      <c r="HB799" s="355"/>
      <c r="HC799" s="355"/>
      <c r="HD799" s="355"/>
      <c r="HE799" s="355"/>
      <c r="HF799" s="355"/>
      <c r="HG799" s="355"/>
      <c r="HH799" s="355"/>
      <c r="HI799" s="355"/>
      <c r="HJ799" s="355"/>
      <c r="HK799" s="355"/>
      <c r="HL799" s="355"/>
      <c r="HM799" s="355"/>
      <c r="HN799" s="355"/>
      <c r="HO799" s="355"/>
      <c r="HP799" s="355"/>
      <c r="HQ799" s="355"/>
      <c r="HR799" s="355"/>
      <c r="HS799" s="355"/>
      <c r="HT799" s="355"/>
      <c r="HU799" s="355"/>
      <c r="HV799" s="355"/>
      <c r="HW799" s="355"/>
      <c r="HX799" s="355"/>
      <c r="HY799" s="355"/>
      <c r="HZ799" s="355"/>
      <c r="IA799" s="355"/>
      <c r="IB799" s="355"/>
      <c r="IC799" s="355"/>
      <c r="ID799" s="355"/>
      <c r="IE799" s="355"/>
      <c r="IF799" s="355"/>
      <c r="IG799" s="355"/>
      <c r="IH799" s="355"/>
      <c r="II799" s="355"/>
      <c r="IJ799" s="355"/>
      <c r="IK799" s="355"/>
      <c r="IL799" s="355"/>
      <c r="IM799" s="355"/>
      <c r="IN799" s="355"/>
      <c r="IO799" s="355"/>
      <c r="IP799" s="355"/>
      <c r="IQ799" s="355"/>
      <c r="IR799" s="355"/>
      <c r="IS799" s="355"/>
      <c r="IT799" s="355"/>
      <c r="IU799" s="355"/>
      <c r="IV799" s="355"/>
      <c r="IW799" s="355"/>
      <c r="IX799" s="355"/>
      <c r="IY799" s="355"/>
      <c r="IZ799" s="355"/>
      <c r="JA799" s="355"/>
      <c r="JB799" s="355"/>
      <c r="JC799" s="355"/>
      <c r="JD799" s="355"/>
      <c r="JE799" s="355"/>
      <c r="JF799" s="355"/>
      <c r="JG799" s="355"/>
      <c r="JH799" s="355"/>
      <c r="JI799" s="355"/>
      <c r="JJ799" s="355"/>
      <c r="JK799" s="355"/>
      <c r="JL799" s="355"/>
      <c r="JM799" s="355"/>
      <c r="JN799" s="355"/>
      <c r="JO799" s="355"/>
      <c r="JP799" s="355"/>
      <c r="JQ799" s="355"/>
      <c r="JR799" s="355"/>
      <c r="JS799" s="355"/>
      <c r="JT799" s="355"/>
      <c r="JU799" s="355"/>
      <c r="JV799" s="355"/>
      <c r="JW799" s="355"/>
      <c r="JX799" s="355"/>
      <c r="JY799" s="355"/>
      <c r="JZ799" s="355"/>
      <c r="KA799" s="355"/>
      <c r="KB799" s="355"/>
      <c r="KC799" s="355"/>
      <c r="KD799" s="355"/>
      <c r="KE799" s="355"/>
      <c r="KF799" s="355"/>
      <c r="KG799" s="355"/>
      <c r="KH799" s="355"/>
      <c r="KI799" s="355"/>
      <c r="KJ799" s="355"/>
      <c r="KK799" s="355"/>
      <c r="KL799" s="355"/>
      <c r="KM799" s="355"/>
      <c r="KN799" s="355"/>
      <c r="KO799" s="355"/>
      <c r="KP799" s="355"/>
      <c r="KQ799" s="355"/>
      <c r="KR799" s="355"/>
      <c r="KS799" s="355"/>
      <c r="KT799" s="355"/>
    </row>
    <row r="800" spans="1:306" s="354" customFormat="1" ht="63" customHeight="1" x14ac:dyDescent="0.25">
      <c r="A800" s="355"/>
      <c r="B800" s="555"/>
      <c r="C800" s="355"/>
      <c r="D800" s="558"/>
      <c r="E800" s="558"/>
      <c r="F800" s="558"/>
      <c r="G800" s="559"/>
      <c r="I800" s="511"/>
      <c r="J800" s="555"/>
      <c r="K800" s="560"/>
      <c r="L800" s="355"/>
      <c r="M800" s="355"/>
      <c r="N800" s="334"/>
      <c r="O800" s="471"/>
      <c r="P800" s="471"/>
      <c r="Q800" s="471"/>
      <c r="R800" s="471"/>
      <c r="S800" s="471"/>
      <c r="T800" s="471"/>
      <c r="U800" s="471"/>
      <c r="V800" s="471"/>
      <c r="W800" s="471"/>
      <c r="X800" s="471"/>
      <c r="Y800" s="471"/>
      <c r="Z800" s="471"/>
      <c r="AA800" s="471"/>
      <c r="AB800" s="471"/>
      <c r="AC800" s="471"/>
      <c r="AD800" s="471"/>
      <c r="AE800" s="471"/>
      <c r="AF800" s="471"/>
      <c r="AG800" s="471"/>
      <c r="AH800" s="471"/>
      <c r="AI800" s="471"/>
      <c r="AJ800" s="471"/>
      <c r="AK800" s="471"/>
      <c r="AL800" s="471"/>
      <c r="AM800" s="471"/>
      <c r="AN800" s="471"/>
      <c r="AO800" s="471"/>
      <c r="AP800" s="471"/>
      <c r="AQ800" s="471"/>
      <c r="AR800" s="471"/>
      <c r="AS800" s="471"/>
      <c r="AT800" s="471"/>
      <c r="AU800" s="471"/>
      <c r="AV800" s="471"/>
      <c r="AW800" s="471"/>
      <c r="AX800" s="471"/>
      <c r="AY800" s="471"/>
      <c r="AZ800" s="471"/>
      <c r="BA800" s="471"/>
      <c r="BB800" s="471"/>
      <c r="BC800" s="471"/>
      <c r="BD800" s="471"/>
      <c r="BE800" s="471"/>
      <c r="BF800" s="471"/>
      <c r="BG800" s="471"/>
      <c r="BH800" s="471"/>
      <c r="BI800" s="471"/>
      <c r="BJ800" s="471"/>
      <c r="BK800" s="471"/>
      <c r="BL800" s="471"/>
      <c r="BM800" s="471"/>
      <c r="BN800" s="471"/>
      <c r="BO800" s="471"/>
      <c r="BP800" s="471"/>
      <c r="BQ800" s="471"/>
      <c r="BR800" s="471"/>
      <c r="BS800" s="471"/>
      <c r="BT800" s="471"/>
      <c r="BU800" s="471"/>
      <c r="BV800" s="471"/>
      <c r="BW800" s="355"/>
      <c r="BX800" s="355"/>
      <c r="BY800" s="355"/>
      <c r="BZ800" s="355"/>
      <c r="CA800" s="355"/>
      <c r="CB800" s="355"/>
      <c r="CC800" s="355"/>
      <c r="CD800" s="355"/>
      <c r="CE800" s="355"/>
      <c r="CF800" s="355"/>
      <c r="CG800" s="355"/>
      <c r="CH800" s="355"/>
      <c r="CI800" s="355"/>
      <c r="CJ800" s="355"/>
      <c r="CK800" s="355"/>
      <c r="CL800" s="355"/>
      <c r="CM800" s="355"/>
      <c r="CN800" s="355"/>
      <c r="CO800" s="355"/>
      <c r="CP800" s="355"/>
      <c r="CQ800" s="355"/>
      <c r="CR800" s="355"/>
      <c r="CS800" s="355"/>
      <c r="CT800" s="355"/>
      <c r="CU800" s="355"/>
      <c r="CV800" s="355"/>
      <c r="CW800" s="355"/>
      <c r="CX800" s="355"/>
      <c r="CY800" s="355"/>
      <c r="CZ800" s="355"/>
      <c r="DA800" s="355"/>
      <c r="DB800" s="355"/>
      <c r="DC800" s="355"/>
      <c r="DD800" s="355"/>
      <c r="DE800" s="355"/>
      <c r="DF800" s="355"/>
      <c r="DG800" s="355"/>
      <c r="DH800" s="355"/>
      <c r="DI800" s="355"/>
      <c r="DJ800" s="355"/>
      <c r="DK800" s="355"/>
      <c r="DL800" s="355"/>
      <c r="DM800" s="355"/>
      <c r="DN800" s="355"/>
      <c r="DO800" s="355"/>
      <c r="DP800" s="355"/>
      <c r="DQ800" s="355"/>
      <c r="DR800" s="355"/>
      <c r="DS800" s="355"/>
      <c r="DT800" s="355"/>
      <c r="DU800" s="355"/>
      <c r="DV800" s="355"/>
      <c r="DW800" s="355"/>
      <c r="DX800" s="355"/>
      <c r="DY800" s="355"/>
      <c r="DZ800" s="355"/>
      <c r="EA800" s="355"/>
      <c r="EB800" s="355"/>
      <c r="EC800" s="355"/>
      <c r="ED800" s="355"/>
      <c r="EE800" s="355"/>
      <c r="EF800" s="355"/>
      <c r="EG800" s="355"/>
      <c r="EH800" s="355"/>
      <c r="EI800" s="355"/>
      <c r="EJ800" s="355"/>
      <c r="EK800" s="355"/>
      <c r="EL800" s="355"/>
      <c r="EM800" s="355"/>
      <c r="EN800" s="355"/>
      <c r="EO800" s="355"/>
      <c r="EP800" s="355"/>
      <c r="EQ800" s="355"/>
      <c r="ER800" s="355"/>
      <c r="ES800" s="355"/>
      <c r="ET800" s="355"/>
      <c r="EU800" s="355"/>
      <c r="EV800" s="355"/>
      <c r="EW800" s="355"/>
      <c r="EX800" s="355"/>
      <c r="EY800" s="355"/>
      <c r="EZ800" s="355"/>
      <c r="FA800" s="355"/>
      <c r="FB800" s="355"/>
      <c r="FC800" s="355"/>
      <c r="FD800" s="355"/>
      <c r="FE800" s="355"/>
      <c r="FF800" s="355"/>
      <c r="FG800" s="355"/>
      <c r="FH800" s="355"/>
      <c r="FI800" s="355"/>
      <c r="FJ800" s="355"/>
      <c r="FK800" s="355"/>
      <c r="FL800" s="355"/>
      <c r="FM800" s="355"/>
      <c r="FN800" s="355"/>
      <c r="FO800" s="355"/>
      <c r="FP800" s="355"/>
      <c r="FQ800" s="355"/>
      <c r="FR800" s="355"/>
      <c r="FS800" s="355"/>
      <c r="FT800" s="355"/>
      <c r="FU800" s="355"/>
      <c r="FV800" s="355"/>
      <c r="FW800" s="355"/>
      <c r="FX800" s="355"/>
      <c r="FY800" s="355"/>
      <c r="FZ800" s="355"/>
      <c r="GA800" s="355"/>
      <c r="GB800" s="355"/>
      <c r="GC800" s="355"/>
      <c r="GD800" s="355"/>
      <c r="GE800" s="355"/>
      <c r="GF800" s="355"/>
      <c r="GG800" s="355"/>
      <c r="GH800" s="355"/>
      <c r="GI800" s="355"/>
      <c r="GJ800" s="355"/>
      <c r="GK800" s="355"/>
      <c r="GL800" s="355"/>
      <c r="GM800" s="355"/>
      <c r="GN800" s="355"/>
      <c r="GO800" s="355"/>
      <c r="GP800" s="355"/>
      <c r="GQ800" s="355"/>
      <c r="GR800" s="355"/>
      <c r="GS800" s="355"/>
      <c r="GT800" s="355"/>
      <c r="GU800" s="355"/>
      <c r="GV800" s="355"/>
      <c r="GW800" s="355"/>
      <c r="GX800" s="355"/>
      <c r="GY800" s="355"/>
      <c r="GZ800" s="355"/>
      <c r="HA800" s="355"/>
      <c r="HB800" s="355"/>
      <c r="HC800" s="355"/>
      <c r="HD800" s="355"/>
      <c r="HE800" s="355"/>
      <c r="HF800" s="355"/>
      <c r="HG800" s="355"/>
      <c r="HH800" s="355"/>
      <c r="HI800" s="355"/>
      <c r="HJ800" s="355"/>
      <c r="HK800" s="355"/>
      <c r="HL800" s="355"/>
      <c r="HM800" s="355"/>
      <c r="HN800" s="355"/>
      <c r="HO800" s="355"/>
      <c r="HP800" s="355"/>
      <c r="HQ800" s="355"/>
      <c r="HR800" s="355"/>
      <c r="HS800" s="355"/>
      <c r="HT800" s="355"/>
      <c r="HU800" s="355"/>
      <c r="HV800" s="355"/>
      <c r="HW800" s="355"/>
      <c r="HX800" s="355"/>
      <c r="HY800" s="355"/>
      <c r="HZ800" s="355"/>
      <c r="IA800" s="355"/>
      <c r="IB800" s="355"/>
      <c r="IC800" s="355"/>
      <c r="ID800" s="355"/>
      <c r="IE800" s="355"/>
      <c r="IF800" s="355"/>
      <c r="IG800" s="355"/>
      <c r="IH800" s="355"/>
      <c r="II800" s="355"/>
      <c r="IJ800" s="355"/>
      <c r="IK800" s="355"/>
      <c r="IL800" s="355"/>
      <c r="IM800" s="355"/>
      <c r="IN800" s="355"/>
      <c r="IO800" s="355"/>
      <c r="IP800" s="355"/>
      <c r="IQ800" s="355"/>
      <c r="IR800" s="355"/>
      <c r="IS800" s="355"/>
      <c r="IT800" s="355"/>
      <c r="IU800" s="355"/>
      <c r="IV800" s="355"/>
      <c r="IW800" s="355"/>
      <c r="IX800" s="355"/>
      <c r="IY800" s="355"/>
      <c r="IZ800" s="355"/>
      <c r="JA800" s="355"/>
      <c r="JB800" s="355"/>
      <c r="JC800" s="355"/>
      <c r="JD800" s="355"/>
      <c r="JE800" s="355"/>
      <c r="JF800" s="355"/>
      <c r="JG800" s="355"/>
      <c r="JH800" s="355"/>
      <c r="JI800" s="355"/>
      <c r="JJ800" s="355"/>
      <c r="JK800" s="355"/>
      <c r="JL800" s="355"/>
      <c r="JM800" s="355"/>
      <c r="JN800" s="355"/>
      <c r="JO800" s="355"/>
      <c r="JP800" s="355"/>
      <c r="JQ800" s="355"/>
      <c r="JR800" s="355"/>
      <c r="JS800" s="355"/>
      <c r="JT800" s="355"/>
      <c r="JU800" s="355"/>
      <c r="JV800" s="355"/>
      <c r="JW800" s="355"/>
      <c r="JX800" s="355"/>
      <c r="JY800" s="355"/>
      <c r="JZ800" s="355"/>
      <c r="KA800" s="355"/>
      <c r="KB800" s="355"/>
      <c r="KC800" s="355"/>
      <c r="KD800" s="355"/>
      <c r="KE800" s="355"/>
      <c r="KF800" s="355"/>
      <c r="KG800" s="355"/>
      <c r="KH800" s="355"/>
      <c r="KI800" s="355"/>
      <c r="KJ800" s="355"/>
      <c r="KK800" s="355"/>
      <c r="KL800" s="355"/>
      <c r="KM800" s="355"/>
      <c r="KN800" s="355"/>
      <c r="KO800" s="355"/>
      <c r="KP800" s="355"/>
      <c r="KQ800" s="355"/>
      <c r="KR800" s="355"/>
      <c r="KS800" s="355"/>
      <c r="KT800" s="355"/>
    </row>
    <row r="801" spans="1:306" s="354" customFormat="1" ht="63" customHeight="1" x14ac:dyDescent="0.25">
      <c r="A801" s="355"/>
      <c r="B801" s="555"/>
      <c r="C801" s="355"/>
      <c r="D801" s="558"/>
      <c r="E801" s="558"/>
      <c r="F801" s="558"/>
      <c r="G801" s="559"/>
      <c r="I801" s="511"/>
      <c r="J801" s="555"/>
      <c r="K801" s="560"/>
      <c r="L801" s="355"/>
      <c r="M801" s="355"/>
      <c r="N801" s="334"/>
      <c r="O801" s="471"/>
      <c r="P801" s="471"/>
      <c r="Q801" s="471"/>
      <c r="R801" s="471"/>
      <c r="S801" s="471"/>
      <c r="T801" s="471"/>
      <c r="U801" s="471"/>
      <c r="V801" s="471"/>
      <c r="W801" s="471"/>
      <c r="X801" s="471"/>
      <c r="Y801" s="471"/>
      <c r="Z801" s="471"/>
      <c r="AA801" s="471"/>
      <c r="AB801" s="471"/>
      <c r="AC801" s="471"/>
      <c r="AD801" s="471"/>
      <c r="AE801" s="471"/>
      <c r="AF801" s="471"/>
      <c r="AG801" s="471"/>
      <c r="AH801" s="471"/>
      <c r="AI801" s="471"/>
      <c r="AJ801" s="471"/>
      <c r="AK801" s="471"/>
      <c r="AL801" s="471"/>
      <c r="AM801" s="471"/>
      <c r="AN801" s="471"/>
      <c r="AO801" s="471"/>
      <c r="AP801" s="471"/>
      <c r="AQ801" s="471"/>
      <c r="AR801" s="471"/>
      <c r="AS801" s="471"/>
      <c r="AT801" s="471"/>
      <c r="AU801" s="471"/>
      <c r="AV801" s="471"/>
      <c r="AW801" s="471"/>
      <c r="AX801" s="471"/>
      <c r="AY801" s="471"/>
      <c r="AZ801" s="471"/>
      <c r="BA801" s="471"/>
      <c r="BB801" s="471"/>
      <c r="BC801" s="471"/>
      <c r="BD801" s="471"/>
      <c r="BE801" s="471"/>
      <c r="BF801" s="471"/>
      <c r="BG801" s="471"/>
      <c r="BH801" s="471"/>
      <c r="BI801" s="471"/>
      <c r="BJ801" s="471"/>
      <c r="BK801" s="471"/>
      <c r="BL801" s="471"/>
      <c r="BM801" s="471"/>
      <c r="BN801" s="471"/>
      <c r="BO801" s="471"/>
      <c r="BP801" s="471"/>
      <c r="BQ801" s="471"/>
      <c r="BR801" s="471"/>
      <c r="BS801" s="471"/>
      <c r="BT801" s="471"/>
      <c r="BU801" s="471"/>
      <c r="BV801" s="471"/>
      <c r="BW801" s="355"/>
      <c r="BX801" s="355"/>
      <c r="BY801" s="355"/>
      <c r="BZ801" s="355"/>
      <c r="CA801" s="355"/>
      <c r="CB801" s="355"/>
      <c r="CC801" s="355"/>
      <c r="CD801" s="355"/>
      <c r="CE801" s="355"/>
      <c r="CF801" s="355"/>
      <c r="CG801" s="355"/>
      <c r="CH801" s="355"/>
      <c r="CI801" s="355"/>
      <c r="CJ801" s="355"/>
      <c r="CK801" s="355"/>
      <c r="CL801" s="355"/>
      <c r="CM801" s="355"/>
      <c r="CN801" s="355"/>
      <c r="CO801" s="355"/>
      <c r="CP801" s="355"/>
      <c r="CQ801" s="355"/>
      <c r="CR801" s="355"/>
      <c r="CS801" s="355"/>
      <c r="CT801" s="355"/>
      <c r="CU801" s="355"/>
      <c r="CV801" s="355"/>
      <c r="CW801" s="355"/>
      <c r="CX801" s="355"/>
      <c r="CY801" s="355"/>
      <c r="CZ801" s="355"/>
      <c r="DA801" s="355"/>
      <c r="DB801" s="355"/>
      <c r="DC801" s="355"/>
      <c r="DD801" s="355"/>
      <c r="DE801" s="355"/>
      <c r="DF801" s="355"/>
      <c r="DG801" s="355"/>
      <c r="DH801" s="355"/>
      <c r="DI801" s="355"/>
      <c r="DJ801" s="355"/>
      <c r="DK801" s="355"/>
      <c r="DL801" s="355"/>
      <c r="DM801" s="355"/>
      <c r="DN801" s="355"/>
      <c r="DO801" s="355"/>
      <c r="DP801" s="355"/>
      <c r="DQ801" s="355"/>
      <c r="DR801" s="355"/>
      <c r="DS801" s="355"/>
      <c r="DT801" s="355"/>
      <c r="DU801" s="355"/>
      <c r="DV801" s="355"/>
      <c r="DW801" s="355"/>
      <c r="DX801" s="355"/>
      <c r="DY801" s="355"/>
      <c r="DZ801" s="355"/>
      <c r="EA801" s="355"/>
      <c r="EB801" s="355"/>
      <c r="EC801" s="355"/>
      <c r="ED801" s="355"/>
      <c r="EE801" s="355"/>
      <c r="EF801" s="355"/>
      <c r="EG801" s="355"/>
      <c r="EH801" s="355"/>
      <c r="EI801" s="355"/>
      <c r="EJ801" s="355"/>
      <c r="EK801" s="355"/>
      <c r="EL801" s="355"/>
      <c r="EM801" s="355"/>
      <c r="EN801" s="355"/>
      <c r="EO801" s="355"/>
      <c r="EP801" s="355"/>
      <c r="EQ801" s="355"/>
      <c r="ER801" s="355"/>
      <c r="ES801" s="355"/>
      <c r="ET801" s="355"/>
      <c r="EU801" s="355"/>
      <c r="EV801" s="355"/>
      <c r="EW801" s="355"/>
      <c r="EX801" s="355"/>
      <c r="EY801" s="355"/>
      <c r="EZ801" s="355"/>
      <c r="FA801" s="355"/>
      <c r="FB801" s="355"/>
      <c r="FC801" s="355"/>
      <c r="FD801" s="355"/>
      <c r="FE801" s="355"/>
      <c r="FF801" s="355"/>
      <c r="FG801" s="355"/>
      <c r="FH801" s="355"/>
      <c r="FI801" s="355"/>
      <c r="FJ801" s="355"/>
      <c r="FK801" s="355"/>
      <c r="FL801" s="355"/>
      <c r="FM801" s="355"/>
      <c r="FN801" s="355"/>
      <c r="FO801" s="355"/>
      <c r="FP801" s="355"/>
      <c r="FQ801" s="355"/>
      <c r="FR801" s="355"/>
      <c r="FS801" s="355"/>
      <c r="FT801" s="355"/>
      <c r="FU801" s="355"/>
      <c r="FV801" s="355"/>
      <c r="FW801" s="355"/>
      <c r="FX801" s="355"/>
      <c r="FY801" s="355"/>
      <c r="FZ801" s="355"/>
      <c r="GA801" s="355"/>
      <c r="GB801" s="355"/>
      <c r="GC801" s="355"/>
      <c r="GD801" s="355"/>
      <c r="GE801" s="355"/>
      <c r="GF801" s="355"/>
      <c r="GG801" s="355"/>
      <c r="GH801" s="355"/>
      <c r="GI801" s="355"/>
      <c r="GJ801" s="355"/>
      <c r="GK801" s="355"/>
      <c r="GL801" s="355"/>
      <c r="GM801" s="355"/>
      <c r="GN801" s="355"/>
      <c r="GO801" s="355"/>
      <c r="GP801" s="355"/>
      <c r="GQ801" s="355"/>
      <c r="GR801" s="355"/>
      <c r="GS801" s="355"/>
      <c r="GT801" s="355"/>
      <c r="GU801" s="355"/>
      <c r="GV801" s="355"/>
      <c r="GW801" s="355"/>
      <c r="GX801" s="355"/>
      <c r="GY801" s="355"/>
      <c r="GZ801" s="355"/>
      <c r="HA801" s="355"/>
      <c r="HB801" s="355"/>
      <c r="HC801" s="355"/>
      <c r="HD801" s="355"/>
      <c r="HE801" s="355"/>
      <c r="HF801" s="355"/>
      <c r="HG801" s="355"/>
      <c r="HH801" s="355"/>
      <c r="HI801" s="355"/>
      <c r="HJ801" s="355"/>
      <c r="HK801" s="355"/>
      <c r="HL801" s="355"/>
      <c r="HM801" s="355"/>
      <c r="HN801" s="355"/>
      <c r="HO801" s="355"/>
      <c r="HP801" s="355"/>
      <c r="HQ801" s="355"/>
      <c r="HR801" s="355"/>
      <c r="HS801" s="355"/>
      <c r="HT801" s="355"/>
      <c r="HU801" s="355"/>
      <c r="HV801" s="355"/>
      <c r="HW801" s="355"/>
      <c r="HX801" s="355"/>
      <c r="HY801" s="355"/>
      <c r="HZ801" s="355"/>
      <c r="IA801" s="355"/>
      <c r="IB801" s="355"/>
      <c r="IC801" s="355"/>
      <c r="ID801" s="355"/>
      <c r="IE801" s="355"/>
      <c r="IF801" s="355"/>
      <c r="IG801" s="355"/>
      <c r="IH801" s="355"/>
      <c r="II801" s="355"/>
      <c r="IJ801" s="355"/>
      <c r="IK801" s="355"/>
      <c r="IL801" s="355"/>
      <c r="IM801" s="355"/>
      <c r="IN801" s="355"/>
      <c r="IO801" s="355"/>
      <c r="IP801" s="355"/>
      <c r="IQ801" s="355"/>
      <c r="IR801" s="355"/>
      <c r="IS801" s="355"/>
      <c r="IT801" s="355"/>
      <c r="IU801" s="355"/>
      <c r="IV801" s="355"/>
      <c r="IW801" s="355"/>
      <c r="IX801" s="355"/>
      <c r="IY801" s="355"/>
      <c r="IZ801" s="355"/>
      <c r="JA801" s="355"/>
      <c r="JB801" s="355"/>
      <c r="JC801" s="355"/>
      <c r="JD801" s="355"/>
      <c r="JE801" s="355"/>
      <c r="JF801" s="355"/>
      <c r="JG801" s="355"/>
      <c r="JH801" s="355"/>
      <c r="JI801" s="355"/>
      <c r="JJ801" s="355"/>
      <c r="JK801" s="355"/>
      <c r="JL801" s="355"/>
      <c r="JM801" s="355"/>
      <c r="JN801" s="355"/>
      <c r="JO801" s="355"/>
      <c r="JP801" s="355"/>
      <c r="JQ801" s="355"/>
      <c r="JR801" s="355"/>
      <c r="JS801" s="355"/>
      <c r="JT801" s="355"/>
      <c r="JU801" s="355"/>
      <c r="JV801" s="355"/>
      <c r="JW801" s="355"/>
      <c r="JX801" s="355"/>
      <c r="JY801" s="355"/>
      <c r="JZ801" s="355"/>
      <c r="KA801" s="355"/>
      <c r="KB801" s="355"/>
      <c r="KC801" s="355"/>
      <c r="KD801" s="355"/>
      <c r="KE801" s="355"/>
      <c r="KF801" s="355"/>
      <c r="KG801" s="355"/>
      <c r="KH801" s="355"/>
      <c r="KI801" s="355"/>
      <c r="KJ801" s="355"/>
      <c r="KK801" s="355"/>
      <c r="KL801" s="355"/>
      <c r="KM801" s="355"/>
      <c r="KN801" s="355"/>
      <c r="KO801" s="355"/>
      <c r="KP801" s="355"/>
      <c r="KQ801" s="355"/>
      <c r="KR801" s="355"/>
      <c r="KS801" s="355"/>
      <c r="KT801" s="355"/>
    </row>
    <row r="802" spans="1:306" s="354" customFormat="1" ht="63" customHeight="1" x14ac:dyDescent="0.25">
      <c r="A802" s="355"/>
      <c r="B802" s="555"/>
      <c r="C802" s="355"/>
      <c r="D802" s="558"/>
      <c r="E802" s="558"/>
      <c r="F802" s="558"/>
      <c r="G802" s="559"/>
      <c r="I802" s="511"/>
      <c r="J802" s="555"/>
      <c r="K802" s="560"/>
      <c r="L802" s="355"/>
      <c r="M802" s="355"/>
      <c r="N802" s="334"/>
      <c r="O802" s="471"/>
      <c r="P802" s="471"/>
      <c r="Q802" s="471"/>
      <c r="R802" s="471"/>
      <c r="S802" s="471"/>
      <c r="T802" s="471"/>
      <c r="U802" s="471"/>
      <c r="V802" s="471"/>
      <c r="W802" s="471"/>
      <c r="X802" s="471"/>
      <c r="Y802" s="471"/>
      <c r="Z802" s="471"/>
      <c r="AA802" s="471"/>
      <c r="AB802" s="471"/>
      <c r="AC802" s="471"/>
      <c r="AD802" s="471"/>
      <c r="AE802" s="471"/>
      <c r="AF802" s="471"/>
      <c r="AG802" s="471"/>
      <c r="AH802" s="471"/>
      <c r="AI802" s="471"/>
      <c r="AJ802" s="471"/>
      <c r="AK802" s="471"/>
      <c r="AL802" s="471"/>
      <c r="AM802" s="471"/>
      <c r="AN802" s="471"/>
      <c r="AO802" s="471"/>
      <c r="AP802" s="471"/>
      <c r="AQ802" s="471"/>
      <c r="AR802" s="471"/>
      <c r="AS802" s="471"/>
      <c r="AT802" s="471"/>
      <c r="AU802" s="471"/>
      <c r="AV802" s="471"/>
      <c r="AW802" s="471"/>
      <c r="AX802" s="471"/>
      <c r="AY802" s="471"/>
      <c r="AZ802" s="471"/>
      <c r="BA802" s="471"/>
      <c r="BB802" s="471"/>
      <c r="BC802" s="471"/>
      <c r="BD802" s="471"/>
      <c r="BE802" s="471"/>
      <c r="BF802" s="471"/>
      <c r="BG802" s="471"/>
      <c r="BH802" s="471"/>
      <c r="BI802" s="471"/>
      <c r="BJ802" s="471"/>
      <c r="BK802" s="471"/>
      <c r="BL802" s="471"/>
      <c r="BM802" s="471"/>
      <c r="BN802" s="471"/>
      <c r="BO802" s="471"/>
      <c r="BP802" s="471"/>
      <c r="BQ802" s="471"/>
      <c r="BR802" s="471"/>
      <c r="BS802" s="471"/>
      <c r="BT802" s="471"/>
      <c r="BU802" s="471"/>
      <c r="BV802" s="471"/>
      <c r="BW802" s="355"/>
      <c r="BX802" s="355"/>
      <c r="BY802" s="355"/>
      <c r="BZ802" s="355"/>
      <c r="CA802" s="355"/>
      <c r="CB802" s="355"/>
      <c r="CC802" s="355"/>
      <c r="CD802" s="355"/>
      <c r="CE802" s="355"/>
      <c r="CF802" s="355"/>
      <c r="CG802" s="355"/>
      <c r="CH802" s="355"/>
      <c r="CI802" s="355"/>
      <c r="CJ802" s="355"/>
      <c r="CK802" s="355"/>
      <c r="CL802" s="355"/>
      <c r="CM802" s="355"/>
      <c r="CN802" s="355"/>
      <c r="CO802" s="355"/>
      <c r="CP802" s="355"/>
      <c r="CQ802" s="355"/>
      <c r="CR802" s="355"/>
      <c r="CS802" s="355"/>
      <c r="CT802" s="355"/>
      <c r="CU802" s="355"/>
      <c r="CV802" s="355"/>
      <c r="CW802" s="355"/>
      <c r="CX802" s="355"/>
      <c r="CY802" s="355"/>
      <c r="CZ802" s="355"/>
      <c r="DA802" s="355"/>
      <c r="DB802" s="355"/>
      <c r="DC802" s="355"/>
      <c r="DD802" s="355"/>
      <c r="DE802" s="355"/>
      <c r="DF802" s="355"/>
      <c r="DG802" s="355"/>
      <c r="DH802" s="355"/>
      <c r="DI802" s="355"/>
      <c r="DJ802" s="355"/>
      <c r="DK802" s="355"/>
      <c r="DL802" s="355"/>
      <c r="DM802" s="355"/>
      <c r="DN802" s="355"/>
      <c r="DO802" s="355"/>
      <c r="DP802" s="355"/>
      <c r="DQ802" s="355"/>
      <c r="DR802" s="355"/>
      <c r="DS802" s="355"/>
      <c r="DT802" s="355"/>
      <c r="DU802" s="355"/>
      <c r="DV802" s="355"/>
      <c r="DW802" s="355"/>
      <c r="DX802" s="355"/>
      <c r="DY802" s="355"/>
      <c r="DZ802" s="355"/>
      <c r="EA802" s="355"/>
      <c r="EB802" s="355"/>
      <c r="EC802" s="355"/>
      <c r="ED802" s="355"/>
      <c r="EE802" s="355"/>
      <c r="EF802" s="355"/>
      <c r="EG802" s="355"/>
      <c r="EH802" s="355"/>
      <c r="EI802" s="355"/>
      <c r="EJ802" s="355"/>
      <c r="EK802" s="355"/>
      <c r="EL802" s="355"/>
      <c r="EM802" s="355"/>
      <c r="EN802" s="355"/>
      <c r="EO802" s="355"/>
      <c r="EP802" s="355"/>
      <c r="EQ802" s="355"/>
      <c r="ER802" s="355"/>
      <c r="ES802" s="355"/>
      <c r="ET802" s="355"/>
      <c r="EU802" s="355"/>
      <c r="EV802" s="355"/>
      <c r="EW802" s="355"/>
      <c r="EX802" s="355"/>
      <c r="EY802" s="355"/>
      <c r="EZ802" s="355"/>
      <c r="FA802" s="355"/>
      <c r="FB802" s="355"/>
      <c r="FC802" s="355"/>
      <c r="FD802" s="355"/>
      <c r="FE802" s="355"/>
      <c r="FF802" s="355"/>
      <c r="FG802" s="355"/>
      <c r="FH802" s="355"/>
      <c r="FI802" s="355"/>
      <c r="FJ802" s="355"/>
      <c r="FK802" s="355"/>
      <c r="FL802" s="355"/>
      <c r="FM802" s="355"/>
      <c r="FN802" s="355"/>
      <c r="FO802" s="355"/>
      <c r="FP802" s="355"/>
      <c r="FQ802" s="355"/>
      <c r="FR802" s="355"/>
      <c r="FS802" s="355"/>
      <c r="FT802" s="355"/>
      <c r="FU802" s="355"/>
      <c r="FV802" s="355"/>
      <c r="FW802" s="355"/>
      <c r="FX802" s="355"/>
      <c r="FY802" s="355"/>
      <c r="FZ802" s="355"/>
      <c r="GA802" s="355"/>
      <c r="GB802" s="355"/>
      <c r="GC802" s="355"/>
      <c r="GD802" s="355"/>
      <c r="GE802" s="355"/>
      <c r="GF802" s="355"/>
      <c r="GG802" s="355"/>
      <c r="GH802" s="355"/>
      <c r="GI802" s="355"/>
      <c r="GJ802" s="355"/>
      <c r="GK802" s="355"/>
      <c r="GL802" s="355"/>
      <c r="GM802" s="355"/>
      <c r="GN802" s="355"/>
      <c r="GO802" s="355"/>
      <c r="GP802" s="355"/>
      <c r="GQ802" s="355"/>
      <c r="GR802" s="355"/>
      <c r="GS802" s="355"/>
      <c r="GT802" s="355"/>
      <c r="GU802" s="355"/>
      <c r="GV802" s="355"/>
      <c r="GW802" s="355"/>
      <c r="GX802" s="355"/>
      <c r="GY802" s="355"/>
      <c r="GZ802" s="355"/>
      <c r="HA802" s="355"/>
      <c r="HB802" s="355"/>
      <c r="HC802" s="355"/>
      <c r="HD802" s="355"/>
      <c r="HE802" s="355"/>
      <c r="HF802" s="355"/>
      <c r="HG802" s="355"/>
      <c r="HH802" s="355"/>
      <c r="HI802" s="355"/>
      <c r="HJ802" s="355"/>
      <c r="HK802" s="355"/>
      <c r="HL802" s="355"/>
      <c r="HM802" s="355"/>
      <c r="HN802" s="355"/>
      <c r="HO802" s="355"/>
      <c r="HP802" s="355"/>
      <c r="HQ802" s="355"/>
      <c r="HR802" s="355"/>
      <c r="HS802" s="355"/>
      <c r="HT802" s="355"/>
      <c r="HU802" s="355"/>
      <c r="HV802" s="355"/>
      <c r="HW802" s="355"/>
      <c r="HX802" s="355"/>
      <c r="HY802" s="355"/>
      <c r="HZ802" s="355"/>
      <c r="IA802" s="355"/>
      <c r="IB802" s="355"/>
      <c r="IC802" s="355"/>
      <c r="ID802" s="355"/>
      <c r="IE802" s="355"/>
      <c r="IF802" s="355"/>
      <c r="IG802" s="355"/>
      <c r="IH802" s="355"/>
      <c r="II802" s="355"/>
      <c r="IJ802" s="355"/>
      <c r="IK802" s="355"/>
      <c r="IL802" s="355"/>
      <c r="IM802" s="355"/>
      <c r="IN802" s="355"/>
      <c r="IO802" s="355"/>
      <c r="IP802" s="355"/>
      <c r="IQ802" s="355"/>
      <c r="IR802" s="355"/>
      <c r="IS802" s="355"/>
      <c r="IT802" s="355"/>
      <c r="IU802" s="355"/>
      <c r="IV802" s="355"/>
      <c r="IW802" s="355"/>
      <c r="IX802" s="355"/>
      <c r="IY802" s="355"/>
      <c r="IZ802" s="355"/>
      <c r="JA802" s="355"/>
      <c r="JB802" s="355"/>
      <c r="JC802" s="355"/>
      <c r="JD802" s="355"/>
      <c r="JE802" s="355"/>
      <c r="JF802" s="355"/>
      <c r="JG802" s="355"/>
      <c r="JH802" s="355"/>
      <c r="JI802" s="355"/>
      <c r="JJ802" s="355"/>
      <c r="JK802" s="355"/>
      <c r="JL802" s="355"/>
      <c r="JM802" s="355"/>
      <c r="JN802" s="355"/>
      <c r="JO802" s="355"/>
      <c r="JP802" s="355"/>
      <c r="JQ802" s="355"/>
      <c r="JR802" s="355"/>
      <c r="JS802" s="355"/>
      <c r="JT802" s="355"/>
      <c r="JU802" s="355"/>
      <c r="JV802" s="355"/>
      <c r="JW802" s="355"/>
      <c r="JX802" s="355"/>
      <c r="JY802" s="355"/>
      <c r="JZ802" s="355"/>
      <c r="KA802" s="355"/>
      <c r="KB802" s="355"/>
      <c r="KC802" s="355"/>
      <c r="KD802" s="355"/>
      <c r="KE802" s="355"/>
      <c r="KF802" s="355"/>
      <c r="KG802" s="355"/>
      <c r="KH802" s="355"/>
      <c r="KI802" s="355"/>
      <c r="KJ802" s="355"/>
      <c r="KK802" s="355"/>
      <c r="KL802" s="355"/>
      <c r="KM802" s="355"/>
      <c r="KN802" s="355"/>
      <c r="KO802" s="355"/>
      <c r="KP802" s="355"/>
      <c r="KQ802" s="355"/>
      <c r="KR802" s="355"/>
      <c r="KS802" s="355"/>
      <c r="KT802" s="355"/>
    </row>
    <row r="803" spans="1:306" s="354" customFormat="1" ht="63" customHeight="1" x14ac:dyDescent="0.25">
      <c r="A803" s="355"/>
      <c r="B803" s="555"/>
      <c r="C803" s="355"/>
      <c r="D803" s="558"/>
      <c r="E803" s="558"/>
      <c r="F803" s="558"/>
      <c r="G803" s="559"/>
      <c r="I803" s="511"/>
      <c r="J803" s="555"/>
      <c r="K803" s="560"/>
      <c r="L803" s="355"/>
      <c r="M803" s="355"/>
      <c r="N803" s="334"/>
      <c r="O803" s="471"/>
      <c r="P803" s="471"/>
      <c r="Q803" s="471"/>
      <c r="R803" s="471"/>
      <c r="S803" s="471"/>
      <c r="T803" s="471"/>
      <c r="U803" s="471"/>
      <c r="V803" s="471"/>
      <c r="W803" s="471"/>
      <c r="X803" s="471"/>
      <c r="Y803" s="471"/>
      <c r="Z803" s="471"/>
      <c r="AA803" s="471"/>
      <c r="AB803" s="471"/>
      <c r="AC803" s="471"/>
      <c r="AD803" s="471"/>
      <c r="AE803" s="471"/>
      <c r="AF803" s="471"/>
      <c r="AG803" s="471"/>
      <c r="AH803" s="471"/>
      <c r="AI803" s="471"/>
      <c r="AJ803" s="471"/>
      <c r="AK803" s="471"/>
      <c r="AL803" s="471"/>
      <c r="AM803" s="471"/>
      <c r="AN803" s="471"/>
      <c r="AO803" s="471"/>
      <c r="AP803" s="471"/>
      <c r="AQ803" s="471"/>
      <c r="AR803" s="471"/>
      <c r="AS803" s="471"/>
      <c r="AT803" s="471"/>
      <c r="AU803" s="471"/>
      <c r="AV803" s="471"/>
      <c r="AW803" s="471"/>
      <c r="AX803" s="471"/>
      <c r="AY803" s="471"/>
      <c r="AZ803" s="471"/>
      <c r="BA803" s="471"/>
      <c r="BB803" s="471"/>
      <c r="BC803" s="471"/>
      <c r="BD803" s="471"/>
      <c r="BE803" s="471"/>
      <c r="BF803" s="471"/>
      <c r="BG803" s="471"/>
      <c r="BH803" s="471"/>
      <c r="BI803" s="471"/>
      <c r="BJ803" s="471"/>
      <c r="BK803" s="471"/>
      <c r="BL803" s="471"/>
      <c r="BM803" s="471"/>
      <c r="BN803" s="471"/>
      <c r="BO803" s="471"/>
      <c r="BP803" s="471"/>
      <c r="BQ803" s="471"/>
      <c r="BR803" s="471"/>
      <c r="BS803" s="471"/>
      <c r="BT803" s="471"/>
      <c r="BU803" s="471"/>
      <c r="BV803" s="471"/>
      <c r="BW803" s="355"/>
      <c r="BX803" s="355"/>
      <c r="BY803" s="355"/>
      <c r="BZ803" s="355"/>
      <c r="CA803" s="355"/>
      <c r="CB803" s="355"/>
      <c r="CC803" s="355"/>
      <c r="CD803" s="355"/>
      <c r="CE803" s="355"/>
      <c r="CF803" s="355"/>
      <c r="CG803" s="355"/>
      <c r="CH803" s="355"/>
      <c r="CI803" s="355"/>
      <c r="CJ803" s="355"/>
      <c r="CK803" s="355"/>
      <c r="CL803" s="355"/>
      <c r="CM803" s="355"/>
      <c r="CN803" s="355"/>
      <c r="CO803" s="355"/>
      <c r="CP803" s="355"/>
      <c r="CQ803" s="355"/>
      <c r="CR803" s="355"/>
      <c r="CS803" s="355"/>
      <c r="CT803" s="355"/>
      <c r="CU803" s="355"/>
      <c r="CV803" s="355"/>
      <c r="CW803" s="355"/>
      <c r="CX803" s="355"/>
      <c r="CY803" s="355"/>
      <c r="CZ803" s="355"/>
      <c r="DA803" s="355"/>
      <c r="DB803" s="355"/>
      <c r="DC803" s="355"/>
      <c r="DD803" s="355"/>
      <c r="DE803" s="355"/>
      <c r="DF803" s="355"/>
      <c r="DG803" s="355"/>
      <c r="DH803" s="355"/>
      <c r="DI803" s="355"/>
      <c r="DJ803" s="355"/>
      <c r="DK803" s="355"/>
      <c r="DL803" s="355"/>
      <c r="DM803" s="355"/>
      <c r="DN803" s="355"/>
      <c r="DO803" s="355"/>
      <c r="DP803" s="355"/>
      <c r="DQ803" s="355"/>
      <c r="DR803" s="355"/>
      <c r="DS803" s="355"/>
      <c r="DT803" s="355"/>
      <c r="DU803" s="355"/>
      <c r="DV803" s="355"/>
      <c r="DW803" s="355"/>
      <c r="DX803" s="355"/>
      <c r="DY803" s="355"/>
      <c r="DZ803" s="355"/>
      <c r="EA803" s="355"/>
      <c r="EB803" s="355"/>
      <c r="EC803" s="355"/>
      <c r="ED803" s="355"/>
      <c r="EE803" s="355"/>
      <c r="EF803" s="355"/>
      <c r="EG803" s="355"/>
      <c r="EH803" s="355"/>
      <c r="EI803" s="355"/>
      <c r="EJ803" s="355"/>
      <c r="EK803" s="355"/>
      <c r="EL803" s="355"/>
      <c r="EM803" s="355"/>
      <c r="EN803" s="355"/>
      <c r="EO803" s="355"/>
      <c r="EP803" s="355"/>
      <c r="EQ803" s="355"/>
      <c r="ER803" s="355"/>
      <c r="ES803" s="355"/>
      <c r="ET803" s="355"/>
      <c r="EU803" s="355"/>
      <c r="EV803" s="355"/>
      <c r="EW803" s="355"/>
      <c r="EX803" s="355"/>
      <c r="EY803" s="355"/>
      <c r="EZ803" s="355"/>
      <c r="FA803" s="355"/>
      <c r="FB803" s="355"/>
      <c r="FC803" s="355"/>
      <c r="FD803" s="355"/>
      <c r="FE803" s="355"/>
      <c r="FF803" s="355"/>
      <c r="FG803" s="355"/>
      <c r="FH803" s="355"/>
      <c r="FI803" s="355"/>
      <c r="FJ803" s="355"/>
      <c r="FK803" s="355"/>
      <c r="FL803" s="355"/>
      <c r="FM803" s="355"/>
      <c r="FN803" s="355"/>
      <c r="FO803" s="355"/>
      <c r="FP803" s="355"/>
      <c r="FQ803" s="355"/>
      <c r="FR803" s="355"/>
      <c r="FS803" s="355"/>
      <c r="FT803" s="355"/>
      <c r="FU803" s="355"/>
      <c r="FV803" s="355"/>
      <c r="FW803" s="355"/>
      <c r="FX803" s="355"/>
      <c r="FY803" s="355"/>
      <c r="FZ803" s="355"/>
      <c r="GA803" s="355"/>
      <c r="GB803" s="355"/>
      <c r="GC803" s="355"/>
      <c r="GD803" s="355"/>
      <c r="GE803" s="355"/>
      <c r="GF803" s="355"/>
      <c r="GG803" s="355"/>
      <c r="GH803" s="355"/>
      <c r="GI803" s="355"/>
      <c r="GJ803" s="355"/>
      <c r="GK803" s="355"/>
      <c r="GL803" s="355"/>
      <c r="GM803" s="355"/>
      <c r="GN803" s="355"/>
      <c r="GO803" s="355"/>
      <c r="GP803" s="355"/>
      <c r="GQ803" s="355"/>
      <c r="GR803" s="355"/>
      <c r="GS803" s="355"/>
      <c r="GT803" s="355"/>
      <c r="GU803" s="355"/>
      <c r="GV803" s="355"/>
      <c r="GW803" s="355"/>
      <c r="GX803" s="355"/>
      <c r="GY803" s="355"/>
      <c r="GZ803" s="355"/>
      <c r="HA803" s="355"/>
      <c r="HB803" s="355"/>
      <c r="HC803" s="355"/>
      <c r="HD803" s="355"/>
      <c r="HE803" s="355"/>
      <c r="HF803" s="355"/>
      <c r="HG803" s="355"/>
      <c r="HH803" s="355"/>
      <c r="HI803" s="355"/>
      <c r="HJ803" s="355"/>
      <c r="HK803" s="355"/>
      <c r="HL803" s="355"/>
      <c r="HM803" s="355"/>
      <c r="HN803" s="355"/>
      <c r="HO803" s="355"/>
      <c r="HP803" s="355"/>
      <c r="HQ803" s="355"/>
      <c r="HR803" s="355"/>
      <c r="HS803" s="355"/>
      <c r="HT803" s="355"/>
      <c r="HU803" s="355"/>
      <c r="HV803" s="355"/>
      <c r="HW803" s="355"/>
      <c r="HX803" s="355"/>
      <c r="HY803" s="355"/>
      <c r="HZ803" s="355"/>
      <c r="IA803" s="355"/>
      <c r="IB803" s="355"/>
      <c r="IC803" s="355"/>
      <c r="ID803" s="355"/>
      <c r="IE803" s="355"/>
      <c r="IF803" s="355"/>
      <c r="IG803" s="355"/>
      <c r="IH803" s="355"/>
      <c r="II803" s="355"/>
      <c r="IJ803" s="355"/>
      <c r="IK803" s="355"/>
      <c r="IL803" s="355"/>
      <c r="IM803" s="355"/>
      <c r="IN803" s="355"/>
      <c r="IO803" s="355"/>
      <c r="IP803" s="355"/>
      <c r="IQ803" s="355"/>
      <c r="IR803" s="355"/>
      <c r="IS803" s="355"/>
      <c r="IT803" s="355"/>
      <c r="IU803" s="355"/>
      <c r="IV803" s="355"/>
      <c r="IW803" s="355"/>
      <c r="IX803" s="355"/>
      <c r="IY803" s="355"/>
      <c r="IZ803" s="355"/>
      <c r="JA803" s="355"/>
      <c r="JB803" s="355"/>
      <c r="JC803" s="355"/>
      <c r="JD803" s="355"/>
      <c r="JE803" s="355"/>
      <c r="JF803" s="355"/>
      <c r="JG803" s="355"/>
      <c r="JH803" s="355"/>
      <c r="JI803" s="355"/>
      <c r="JJ803" s="355"/>
      <c r="JK803" s="355"/>
      <c r="JL803" s="355"/>
      <c r="JM803" s="355"/>
      <c r="JN803" s="355"/>
      <c r="JO803" s="355"/>
      <c r="JP803" s="355"/>
      <c r="JQ803" s="355"/>
      <c r="JR803" s="355"/>
      <c r="JS803" s="355"/>
      <c r="JT803" s="355"/>
      <c r="JU803" s="355"/>
      <c r="JV803" s="355"/>
      <c r="JW803" s="355"/>
      <c r="JX803" s="355"/>
      <c r="JY803" s="355"/>
      <c r="JZ803" s="355"/>
      <c r="KA803" s="355"/>
      <c r="KB803" s="355"/>
      <c r="KC803" s="355"/>
      <c r="KD803" s="355"/>
      <c r="KE803" s="355"/>
      <c r="KF803" s="355"/>
      <c r="KG803" s="355"/>
      <c r="KH803" s="355"/>
      <c r="KI803" s="355"/>
      <c r="KJ803" s="355"/>
      <c r="KK803" s="355"/>
      <c r="KL803" s="355"/>
      <c r="KM803" s="355"/>
      <c r="KN803" s="355"/>
      <c r="KO803" s="355"/>
      <c r="KP803" s="355"/>
      <c r="KQ803" s="355"/>
      <c r="KR803" s="355"/>
      <c r="KS803" s="355"/>
      <c r="KT803" s="355"/>
    </row>
    <row r="804" spans="1:306" s="354" customFormat="1" ht="63" customHeight="1" x14ac:dyDescent="0.25">
      <c r="A804" s="355"/>
      <c r="B804" s="555"/>
      <c r="C804" s="355"/>
      <c r="D804" s="558"/>
      <c r="E804" s="558"/>
      <c r="F804" s="558"/>
      <c r="G804" s="559"/>
      <c r="I804" s="511"/>
      <c r="J804" s="555"/>
      <c r="K804" s="560"/>
      <c r="L804" s="355"/>
      <c r="M804" s="355"/>
      <c r="N804" s="334"/>
      <c r="O804" s="471"/>
      <c r="P804" s="471"/>
      <c r="Q804" s="471"/>
      <c r="R804" s="471"/>
      <c r="S804" s="471"/>
      <c r="T804" s="471"/>
      <c r="U804" s="471"/>
      <c r="V804" s="471"/>
      <c r="W804" s="471"/>
      <c r="X804" s="471"/>
      <c r="Y804" s="471"/>
      <c r="Z804" s="471"/>
      <c r="AA804" s="471"/>
      <c r="AB804" s="471"/>
      <c r="AC804" s="471"/>
      <c r="AD804" s="471"/>
      <c r="AE804" s="471"/>
      <c r="AF804" s="471"/>
      <c r="AG804" s="471"/>
      <c r="AH804" s="471"/>
      <c r="AI804" s="471"/>
      <c r="AJ804" s="471"/>
      <c r="AK804" s="471"/>
      <c r="AL804" s="471"/>
      <c r="AM804" s="471"/>
      <c r="AN804" s="471"/>
      <c r="AO804" s="471"/>
      <c r="AP804" s="471"/>
      <c r="AQ804" s="471"/>
      <c r="AR804" s="471"/>
      <c r="AS804" s="471"/>
      <c r="AT804" s="471"/>
      <c r="AU804" s="471"/>
      <c r="AV804" s="471"/>
      <c r="AW804" s="471"/>
      <c r="AX804" s="471"/>
      <c r="AY804" s="471"/>
      <c r="AZ804" s="471"/>
      <c r="BA804" s="471"/>
      <c r="BB804" s="471"/>
      <c r="BC804" s="471"/>
      <c r="BD804" s="471"/>
      <c r="BE804" s="471"/>
      <c r="BF804" s="471"/>
      <c r="BG804" s="471"/>
      <c r="BH804" s="471"/>
      <c r="BI804" s="471"/>
      <c r="BJ804" s="471"/>
      <c r="BK804" s="471"/>
      <c r="BL804" s="471"/>
      <c r="BM804" s="471"/>
      <c r="BN804" s="471"/>
      <c r="BO804" s="471"/>
      <c r="BP804" s="471"/>
      <c r="BQ804" s="471"/>
      <c r="BR804" s="471"/>
      <c r="BS804" s="471"/>
      <c r="BT804" s="471"/>
      <c r="BU804" s="471"/>
      <c r="BV804" s="471"/>
      <c r="BW804" s="355"/>
      <c r="BX804" s="355"/>
      <c r="BY804" s="355"/>
      <c r="BZ804" s="355"/>
      <c r="CA804" s="355"/>
      <c r="CB804" s="355"/>
      <c r="CC804" s="355"/>
      <c r="CD804" s="355"/>
      <c r="CE804" s="355"/>
      <c r="CF804" s="355"/>
      <c r="CG804" s="355"/>
      <c r="CH804" s="355"/>
      <c r="CI804" s="355"/>
      <c r="CJ804" s="355"/>
      <c r="CK804" s="355"/>
      <c r="CL804" s="355"/>
      <c r="CM804" s="355"/>
      <c r="CN804" s="355"/>
      <c r="CO804" s="355"/>
      <c r="CP804" s="355"/>
      <c r="CQ804" s="355"/>
      <c r="CR804" s="355"/>
      <c r="CS804" s="355"/>
      <c r="CT804" s="355"/>
      <c r="CU804" s="355"/>
      <c r="CV804" s="355"/>
      <c r="CW804" s="355"/>
      <c r="CX804" s="355"/>
      <c r="CY804" s="355"/>
      <c r="CZ804" s="355"/>
      <c r="DA804" s="355"/>
      <c r="DB804" s="355"/>
      <c r="DC804" s="355"/>
      <c r="DD804" s="355"/>
      <c r="DE804" s="355"/>
      <c r="DF804" s="355"/>
      <c r="DG804" s="355"/>
      <c r="DH804" s="355"/>
      <c r="DI804" s="355"/>
      <c r="DJ804" s="355"/>
      <c r="DK804" s="355"/>
      <c r="DL804" s="355"/>
      <c r="DM804" s="355"/>
      <c r="DN804" s="355"/>
      <c r="DO804" s="355"/>
      <c r="DP804" s="355"/>
      <c r="DQ804" s="355"/>
      <c r="DR804" s="355"/>
      <c r="DS804" s="355"/>
      <c r="DT804" s="355"/>
      <c r="DU804" s="355"/>
      <c r="DV804" s="355"/>
      <c r="DW804" s="355"/>
      <c r="DX804" s="355"/>
      <c r="DY804" s="355"/>
      <c r="DZ804" s="355"/>
      <c r="EA804" s="355"/>
      <c r="EB804" s="355"/>
      <c r="EC804" s="355"/>
      <c r="ED804" s="355"/>
      <c r="EE804" s="355"/>
      <c r="EF804" s="355"/>
      <c r="EG804" s="355"/>
      <c r="EH804" s="355"/>
      <c r="EI804" s="355"/>
      <c r="EJ804" s="355"/>
      <c r="EK804" s="355"/>
      <c r="EL804" s="355"/>
      <c r="EM804" s="355"/>
      <c r="EN804" s="355"/>
      <c r="EO804" s="355"/>
      <c r="EP804" s="355"/>
      <c r="EQ804" s="355"/>
      <c r="ER804" s="355"/>
      <c r="ES804" s="355"/>
      <c r="ET804" s="355"/>
      <c r="EU804" s="355"/>
      <c r="EV804" s="355"/>
      <c r="EW804" s="355"/>
      <c r="EX804" s="355"/>
      <c r="EY804" s="355"/>
      <c r="EZ804" s="355"/>
      <c r="FA804" s="355"/>
      <c r="FB804" s="355"/>
      <c r="FC804" s="355"/>
      <c r="FD804" s="355"/>
      <c r="FE804" s="355"/>
      <c r="FF804" s="355"/>
      <c r="FG804" s="355"/>
      <c r="FH804" s="355"/>
      <c r="FI804" s="355"/>
      <c r="FJ804" s="355"/>
      <c r="FK804" s="355"/>
      <c r="FL804" s="355"/>
      <c r="FM804" s="355"/>
      <c r="FN804" s="355"/>
      <c r="FO804" s="355"/>
      <c r="FP804" s="355"/>
      <c r="FQ804" s="355"/>
      <c r="FR804" s="355"/>
      <c r="FS804" s="355"/>
      <c r="FT804" s="355"/>
      <c r="FU804" s="355"/>
      <c r="FV804" s="355"/>
      <c r="FW804" s="355"/>
      <c r="FX804" s="355"/>
      <c r="FY804" s="355"/>
      <c r="FZ804" s="355"/>
      <c r="GA804" s="355"/>
      <c r="GB804" s="355"/>
      <c r="GC804" s="355"/>
      <c r="GD804" s="355"/>
      <c r="GE804" s="355"/>
      <c r="GF804" s="355"/>
      <c r="GG804" s="355"/>
      <c r="GH804" s="355"/>
      <c r="GI804" s="355"/>
      <c r="GJ804" s="355"/>
      <c r="GK804" s="355"/>
      <c r="GL804" s="355"/>
      <c r="GM804" s="355"/>
      <c r="GN804" s="355"/>
      <c r="GO804" s="355"/>
      <c r="GP804" s="355"/>
      <c r="GQ804" s="355"/>
      <c r="GR804" s="355"/>
      <c r="GS804" s="355"/>
      <c r="GT804" s="355"/>
      <c r="GU804" s="355"/>
      <c r="GV804" s="355"/>
      <c r="GW804" s="355"/>
      <c r="GX804" s="355"/>
      <c r="GY804" s="355"/>
      <c r="GZ804" s="355"/>
      <c r="HA804" s="355"/>
      <c r="HB804" s="355"/>
      <c r="HC804" s="355"/>
      <c r="HD804" s="355"/>
      <c r="HE804" s="355"/>
      <c r="HF804" s="355"/>
      <c r="HG804" s="355"/>
      <c r="HH804" s="355"/>
      <c r="HI804" s="355"/>
      <c r="HJ804" s="355"/>
      <c r="HK804" s="355"/>
      <c r="HL804" s="355"/>
      <c r="HM804" s="355"/>
      <c r="HN804" s="355"/>
      <c r="HO804" s="355"/>
      <c r="HP804" s="355"/>
      <c r="HQ804" s="355"/>
      <c r="HR804" s="355"/>
      <c r="HS804" s="355"/>
      <c r="HT804" s="355"/>
      <c r="HU804" s="355"/>
      <c r="HV804" s="355"/>
      <c r="HW804" s="355"/>
      <c r="HX804" s="355"/>
      <c r="HY804" s="355"/>
      <c r="HZ804" s="355"/>
      <c r="IA804" s="355"/>
      <c r="IB804" s="355"/>
      <c r="IC804" s="355"/>
      <c r="ID804" s="355"/>
      <c r="IE804" s="355"/>
      <c r="IF804" s="355"/>
      <c r="IG804" s="355"/>
      <c r="IH804" s="355"/>
      <c r="II804" s="355"/>
      <c r="IJ804" s="355"/>
      <c r="IK804" s="355"/>
      <c r="IL804" s="355"/>
      <c r="IM804" s="355"/>
      <c r="IN804" s="355"/>
      <c r="IO804" s="355"/>
      <c r="IP804" s="355"/>
      <c r="IQ804" s="355"/>
      <c r="IR804" s="355"/>
      <c r="IS804" s="355"/>
      <c r="IT804" s="355"/>
      <c r="IU804" s="355"/>
      <c r="IV804" s="355"/>
      <c r="IW804" s="355"/>
      <c r="IX804" s="355"/>
      <c r="IY804" s="355"/>
      <c r="IZ804" s="355"/>
      <c r="JA804" s="355"/>
      <c r="JB804" s="355"/>
      <c r="JC804" s="355"/>
      <c r="JD804" s="355"/>
      <c r="JE804" s="355"/>
      <c r="JF804" s="355"/>
      <c r="JG804" s="355"/>
      <c r="JH804" s="355"/>
      <c r="JI804" s="355"/>
      <c r="JJ804" s="355"/>
      <c r="JK804" s="355"/>
      <c r="JL804" s="355"/>
      <c r="JM804" s="355"/>
      <c r="JN804" s="355"/>
      <c r="JO804" s="355"/>
      <c r="JP804" s="355"/>
      <c r="JQ804" s="355"/>
      <c r="JR804" s="355"/>
      <c r="JS804" s="355"/>
      <c r="JT804" s="355"/>
      <c r="JU804" s="355"/>
      <c r="JV804" s="355"/>
      <c r="JW804" s="355"/>
      <c r="JX804" s="355"/>
      <c r="JY804" s="355"/>
      <c r="JZ804" s="355"/>
      <c r="KA804" s="355"/>
      <c r="KB804" s="355"/>
      <c r="KC804" s="355"/>
      <c r="KD804" s="355"/>
      <c r="KE804" s="355"/>
      <c r="KF804" s="355"/>
      <c r="KG804" s="355"/>
      <c r="KH804" s="355"/>
      <c r="KI804" s="355"/>
      <c r="KJ804" s="355"/>
      <c r="KK804" s="355"/>
      <c r="KL804" s="355"/>
      <c r="KM804" s="355"/>
      <c r="KN804" s="355"/>
      <c r="KO804" s="355"/>
      <c r="KP804" s="355"/>
      <c r="KQ804" s="355"/>
      <c r="KR804" s="355"/>
      <c r="KS804" s="355"/>
      <c r="KT804" s="355"/>
    </row>
    <row r="805" spans="1:306" s="354" customFormat="1" ht="63" customHeight="1" x14ac:dyDescent="0.25">
      <c r="A805" s="355"/>
      <c r="B805" s="555"/>
      <c r="C805" s="355"/>
      <c r="D805" s="558"/>
      <c r="E805" s="558"/>
      <c r="F805" s="558"/>
      <c r="G805" s="559"/>
      <c r="I805" s="511"/>
      <c r="J805" s="555"/>
      <c r="K805" s="560"/>
      <c r="L805" s="355"/>
      <c r="M805" s="355"/>
      <c r="N805" s="334"/>
      <c r="O805" s="471"/>
      <c r="P805" s="471"/>
      <c r="Q805" s="471"/>
      <c r="R805" s="471"/>
      <c r="S805" s="471"/>
      <c r="T805" s="471"/>
      <c r="U805" s="471"/>
      <c r="V805" s="471"/>
      <c r="W805" s="471"/>
      <c r="X805" s="471"/>
      <c r="Y805" s="471"/>
      <c r="Z805" s="471"/>
      <c r="AA805" s="471"/>
      <c r="AB805" s="471"/>
      <c r="AC805" s="471"/>
      <c r="AD805" s="471"/>
      <c r="AE805" s="471"/>
      <c r="AF805" s="471"/>
      <c r="AG805" s="471"/>
      <c r="AH805" s="471"/>
      <c r="AI805" s="471"/>
      <c r="AJ805" s="471"/>
      <c r="AK805" s="471"/>
      <c r="AL805" s="471"/>
      <c r="AM805" s="471"/>
      <c r="AN805" s="471"/>
      <c r="AO805" s="471"/>
      <c r="AP805" s="471"/>
      <c r="AQ805" s="471"/>
      <c r="AR805" s="471"/>
      <c r="AS805" s="471"/>
      <c r="AT805" s="471"/>
      <c r="AU805" s="471"/>
      <c r="AV805" s="471"/>
      <c r="AW805" s="471"/>
      <c r="AX805" s="471"/>
      <c r="AY805" s="471"/>
      <c r="AZ805" s="471"/>
      <c r="BA805" s="471"/>
      <c r="BB805" s="471"/>
      <c r="BC805" s="471"/>
      <c r="BD805" s="471"/>
      <c r="BE805" s="471"/>
      <c r="BF805" s="471"/>
      <c r="BG805" s="471"/>
      <c r="BH805" s="471"/>
      <c r="BI805" s="471"/>
      <c r="BJ805" s="471"/>
      <c r="BK805" s="471"/>
      <c r="BL805" s="471"/>
      <c r="BM805" s="471"/>
      <c r="BN805" s="471"/>
      <c r="BO805" s="471"/>
      <c r="BP805" s="471"/>
      <c r="BQ805" s="471"/>
      <c r="BR805" s="471"/>
      <c r="BS805" s="471"/>
      <c r="BT805" s="471"/>
      <c r="BU805" s="471"/>
      <c r="BV805" s="471"/>
      <c r="BW805" s="355"/>
      <c r="BX805" s="355"/>
      <c r="BY805" s="355"/>
      <c r="BZ805" s="355"/>
      <c r="CA805" s="355"/>
      <c r="CB805" s="355"/>
      <c r="CC805" s="355"/>
      <c r="CD805" s="355"/>
      <c r="CE805" s="355"/>
      <c r="CF805" s="355"/>
      <c r="CG805" s="355"/>
      <c r="CH805" s="355"/>
      <c r="CI805" s="355"/>
      <c r="CJ805" s="355"/>
      <c r="CK805" s="355"/>
      <c r="CL805" s="355"/>
      <c r="CM805" s="355"/>
      <c r="CN805" s="355"/>
      <c r="CO805" s="355"/>
      <c r="CP805" s="355"/>
      <c r="CQ805" s="355"/>
      <c r="CR805" s="355"/>
      <c r="CS805" s="355"/>
      <c r="CT805" s="355"/>
      <c r="CU805" s="355"/>
      <c r="CV805" s="355"/>
      <c r="CW805" s="355"/>
      <c r="CX805" s="355"/>
      <c r="CY805" s="355"/>
      <c r="CZ805" s="355"/>
      <c r="DA805" s="355"/>
      <c r="DB805" s="355"/>
      <c r="DC805" s="355"/>
      <c r="DD805" s="355"/>
      <c r="DE805" s="355"/>
      <c r="DF805" s="355"/>
      <c r="DG805" s="355"/>
      <c r="DH805" s="355"/>
      <c r="DI805" s="355"/>
      <c r="DJ805" s="355"/>
      <c r="DK805" s="355"/>
      <c r="DL805" s="355"/>
      <c r="DM805" s="355"/>
      <c r="DN805" s="355"/>
      <c r="DO805" s="355"/>
      <c r="DP805" s="355"/>
      <c r="DQ805" s="355"/>
      <c r="DR805" s="355"/>
      <c r="DS805" s="355"/>
      <c r="DT805" s="355"/>
      <c r="DU805" s="355"/>
      <c r="DV805" s="355"/>
      <c r="DW805" s="355"/>
      <c r="DX805" s="355"/>
      <c r="DY805" s="355"/>
      <c r="DZ805" s="355"/>
      <c r="EA805" s="355"/>
      <c r="EB805" s="355"/>
      <c r="EC805" s="355"/>
      <c r="ED805" s="355"/>
      <c r="EE805" s="355"/>
      <c r="EF805" s="355"/>
      <c r="EG805" s="355"/>
      <c r="EH805" s="355"/>
      <c r="EI805" s="355"/>
      <c r="EJ805" s="355"/>
      <c r="EK805" s="355"/>
      <c r="EL805" s="355"/>
      <c r="EM805" s="355"/>
      <c r="EN805" s="355"/>
      <c r="EO805" s="355"/>
      <c r="EP805" s="355"/>
      <c r="EQ805" s="355"/>
      <c r="ER805" s="355"/>
      <c r="ES805" s="355"/>
      <c r="ET805" s="355"/>
      <c r="EU805" s="355"/>
      <c r="EV805" s="355"/>
      <c r="EW805" s="355"/>
      <c r="EX805" s="355"/>
      <c r="EY805" s="355"/>
      <c r="EZ805" s="355"/>
      <c r="FA805" s="355"/>
      <c r="FB805" s="355"/>
      <c r="FC805" s="355"/>
      <c r="FD805" s="355"/>
      <c r="FE805" s="355"/>
      <c r="FF805" s="355"/>
      <c r="FG805" s="355"/>
      <c r="FH805" s="355"/>
      <c r="FI805" s="355"/>
      <c r="FJ805" s="355"/>
      <c r="FK805" s="355"/>
      <c r="FL805" s="355"/>
      <c r="FM805" s="355"/>
      <c r="FN805" s="355"/>
      <c r="FO805" s="355"/>
      <c r="FP805" s="355"/>
      <c r="FQ805" s="355"/>
      <c r="FR805" s="355"/>
      <c r="FS805" s="355"/>
      <c r="FT805" s="355"/>
      <c r="FU805" s="355"/>
      <c r="FV805" s="355"/>
      <c r="FW805" s="355"/>
      <c r="FX805" s="355"/>
      <c r="FY805" s="355"/>
      <c r="FZ805" s="355"/>
      <c r="GA805" s="355"/>
      <c r="GB805" s="355"/>
      <c r="GC805" s="355"/>
      <c r="GD805" s="355"/>
      <c r="GE805" s="355"/>
      <c r="GF805" s="355"/>
      <c r="GG805" s="355"/>
      <c r="GH805" s="355"/>
      <c r="GI805" s="355"/>
      <c r="GJ805" s="355"/>
      <c r="GK805" s="355"/>
      <c r="GL805" s="355"/>
      <c r="GM805" s="355"/>
      <c r="GN805" s="355"/>
      <c r="GO805" s="355"/>
      <c r="GP805" s="355"/>
      <c r="GQ805" s="355"/>
      <c r="GR805" s="355"/>
      <c r="GS805" s="355"/>
      <c r="GT805" s="355"/>
      <c r="GU805" s="355"/>
      <c r="GV805" s="355"/>
      <c r="GW805" s="355"/>
      <c r="GX805" s="355"/>
      <c r="GY805" s="355"/>
      <c r="GZ805" s="355"/>
      <c r="HA805" s="355"/>
      <c r="HB805" s="355"/>
      <c r="HC805" s="355"/>
      <c r="HD805" s="355"/>
      <c r="HE805" s="355"/>
      <c r="HF805" s="355"/>
      <c r="HG805" s="355"/>
      <c r="HH805" s="355"/>
      <c r="HI805" s="355"/>
      <c r="HJ805" s="355"/>
      <c r="HK805" s="355"/>
      <c r="HL805" s="355"/>
      <c r="HM805" s="355"/>
      <c r="HN805" s="355"/>
      <c r="HO805" s="355"/>
      <c r="HP805" s="355"/>
      <c r="HQ805" s="355"/>
      <c r="HR805" s="355"/>
      <c r="HS805" s="355"/>
      <c r="HT805" s="355"/>
      <c r="HU805" s="355"/>
      <c r="HV805" s="355"/>
      <c r="HW805" s="355"/>
      <c r="HX805" s="355"/>
      <c r="HY805" s="355"/>
      <c r="HZ805" s="355"/>
      <c r="IA805" s="355"/>
      <c r="IB805" s="355"/>
      <c r="IC805" s="355"/>
      <c r="ID805" s="355"/>
      <c r="IE805" s="355"/>
      <c r="IF805" s="355"/>
      <c r="IG805" s="355"/>
      <c r="IH805" s="355"/>
      <c r="II805" s="355"/>
      <c r="IJ805" s="355"/>
      <c r="IK805" s="355"/>
      <c r="IL805" s="355"/>
      <c r="IM805" s="355"/>
      <c r="IN805" s="355"/>
      <c r="IO805" s="355"/>
      <c r="IP805" s="355"/>
      <c r="IQ805" s="355"/>
      <c r="IR805" s="355"/>
      <c r="IS805" s="355"/>
      <c r="IT805" s="355"/>
      <c r="IU805" s="355"/>
      <c r="IV805" s="355"/>
      <c r="IW805" s="355"/>
      <c r="IX805" s="355"/>
      <c r="IY805" s="355"/>
      <c r="IZ805" s="355"/>
      <c r="JA805" s="355"/>
      <c r="JB805" s="355"/>
      <c r="JC805" s="355"/>
      <c r="JD805" s="355"/>
      <c r="JE805" s="355"/>
      <c r="JF805" s="355"/>
      <c r="JG805" s="355"/>
      <c r="JH805" s="355"/>
      <c r="JI805" s="355"/>
      <c r="JJ805" s="355"/>
      <c r="JK805" s="355"/>
      <c r="JL805" s="355"/>
      <c r="JM805" s="355"/>
      <c r="JN805" s="355"/>
      <c r="JO805" s="355"/>
      <c r="JP805" s="355"/>
      <c r="JQ805" s="355"/>
      <c r="JR805" s="355"/>
      <c r="JS805" s="355"/>
      <c r="JT805" s="355"/>
      <c r="JU805" s="355"/>
      <c r="JV805" s="355"/>
      <c r="JW805" s="355"/>
      <c r="JX805" s="355"/>
      <c r="JY805" s="355"/>
      <c r="JZ805" s="355"/>
      <c r="KA805" s="355"/>
      <c r="KB805" s="355"/>
      <c r="KC805" s="355"/>
      <c r="KD805" s="355"/>
      <c r="KE805" s="355"/>
      <c r="KF805" s="355"/>
      <c r="KG805" s="355"/>
      <c r="KH805" s="355"/>
      <c r="KI805" s="355"/>
      <c r="KJ805" s="355"/>
      <c r="KK805" s="355"/>
      <c r="KL805" s="355"/>
      <c r="KM805" s="355"/>
      <c r="KN805" s="355"/>
      <c r="KO805" s="355"/>
      <c r="KP805" s="355"/>
      <c r="KQ805" s="355"/>
      <c r="KR805" s="355"/>
      <c r="KS805" s="355"/>
      <c r="KT805" s="355"/>
    </row>
    <row r="806" spans="1:306" s="354" customFormat="1" ht="63" customHeight="1" x14ac:dyDescent="0.25">
      <c r="A806" s="355"/>
      <c r="B806" s="555"/>
      <c r="C806" s="355"/>
      <c r="D806" s="558"/>
      <c r="E806" s="558"/>
      <c r="F806" s="558"/>
      <c r="G806" s="559"/>
      <c r="I806" s="511"/>
      <c r="J806" s="555"/>
      <c r="K806" s="560"/>
      <c r="L806" s="355"/>
      <c r="M806" s="355"/>
      <c r="N806" s="334"/>
      <c r="O806" s="471"/>
      <c r="P806" s="471"/>
      <c r="Q806" s="471"/>
      <c r="R806" s="471"/>
      <c r="S806" s="471"/>
      <c r="T806" s="471"/>
      <c r="U806" s="471"/>
      <c r="V806" s="471"/>
      <c r="W806" s="471"/>
      <c r="X806" s="471"/>
      <c r="Y806" s="471"/>
      <c r="Z806" s="471"/>
      <c r="AA806" s="471"/>
      <c r="AB806" s="471"/>
      <c r="AC806" s="471"/>
      <c r="AD806" s="471"/>
      <c r="AE806" s="471"/>
      <c r="AF806" s="471"/>
      <c r="AG806" s="471"/>
      <c r="AH806" s="471"/>
      <c r="AI806" s="471"/>
      <c r="AJ806" s="471"/>
      <c r="AK806" s="471"/>
      <c r="AL806" s="471"/>
      <c r="AM806" s="471"/>
      <c r="AN806" s="471"/>
      <c r="AO806" s="471"/>
      <c r="AP806" s="471"/>
      <c r="AQ806" s="471"/>
      <c r="AR806" s="471"/>
      <c r="AS806" s="471"/>
      <c r="AT806" s="471"/>
      <c r="AU806" s="471"/>
      <c r="AV806" s="471"/>
      <c r="AW806" s="471"/>
      <c r="AX806" s="471"/>
      <c r="AY806" s="471"/>
      <c r="AZ806" s="471"/>
      <c r="BA806" s="471"/>
      <c r="BB806" s="471"/>
      <c r="BC806" s="471"/>
      <c r="BD806" s="471"/>
      <c r="BE806" s="471"/>
      <c r="BF806" s="471"/>
      <c r="BG806" s="471"/>
      <c r="BH806" s="471"/>
      <c r="BI806" s="471"/>
      <c r="BJ806" s="471"/>
      <c r="BK806" s="471"/>
      <c r="BL806" s="471"/>
      <c r="BM806" s="471"/>
      <c r="BN806" s="471"/>
      <c r="BO806" s="471"/>
      <c r="BP806" s="471"/>
      <c r="BQ806" s="471"/>
      <c r="BR806" s="471"/>
      <c r="BS806" s="471"/>
      <c r="BT806" s="471"/>
      <c r="BU806" s="471"/>
      <c r="BV806" s="471"/>
      <c r="BW806" s="355"/>
      <c r="BX806" s="355"/>
      <c r="BY806" s="355"/>
      <c r="BZ806" s="355"/>
      <c r="CA806" s="355"/>
      <c r="CB806" s="355"/>
      <c r="CC806" s="355"/>
      <c r="CD806" s="355"/>
      <c r="CE806" s="355"/>
      <c r="CF806" s="355"/>
      <c r="CG806" s="355"/>
      <c r="CH806" s="355"/>
      <c r="CI806" s="355"/>
      <c r="CJ806" s="355"/>
      <c r="CK806" s="355"/>
      <c r="CL806" s="355"/>
      <c r="CM806" s="355"/>
      <c r="CN806" s="355"/>
      <c r="CO806" s="355"/>
      <c r="CP806" s="355"/>
      <c r="CQ806" s="355"/>
      <c r="CR806" s="355"/>
      <c r="CS806" s="355"/>
      <c r="CT806" s="355"/>
      <c r="CU806" s="355"/>
      <c r="CV806" s="355"/>
      <c r="CW806" s="355"/>
      <c r="CX806" s="355"/>
      <c r="CY806" s="355"/>
      <c r="CZ806" s="355"/>
      <c r="DA806" s="355"/>
      <c r="DB806" s="355"/>
      <c r="DC806" s="355"/>
      <c r="DD806" s="355"/>
      <c r="DE806" s="355"/>
      <c r="DF806" s="355"/>
      <c r="DG806" s="355"/>
      <c r="DH806" s="355"/>
      <c r="DI806" s="355"/>
      <c r="DJ806" s="355"/>
      <c r="DK806" s="355"/>
      <c r="DL806" s="355"/>
      <c r="DM806" s="355"/>
      <c r="DN806" s="355"/>
      <c r="DO806" s="355"/>
      <c r="DP806" s="355"/>
      <c r="DQ806" s="355"/>
      <c r="DR806" s="355"/>
      <c r="DS806" s="355"/>
      <c r="DT806" s="355"/>
      <c r="DU806" s="355"/>
      <c r="DV806" s="355"/>
      <c r="DW806" s="355"/>
      <c r="DX806" s="355"/>
      <c r="DY806" s="355"/>
      <c r="DZ806" s="355"/>
      <c r="EA806" s="355"/>
      <c r="EB806" s="355"/>
      <c r="EC806" s="355"/>
      <c r="ED806" s="355"/>
      <c r="EE806" s="355"/>
      <c r="EF806" s="355"/>
      <c r="EG806" s="355"/>
      <c r="EH806" s="355"/>
      <c r="EI806" s="355"/>
      <c r="EJ806" s="355"/>
      <c r="EK806" s="355"/>
      <c r="EL806" s="355"/>
      <c r="EM806" s="355"/>
      <c r="EN806" s="355"/>
      <c r="EO806" s="355"/>
      <c r="EP806" s="355"/>
      <c r="EQ806" s="355"/>
      <c r="ER806" s="355"/>
      <c r="ES806" s="355"/>
      <c r="ET806" s="355"/>
      <c r="EU806" s="355"/>
      <c r="EV806" s="355"/>
      <c r="EW806" s="355"/>
      <c r="EX806" s="355"/>
      <c r="EY806" s="355"/>
      <c r="EZ806" s="355"/>
      <c r="FA806" s="355"/>
      <c r="FB806" s="355"/>
      <c r="FC806" s="355"/>
      <c r="FD806" s="355"/>
      <c r="FE806" s="355"/>
      <c r="FF806" s="355"/>
      <c r="FG806" s="355"/>
      <c r="FH806" s="355"/>
      <c r="FI806" s="355"/>
      <c r="FJ806" s="355"/>
      <c r="FK806" s="355"/>
      <c r="FL806" s="355"/>
      <c r="FM806" s="355"/>
      <c r="FN806" s="355"/>
      <c r="FO806" s="355"/>
      <c r="FP806" s="355"/>
      <c r="FQ806" s="355"/>
      <c r="FR806" s="355"/>
      <c r="FS806" s="355"/>
      <c r="FT806" s="355"/>
      <c r="FU806" s="355"/>
      <c r="FV806" s="355"/>
      <c r="FW806" s="355"/>
      <c r="FX806" s="355"/>
      <c r="FY806" s="355"/>
      <c r="FZ806" s="355"/>
      <c r="GA806" s="355"/>
      <c r="GB806" s="355"/>
      <c r="GC806" s="355"/>
      <c r="GD806" s="355"/>
      <c r="GE806" s="355"/>
      <c r="GF806" s="355"/>
      <c r="GG806" s="355"/>
      <c r="GH806" s="355"/>
      <c r="GI806" s="355"/>
      <c r="GJ806" s="355"/>
      <c r="GK806" s="355"/>
      <c r="GL806" s="355"/>
      <c r="GM806" s="355"/>
      <c r="GN806" s="355"/>
      <c r="GO806" s="355"/>
      <c r="GP806" s="355"/>
      <c r="GQ806" s="355"/>
      <c r="GR806" s="355"/>
      <c r="GS806" s="355"/>
      <c r="GT806" s="355"/>
      <c r="GU806" s="355"/>
      <c r="GV806" s="355"/>
      <c r="GW806" s="355"/>
      <c r="GX806" s="355"/>
      <c r="GY806" s="355"/>
      <c r="GZ806" s="355"/>
      <c r="HA806" s="355"/>
      <c r="HB806" s="355"/>
      <c r="HC806" s="355"/>
      <c r="HD806" s="355"/>
      <c r="HE806" s="355"/>
      <c r="HF806" s="355"/>
      <c r="HG806" s="355"/>
      <c r="HH806" s="355"/>
      <c r="HI806" s="355"/>
      <c r="HJ806" s="355"/>
      <c r="HK806" s="355"/>
      <c r="HL806" s="355"/>
      <c r="HM806" s="355"/>
      <c r="HN806" s="355"/>
      <c r="HO806" s="355"/>
      <c r="HP806" s="355"/>
      <c r="HQ806" s="355"/>
      <c r="HR806" s="355"/>
      <c r="HS806" s="355"/>
      <c r="HT806" s="355"/>
      <c r="HU806" s="355"/>
      <c r="HV806" s="355"/>
      <c r="HW806" s="355"/>
      <c r="HX806" s="355"/>
      <c r="HY806" s="355"/>
      <c r="HZ806" s="355"/>
      <c r="IA806" s="355"/>
      <c r="IB806" s="355"/>
      <c r="IC806" s="355"/>
      <c r="ID806" s="355"/>
      <c r="IE806" s="355"/>
      <c r="IF806" s="355"/>
      <c r="IG806" s="355"/>
      <c r="IH806" s="355"/>
      <c r="II806" s="355"/>
      <c r="IJ806" s="355"/>
      <c r="IK806" s="355"/>
      <c r="IL806" s="355"/>
      <c r="IM806" s="355"/>
      <c r="IN806" s="355"/>
      <c r="IO806" s="355"/>
      <c r="IP806" s="355"/>
      <c r="IQ806" s="355"/>
      <c r="IR806" s="355"/>
      <c r="IS806" s="355"/>
      <c r="IT806" s="355"/>
      <c r="IU806" s="355"/>
      <c r="IV806" s="355"/>
      <c r="IW806" s="355"/>
      <c r="IX806" s="355"/>
      <c r="IY806" s="355"/>
      <c r="IZ806" s="355"/>
      <c r="JA806" s="355"/>
      <c r="JB806" s="355"/>
      <c r="JC806" s="355"/>
      <c r="JD806" s="355"/>
      <c r="JE806" s="355"/>
      <c r="JF806" s="355"/>
      <c r="JG806" s="355"/>
      <c r="JH806" s="355"/>
      <c r="JI806" s="355"/>
      <c r="JJ806" s="355"/>
      <c r="JK806" s="355"/>
      <c r="JL806" s="355"/>
      <c r="JM806" s="355"/>
      <c r="JN806" s="355"/>
      <c r="JO806" s="355"/>
      <c r="JP806" s="355"/>
      <c r="JQ806" s="355"/>
      <c r="JR806" s="355"/>
      <c r="JS806" s="355"/>
      <c r="JT806" s="355"/>
      <c r="JU806" s="355"/>
      <c r="JV806" s="355"/>
      <c r="JW806" s="355"/>
      <c r="JX806" s="355"/>
      <c r="JY806" s="355"/>
      <c r="JZ806" s="355"/>
      <c r="KA806" s="355"/>
      <c r="KB806" s="355"/>
      <c r="KC806" s="355"/>
      <c r="KD806" s="355"/>
      <c r="KE806" s="355"/>
      <c r="KF806" s="355"/>
      <c r="KG806" s="355"/>
      <c r="KH806" s="355"/>
      <c r="KI806" s="355"/>
      <c r="KJ806" s="355"/>
      <c r="KK806" s="355"/>
      <c r="KL806" s="355"/>
      <c r="KM806" s="355"/>
      <c r="KN806" s="355"/>
      <c r="KO806" s="355"/>
      <c r="KP806" s="355"/>
      <c r="KQ806" s="355"/>
      <c r="KR806" s="355"/>
      <c r="KS806" s="355"/>
      <c r="KT806" s="355"/>
    </row>
    <row r="807" spans="1:306" s="354" customFormat="1" ht="63" customHeight="1" x14ac:dyDescent="0.25">
      <c r="A807" s="355"/>
      <c r="B807" s="555"/>
      <c r="C807" s="355"/>
      <c r="D807" s="558"/>
      <c r="E807" s="558"/>
      <c r="F807" s="558"/>
      <c r="G807" s="559"/>
      <c r="I807" s="511"/>
      <c r="J807" s="555"/>
      <c r="K807" s="560"/>
      <c r="L807" s="355"/>
      <c r="M807" s="355"/>
      <c r="N807" s="334"/>
      <c r="O807" s="471"/>
      <c r="P807" s="471"/>
      <c r="Q807" s="471"/>
      <c r="R807" s="471"/>
      <c r="S807" s="471"/>
      <c r="T807" s="471"/>
      <c r="U807" s="471"/>
      <c r="V807" s="471"/>
      <c r="W807" s="471"/>
      <c r="X807" s="471"/>
      <c r="Y807" s="471"/>
      <c r="Z807" s="471"/>
      <c r="AA807" s="471"/>
      <c r="AB807" s="471"/>
      <c r="AC807" s="471"/>
      <c r="AD807" s="471"/>
      <c r="AE807" s="471"/>
      <c r="AF807" s="471"/>
      <c r="AG807" s="471"/>
      <c r="AH807" s="471"/>
      <c r="AI807" s="471"/>
      <c r="AJ807" s="471"/>
      <c r="AK807" s="471"/>
      <c r="AL807" s="471"/>
      <c r="AM807" s="471"/>
      <c r="AN807" s="471"/>
      <c r="AO807" s="471"/>
      <c r="AP807" s="471"/>
      <c r="AQ807" s="471"/>
      <c r="AR807" s="471"/>
      <c r="AS807" s="471"/>
      <c r="AT807" s="471"/>
      <c r="AU807" s="471"/>
      <c r="AV807" s="471"/>
      <c r="AW807" s="471"/>
      <c r="AX807" s="471"/>
      <c r="AY807" s="471"/>
      <c r="AZ807" s="471"/>
      <c r="BA807" s="471"/>
      <c r="BB807" s="471"/>
      <c r="BC807" s="471"/>
      <c r="BD807" s="471"/>
      <c r="BE807" s="471"/>
      <c r="BF807" s="471"/>
      <c r="BG807" s="471"/>
      <c r="BH807" s="471"/>
      <c r="BI807" s="471"/>
      <c r="BJ807" s="471"/>
      <c r="BK807" s="471"/>
      <c r="BL807" s="471"/>
      <c r="BM807" s="471"/>
      <c r="BN807" s="471"/>
      <c r="BO807" s="471"/>
      <c r="BP807" s="471"/>
      <c r="BQ807" s="471"/>
      <c r="BR807" s="471"/>
      <c r="BS807" s="471"/>
      <c r="BT807" s="471"/>
      <c r="BU807" s="471"/>
      <c r="BV807" s="471"/>
      <c r="BW807" s="355"/>
      <c r="BX807" s="355"/>
      <c r="BY807" s="355"/>
      <c r="BZ807" s="355"/>
      <c r="CA807" s="355"/>
      <c r="CB807" s="355"/>
      <c r="CC807" s="355"/>
      <c r="CD807" s="355"/>
      <c r="CE807" s="355"/>
      <c r="CF807" s="355"/>
      <c r="CG807" s="355"/>
      <c r="CH807" s="355"/>
      <c r="CI807" s="355"/>
      <c r="CJ807" s="355"/>
      <c r="CK807" s="355"/>
      <c r="CL807" s="355"/>
      <c r="CM807" s="355"/>
      <c r="CN807" s="355"/>
      <c r="CO807" s="355"/>
      <c r="CP807" s="355"/>
      <c r="CQ807" s="355"/>
      <c r="CR807" s="355"/>
      <c r="CS807" s="355"/>
      <c r="CT807" s="355"/>
      <c r="CU807" s="355"/>
      <c r="CV807" s="355"/>
      <c r="CW807" s="355"/>
      <c r="CX807" s="355"/>
      <c r="CY807" s="355"/>
      <c r="CZ807" s="355"/>
      <c r="DA807" s="355"/>
      <c r="DB807" s="355"/>
      <c r="DC807" s="355"/>
      <c r="DD807" s="355"/>
      <c r="DE807" s="355"/>
      <c r="DF807" s="355"/>
      <c r="DG807" s="355"/>
      <c r="DH807" s="355"/>
      <c r="DI807" s="355"/>
      <c r="DJ807" s="355"/>
      <c r="DK807" s="355"/>
      <c r="DL807" s="355"/>
      <c r="DM807" s="355"/>
      <c r="DN807" s="355"/>
      <c r="DO807" s="355"/>
      <c r="DP807" s="355"/>
      <c r="DQ807" s="355"/>
      <c r="DR807" s="355"/>
      <c r="DS807" s="355"/>
      <c r="DT807" s="355"/>
      <c r="DU807" s="355"/>
      <c r="DV807" s="355"/>
      <c r="DW807" s="355"/>
      <c r="DX807" s="355"/>
      <c r="DY807" s="355"/>
      <c r="DZ807" s="355"/>
      <c r="EA807" s="355"/>
      <c r="EB807" s="355"/>
      <c r="EC807" s="355"/>
      <c r="ED807" s="355"/>
      <c r="EE807" s="355"/>
      <c r="EF807" s="355"/>
      <c r="EG807" s="355"/>
      <c r="EH807" s="355"/>
      <c r="EI807" s="355"/>
      <c r="EJ807" s="355"/>
      <c r="EK807" s="355"/>
      <c r="EL807" s="355"/>
      <c r="EM807" s="355"/>
      <c r="EN807" s="355"/>
      <c r="EO807" s="355"/>
      <c r="EP807" s="355"/>
      <c r="EQ807" s="355"/>
      <c r="ER807" s="355"/>
      <c r="ES807" s="355"/>
      <c r="ET807" s="355"/>
      <c r="EU807" s="355"/>
      <c r="EV807" s="355"/>
      <c r="EW807" s="355"/>
      <c r="EX807" s="355"/>
      <c r="EY807" s="355"/>
      <c r="EZ807" s="355"/>
      <c r="FA807" s="355"/>
      <c r="FB807" s="355"/>
      <c r="FC807" s="355"/>
      <c r="FD807" s="355"/>
      <c r="FE807" s="355"/>
      <c r="FF807" s="355"/>
      <c r="FG807" s="355"/>
      <c r="FH807" s="355"/>
      <c r="FI807" s="355"/>
      <c r="FJ807" s="355"/>
      <c r="FK807" s="355"/>
      <c r="FL807" s="355"/>
      <c r="FM807" s="355"/>
      <c r="FN807" s="355"/>
      <c r="FO807" s="355"/>
      <c r="FP807" s="355"/>
      <c r="FQ807" s="355"/>
      <c r="FR807" s="355"/>
      <c r="FS807" s="355"/>
      <c r="FT807" s="355"/>
      <c r="FU807" s="355"/>
      <c r="FV807" s="355"/>
      <c r="FW807" s="355"/>
      <c r="FX807" s="355"/>
      <c r="FY807" s="355"/>
      <c r="FZ807" s="355"/>
      <c r="GA807" s="355"/>
      <c r="GB807" s="355"/>
      <c r="GC807" s="355"/>
      <c r="GD807" s="355"/>
      <c r="GE807" s="355"/>
      <c r="GF807" s="355"/>
      <c r="GG807" s="355"/>
      <c r="GH807" s="355"/>
      <c r="GI807" s="355"/>
      <c r="GJ807" s="355"/>
      <c r="GK807" s="355"/>
      <c r="GL807" s="355"/>
      <c r="GM807" s="355"/>
      <c r="GN807" s="355"/>
      <c r="GO807" s="355"/>
      <c r="GP807" s="355"/>
      <c r="GQ807" s="355"/>
      <c r="GR807" s="355"/>
      <c r="GS807" s="355"/>
      <c r="GT807" s="355"/>
      <c r="GU807" s="355"/>
      <c r="GV807" s="355"/>
      <c r="GW807" s="355"/>
      <c r="GX807" s="355"/>
      <c r="GY807" s="355"/>
      <c r="GZ807" s="355"/>
      <c r="HA807" s="355"/>
      <c r="HB807" s="355"/>
      <c r="HC807" s="355"/>
      <c r="HD807" s="355"/>
      <c r="HE807" s="355"/>
      <c r="HF807" s="355"/>
      <c r="HG807" s="355"/>
      <c r="HH807" s="355"/>
      <c r="HI807" s="355"/>
      <c r="HJ807" s="355"/>
      <c r="HK807" s="355"/>
      <c r="HL807" s="355"/>
      <c r="HM807" s="355"/>
      <c r="HN807" s="355"/>
      <c r="HO807" s="355"/>
      <c r="HP807" s="355"/>
      <c r="HQ807" s="355"/>
      <c r="HR807" s="355"/>
      <c r="HS807" s="355"/>
      <c r="HT807" s="355"/>
      <c r="HU807" s="355"/>
      <c r="HV807" s="355"/>
      <c r="HW807" s="355"/>
      <c r="HX807" s="355"/>
      <c r="HY807" s="355"/>
      <c r="HZ807" s="355"/>
      <c r="IA807" s="355"/>
      <c r="IB807" s="355"/>
      <c r="IC807" s="355"/>
      <c r="ID807" s="355"/>
      <c r="IE807" s="355"/>
      <c r="IF807" s="355"/>
      <c r="IG807" s="355"/>
      <c r="IH807" s="355"/>
      <c r="II807" s="355"/>
      <c r="IJ807" s="355"/>
      <c r="IK807" s="355"/>
      <c r="IL807" s="355"/>
      <c r="IM807" s="355"/>
      <c r="IN807" s="355"/>
      <c r="IO807" s="355"/>
      <c r="IP807" s="355"/>
      <c r="IQ807" s="355"/>
      <c r="IR807" s="355"/>
      <c r="IS807" s="355"/>
      <c r="IT807" s="355"/>
      <c r="IU807" s="355"/>
      <c r="IV807" s="355"/>
      <c r="IW807" s="355"/>
      <c r="IX807" s="355"/>
      <c r="IY807" s="355"/>
      <c r="IZ807" s="355"/>
      <c r="JA807" s="355"/>
      <c r="JB807" s="355"/>
      <c r="JC807" s="355"/>
      <c r="JD807" s="355"/>
      <c r="JE807" s="355"/>
      <c r="JF807" s="355"/>
      <c r="JG807" s="355"/>
      <c r="JH807" s="355"/>
      <c r="JI807" s="355"/>
      <c r="JJ807" s="355"/>
      <c r="JK807" s="355"/>
      <c r="JL807" s="355"/>
      <c r="JM807" s="355"/>
      <c r="JN807" s="355"/>
      <c r="JO807" s="355"/>
      <c r="JP807" s="355"/>
      <c r="JQ807" s="355"/>
      <c r="JR807" s="355"/>
      <c r="JS807" s="355"/>
      <c r="JT807" s="355"/>
      <c r="JU807" s="355"/>
      <c r="JV807" s="355"/>
      <c r="JW807" s="355"/>
      <c r="JX807" s="355"/>
      <c r="JY807" s="355"/>
      <c r="JZ807" s="355"/>
      <c r="KA807" s="355"/>
      <c r="KB807" s="355"/>
      <c r="KC807" s="355"/>
      <c r="KD807" s="355"/>
      <c r="KE807" s="355"/>
      <c r="KF807" s="355"/>
      <c r="KG807" s="355"/>
      <c r="KH807" s="355"/>
      <c r="KI807" s="355"/>
      <c r="KJ807" s="355"/>
      <c r="KK807" s="355"/>
      <c r="KL807" s="355"/>
      <c r="KM807" s="355"/>
      <c r="KN807" s="355"/>
      <c r="KO807" s="355"/>
      <c r="KP807" s="355"/>
      <c r="KQ807" s="355"/>
      <c r="KR807" s="355"/>
      <c r="KS807" s="355"/>
      <c r="KT807" s="355"/>
    </row>
    <row r="808" spans="1:306" s="354" customFormat="1" ht="63" customHeight="1" x14ac:dyDescent="0.25">
      <c r="A808" s="355"/>
      <c r="B808" s="555"/>
      <c r="C808" s="355"/>
      <c r="D808" s="558"/>
      <c r="E808" s="558"/>
      <c r="F808" s="558"/>
      <c r="G808" s="559"/>
      <c r="I808" s="511"/>
      <c r="J808" s="555"/>
      <c r="K808" s="560"/>
      <c r="L808" s="355"/>
      <c r="M808" s="355"/>
      <c r="N808" s="334"/>
      <c r="O808" s="471"/>
      <c r="P808" s="471"/>
      <c r="Q808" s="471"/>
      <c r="R808" s="471"/>
      <c r="S808" s="471"/>
      <c r="T808" s="471"/>
      <c r="U808" s="471"/>
      <c r="V808" s="471"/>
      <c r="W808" s="471"/>
      <c r="X808" s="471"/>
      <c r="Y808" s="471"/>
      <c r="Z808" s="471"/>
      <c r="AA808" s="471"/>
      <c r="AB808" s="471"/>
      <c r="AC808" s="471"/>
      <c r="AD808" s="471"/>
      <c r="AE808" s="471"/>
      <c r="AF808" s="471"/>
      <c r="AG808" s="471"/>
      <c r="AH808" s="471"/>
      <c r="AI808" s="471"/>
      <c r="AJ808" s="471"/>
      <c r="AK808" s="471"/>
      <c r="AL808" s="471"/>
      <c r="AM808" s="471"/>
      <c r="AN808" s="471"/>
      <c r="AO808" s="471"/>
      <c r="AP808" s="471"/>
      <c r="AQ808" s="471"/>
      <c r="AR808" s="471"/>
      <c r="AS808" s="471"/>
      <c r="AT808" s="471"/>
      <c r="AU808" s="471"/>
      <c r="AV808" s="471"/>
      <c r="AW808" s="471"/>
      <c r="AX808" s="471"/>
      <c r="AY808" s="471"/>
      <c r="AZ808" s="471"/>
      <c r="BA808" s="471"/>
      <c r="BB808" s="471"/>
      <c r="BC808" s="471"/>
      <c r="BD808" s="471"/>
      <c r="BE808" s="471"/>
      <c r="BF808" s="471"/>
      <c r="BG808" s="471"/>
      <c r="BH808" s="471"/>
      <c r="BI808" s="471"/>
      <c r="BJ808" s="471"/>
      <c r="BK808" s="471"/>
      <c r="BL808" s="471"/>
      <c r="BM808" s="471"/>
      <c r="BN808" s="471"/>
      <c r="BO808" s="471"/>
      <c r="BP808" s="471"/>
      <c r="BQ808" s="471"/>
      <c r="BR808" s="471"/>
      <c r="BS808" s="471"/>
      <c r="BT808" s="471"/>
      <c r="BU808" s="471"/>
      <c r="BV808" s="471"/>
      <c r="BW808" s="355"/>
      <c r="BX808" s="355"/>
      <c r="BY808" s="355"/>
      <c r="BZ808" s="355"/>
      <c r="CA808" s="355"/>
      <c r="CB808" s="355"/>
      <c r="CC808" s="355"/>
      <c r="CD808" s="355"/>
      <c r="CE808" s="355"/>
      <c r="CF808" s="355"/>
      <c r="CG808" s="355"/>
      <c r="CH808" s="355"/>
      <c r="CI808" s="355"/>
      <c r="CJ808" s="355"/>
      <c r="CK808" s="355"/>
      <c r="CL808" s="355"/>
      <c r="CM808" s="355"/>
      <c r="CN808" s="355"/>
      <c r="CO808" s="355"/>
      <c r="CP808" s="355"/>
      <c r="CQ808" s="355"/>
      <c r="CR808" s="355"/>
      <c r="CS808" s="355"/>
      <c r="CT808" s="355"/>
      <c r="CU808" s="355"/>
      <c r="CV808" s="355"/>
      <c r="CW808" s="355"/>
      <c r="CX808" s="355"/>
      <c r="CY808" s="355"/>
      <c r="CZ808" s="355"/>
      <c r="DA808" s="355"/>
      <c r="DB808" s="355"/>
      <c r="DC808" s="355"/>
      <c r="DD808" s="355"/>
      <c r="DE808" s="355"/>
      <c r="DF808" s="355"/>
      <c r="DG808" s="355"/>
      <c r="DH808" s="355"/>
      <c r="DI808" s="355"/>
      <c r="DJ808" s="355"/>
      <c r="DK808" s="355"/>
      <c r="DL808" s="355"/>
      <c r="DM808" s="355"/>
      <c r="DN808" s="355"/>
      <c r="DO808" s="355"/>
      <c r="DP808" s="355"/>
      <c r="DQ808" s="355"/>
      <c r="DR808" s="355"/>
      <c r="DS808" s="355"/>
      <c r="DT808" s="355"/>
      <c r="DU808" s="355"/>
      <c r="DV808" s="355"/>
      <c r="DW808" s="355"/>
      <c r="DX808" s="355"/>
      <c r="DY808" s="355"/>
      <c r="DZ808" s="355"/>
      <c r="EA808" s="355"/>
      <c r="EB808" s="355"/>
      <c r="EC808" s="355"/>
      <c r="ED808" s="355"/>
      <c r="EE808" s="355"/>
      <c r="EF808" s="355"/>
      <c r="EG808" s="355"/>
      <c r="EH808" s="355"/>
      <c r="EI808" s="355"/>
      <c r="EJ808" s="355"/>
      <c r="EK808" s="355"/>
      <c r="EL808" s="355"/>
      <c r="EM808" s="355"/>
      <c r="EN808" s="355"/>
      <c r="EO808" s="355"/>
      <c r="EP808" s="355"/>
      <c r="EQ808" s="355"/>
      <c r="ER808" s="355"/>
      <c r="ES808" s="355"/>
      <c r="ET808" s="355"/>
      <c r="EU808" s="355"/>
      <c r="EV808" s="355"/>
      <c r="EW808" s="355"/>
      <c r="EX808" s="355"/>
      <c r="EY808" s="355"/>
      <c r="EZ808" s="355"/>
      <c r="FA808" s="355"/>
      <c r="FB808" s="355"/>
      <c r="FC808" s="355"/>
      <c r="FD808" s="355"/>
      <c r="FE808" s="355"/>
      <c r="FF808" s="355"/>
      <c r="FG808" s="355"/>
      <c r="FH808" s="355"/>
      <c r="FI808" s="355"/>
      <c r="FJ808" s="355"/>
      <c r="FK808" s="355"/>
      <c r="FL808" s="355"/>
      <c r="FM808" s="355"/>
      <c r="FN808" s="355"/>
      <c r="FO808" s="355"/>
      <c r="FP808" s="355"/>
      <c r="FQ808" s="355"/>
      <c r="FR808" s="355"/>
      <c r="FS808" s="355"/>
      <c r="FT808" s="355"/>
      <c r="FU808" s="355"/>
      <c r="FV808" s="355"/>
      <c r="FW808" s="355"/>
      <c r="FX808" s="355"/>
      <c r="FY808" s="355"/>
      <c r="FZ808" s="355"/>
      <c r="GA808" s="355"/>
      <c r="GB808" s="355"/>
      <c r="GC808" s="355"/>
      <c r="GD808" s="355"/>
      <c r="GE808" s="355"/>
      <c r="GF808" s="355"/>
      <c r="GG808" s="355"/>
      <c r="GH808" s="355"/>
      <c r="GI808" s="355"/>
      <c r="GJ808" s="355"/>
      <c r="GK808" s="355"/>
      <c r="GL808" s="355"/>
      <c r="GM808" s="355"/>
      <c r="GN808" s="355"/>
      <c r="GO808" s="355"/>
      <c r="GP808" s="355"/>
      <c r="GQ808" s="355"/>
      <c r="GR808" s="355"/>
      <c r="GS808" s="355"/>
      <c r="GT808" s="355"/>
      <c r="GU808" s="355"/>
      <c r="GV808" s="355"/>
      <c r="GW808" s="355"/>
      <c r="GX808" s="355"/>
      <c r="GY808" s="355"/>
      <c r="GZ808" s="355"/>
      <c r="HA808" s="355"/>
      <c r="HB808" s="355"/>
      <c r="HC808" s="355"/>
      <c r="HD808" s="355"/>
      <c r="HE808" s="355"/>
      <c r="HF808" s="355"/>
      <c r="HG808" s="355"/>
      <c r="HH808" s="355"/>
      <c r="HI808" s="355"/>
      <c r="HJ808" s="355"/>
      <c r="HK808" s="355"/>
      <c r="HL808" s="355"/>
      <c r="HM808" s="355"/>
      <c r="HN808" s="355"/>
      <c r="HO808" s="355"/>
      <c r="HP808" s="355"/>
      <c r="HQ808" s="355"/>
      <c r="HR808" s="355"/>
      <c r="HS808" s="355"/>
      <c r="HT808" s="355"/>
      <c r="HU808" s="355"/>
      <c r="HV808" s="355"/>
      <c r="HW808" s="355"/>
      <c r="HX808" s="355"/>
      <c r="HY808" s="355"/>
      <c r="HZ808" s="355"/>
      <c r="IA808" s="355"/>
      <c r="IB808" s="355"/>
      <c r="IC808" s="355"/>
      <c r="ID808" s="355"/>
      <c r="IE808" s="355"/>
      <c r="IF808" s="355"/>
      <c r="IG808" s="355"/>
      <c r="IH808" s="355"/>
      <c r="II808" s="355"/>
      <c r="IJ808" s="355"/>
      <c r="IK808" s="355"/>
      <c r="IL808" s="355"/>
      <c r="IM808" s="355"/>
      <c r="IN808" s="355"/>
      <c r="IO808" s="355"/>
      <c r="IP808" s="355"/>
      <c r="IQ808" s="355"/>
      <c r="IR808" s="355"/>
      <c r="IS808" s="355"/>
      <c r="IT808" s="355"/>
      <c r="IU808" s="355"/>
      <c r="IV808" s="355"/>
      <c r="IW808" s="355"/>
      <c r="IX808" s="355"/>
      <c r="IY808" s="355"/>
      <c r="IZ808" s="355"/>
      <c r="JA808" s="355"/>
      <c r="JB808" s="355"/>
      <c r="JC808" s="355"/>
      <c r="JD808" s="355"/>
      <c r="JE808" s="355"/>
      <c r="JF808" s="355"/>
      <c r="JG808" s="355"/>
      <c r="JH808" s="355"/>
      <c r="JI808" s="355"/>
      <c r="JJ808" s="355"/>
      <c r="JK808" s="355"/>
      <c r="JL808" s="355"/>
      <c r="JM808" s="355"/>
      <c r="JN808" s="355"/>
      <c r="JO808" s="355"/>
      <c r="JP808" s="355"/>
      <c r="JQ808" s="355"/>
      <c r="JR808" s="355"/>
      <c r="JS808" s="355"/>
      <c r="JT808" s="355"/>
      <c r="JU808" s="355"/>
      <c r="JV808" s="355"/>
      <c r="JW808" s="355"/>
      <c r="JX808" s="355"/>
      <c r="JY808" s="355"/>
      <c r="JZ808" s="355"/>
      <c r="KA808" s="355"/>
      <c r="KB808" s="355"/>
      <c r="KC808" s="355"/>
      <c r="KD808" s="355"/>
      <c r="KE808" s="355"/>
      <c r="KF808" s="355"/>
      <c r="KG808" s="355"/>
      <c r="KH808" s="355"/>
      <c r="KI808" s="355"/>
      <c r="KJ808" s="355"/>
      <c r="KK808" s="355"/>
      <c r="KL808" s="355"/>
      <c r="KM808" s="355"/>
      <c r="KN808" s="355"/>
      <c r="KO808" s="355"/>
      <c r="KP808" s="355"/>
      <c r="KQ808" s="355"/>
      <c r="KR808" s="355"/>
      <c r="KS808" s="355"/>
      <c r="KT808" s="355"/>
    </row>
    <row r="809" spans="1:306" s="354" customFormat="1" ht="63" customHeight="1" x14ac:dyDescent="0.25">
      <c r="A809" s="355"/>
      <c r="B809" s="555"/>
      <c r="C809" s="355"/>
      <c r="D809" s="558"/>
      <c r="E809" s="558"/>
      <c r="F809" s="558"/>
      <c r="G809" s="559"/>
      <c r="I809" s="511"/>
      <c r="J809" s="555"/>
      <c r="K809" s="560"/>
      <c r="L809" s="355"/>
      <c r="M809" s="355"/>
      <c r="N809" s="334"/>
      <c r="O809" s="471"/>
      <c r="P809" s="471"/>
      <c r="Q809" s="471"/>
      <c r="R809" s="471"/>
      <c r="S809" s="471"/>
      <c r="T809" s="471"/>
      <c r="U809" s="471"/>
      <c r="V809" s="471"/>
      <c r="W809" s="471"/>
      <c r="X809" s="471"/>
      <c r="Y809" s="471"/>
      <c r="Z809" s="471"/>
      <c r="AA809" s="471"/>
      <c r="AB809" s="471"/>
      <c r="AC809" s="471"/>
      <c r="AD809" s="471"/>
      <c r="AE809" s="471"/>
      <c r="AF809" s="471"/>
      <c r="AG809" s="471"/>
      <c r="AH809" s="471"/>
      <c r="AI809" s="471"/>
      <c r="AJ809" s="471"/>
      <c r="AK809" s="471"/>
      <c r="AL809" s="471"/>
      <c r="AM809" s="471"/>
      <c r="AN809" s="471"/>
      <c r="AO809" s="471"/>
      <c r="AP809" s="471"/>
      <c r="AQ809" s="471"/>
      <c r="AR809" s="471"/>
      <c r="AS809" s="471"/>
      <c r="AT809" s="471"/>
      <c r="AU809" s="471"/>
      <c r="AV809" s="471"/>
      <c r="AW809" s="471"/>
      <c r="AX809" s="471"/>
      <c r="AY809" s="471"/>
      <c r="AZ809" s="471"/>
      <c r="BA809" s="471"/>
      <c r="BB809" s="471"/>
      <c r="BC809" s="471"/>
      <c r="BD809" s="471"/>
      <c r="BE809" s="471"/>
      <c r="BF809" s="471"/>
      <c r="BG809" s="471"/>
      <c r="BH809" s="471"/>
      <c r="BI809" s="471"/>
      <c r="BJ809" s="471"/>
      <c r="BK809" s="471"/>
      <c r="BL809" s="471"/>
      <c r="BM809" s="471"/>
      <c r="BN809" s="471"/>
      <c r="BO809" s="471"/>
      <c r="BP809" s="471"/>
      <c r="BQ809" s="471"/>
      <c r="BR809" s="471"/>
      <c r="BS809" s="471"/>
      <c r="BT809" s="471"/>
      <c r="BU809" s="471"/>
      <c r="BV809" s="471"/>
      <c r="BW809" s="355"/>
      <c r="BX809" s="355"/>
      <c r="BY809" s="355"/>
      <c r="BZ809" s="355"/>
      <c r="CA809" s="355"/>
      <c r="CB809" s="355"/>
      <c r="CC809" s="355"/>
      <c r="CD809" s="355"/>
      <c r="CE809" s="355"/>
      <c r="CF809" s="355"/>
      <c r="CG809" s="355"/>
      <c r="CH809" s="355"/>
      <c r="CI809" s="355"/>
      <c r="CJ809" s="355"/>
      <c r="CK809" s="355"/>
      <c r="CL809" s="355"/>
      <c r="CM809" s="355"/>
      <c r="CN809" s="355"/>
      <c r="CO809" s="355"/>
      <c r="CP809" s="355"/>
      <c r="CQ809" s="355"/>
      <c r="CR809" s="355"/>
      <c r="CS809" s="355"/>
      <c r="CT809" s="355"/>
      <c r="CU809" s="355"/>
      <c r="CV809" s="355"/>
      <c r="CW809" s="355"/>
      <c r="CX809" s="355"/>
      <c r="CY809" s="355"/>
      <c r="CZ809" s="355"/>
      <c r="DA809" s="355"/>
      <c r="DB809" s="355"/>
      <c r="DC809" s="355"/>
      <c r="DD809" s="355"/>
      <c r="DE809" s="355"/>
      <c r="DF809" s="355"/>
      <c r="DG809" s="355"/>
      <c r="DH809" s="355"/>
      <c r="DI809" s="355"/>
      <c r="DJ809" s="355"/>
      <c r="DK809" s="355"/>
      <c r="DL809" s="355"/>
      <c r="DM809" s="355"/>
      <c r="DN809" s="355"/>
      <c r="DO809" s="355"/>
      <c r="DP809" s="355"/>
      <c r="DQ809" s="355"/>
      <c r="DR809" s="355"/>
      <c r="DS809" s="355"/>
      <c r="DT809" s="355"/>
      <c r="DU809" s="355"/>
      <c r="DV809" s="355"/>
      <c r="DW809" s="355"/>
      <c r="DX809" s="355"/>
      <c r="DY809" s="355"/>
      <c r="DZ809" s="355"/>
      <c r="EA809" s="355"/>
      <c r="EB809" s="355"/>
      <c r="EC809" s="355"/>
      <c r="ED809" s="355"/>
      <c r="EE809" s="355"/>
      <c r="EF809" s="355"/>
      <c r="EG809" s="355"/>
      <c r="EH809" s="355"/>
      <c r="EI809" s="355"/>
      <c r="EJ809" s="355"/>
      <c r="EK809" s="355"/>
      <c r="EL809" s="355"/>
      <c r="EM809" s="355"/>
      <c r="EN809" s="355"/>
      <c r="EO809" s="355"/>
      <c r="EP809" s="355"/>
      <c r="EQ809" s="355"/>
      <c r="ER809" s="355"/>
      <c r="ES809" s="355"/>
      <c r="ET809" s="355"/>
      <c r="EU809" s="355"/>
      <c r="EV809" s="355"/>
      <c r="EW809" s="355"/>
      <c r="EX809" s="355"/>
      <c r="EY809" s="355"/>
      <c r="EZ809" s="355"/>
      <c r="FA809" s="355"/>
      <c r="FB809" s="355"/>
      <c r="FC809" s="355"/>
      <c r="FD809" s="355"/>
      <c r="FE809" s="355"/>
      <c r="FF809" s="355"/>
      <c r="FG809" s="355"/>
      <c r="FH809" s="355"/>
      <c r="FI809" s="355"/>
      <c r="FJ809" s="355"/>
      <c r="FK809" s="355"/>
      <c r="FL809" s="355"/>
      <c r="FM809" s="355"/>
      <c r="FN809" s="355"/>
      <c r="FO809" s="355"/>
      <c r="FP809" s="355"/>
      <c r="FQ809" s="355"/>
      <c r="FR809" s="355"/>
      <c r="FS809" s="355"/>
      <c r="FT809" s="355"/>
      <c r="FU809" s="355"/>
      <c r="FV809" s="355"/>
      <c r="FW809" s="355"/>
      <c r="FX809" s="355"/>
      <c r="FY809" s="355"/>
      <c r="FZ809" s="355"/>
      <c r="GA809" s="355"/>
      <c r="GB809" s="355"/>
      <c r="GC809" s="355"/>
      <c r="GD809" s="355"/>
      <c r="GE809" s="355"/>
      <c r="GF809" s="355"/>
      <c r="GG809" s="355"/>
      <c r="GH809" s="355"/>
      <c r="GI809" s="355"/>
      <c r="GJ809" s="355"/>
      <c r="GK809" s="355"/>
      <c r="GL809" s="355"/>
      <c r="GM809" s="355"/>
      <c r="GN809" s="355"/>
      <c r="GO809" s="355"/>
      <c r="GP809" s="355"/>
      <c r="GQ809" s="355"/>
      <c r="GR809" s="355"/>
      <c r="GS809" s="355"/>
      <c r="GT809" s="355"/>
      <c r="GU809" s="355"/>
      <c r="GV809" s="355"/>
      <c r="GW809" s="355"/>
      <c r="GX809" s="355"/>
      <c r="GY809" s="355"/>
      <c r="GZ809" s="355"/>
      <c r="HA809" s="355"/>
      <c r="HB809" s="355"/>
      <c r="HC809" s="355"/>
      <c r="HD809" s="355"/>
      <c r="HE809" s="355"/>
      <c r="HF809" s="355"/>
      <c r="HG809" s="355"/>
      <c r="HH809" s="355"/>
      <c r="HI809" s="355"/>
      <c r="HJ809" s="355"/>
      <c r="HK809" s="355"/>
      <c r="HL809" s="355"/>
      <c r="HM809" s="355"/>
      <c r="HN809" s="355"/>
      <c r="HO809" s="355"/>
      <c r="HP809" s="355"/>
      <c r="HQ809" s="355"/>
      <c r="HR809" s="355"/>
      <c r="HS809" s="355"/>
      <c r="HT809" s="355"/>
      <c r="HU809" s="355"/>
      <c r="HV809" s="355"/>
      <c r="HW809" s="355"/>
      <c r="HX809" s="355"/>
      <c r="HY809" s="355"/>
      <c r="HZ809" s="355"/>
      <c r="IA809" s="355"/>
      <c r="IB809" s="355"/>
      <c r="IC809" s="355"/>
      <c r="ID809" s="355"/>
      <c r="IE809" s="355"/>
      <c r="IF809" s="355"/>
      <c r="IG809" s="355"/>
      <c r="IH809" s="355"/>
      <c r="II809" s="355"/>
      <c r="IJ809" s="355"/>
      <c r="IK809" s="355"/>
      <c r="IL809" s="355"/>
      <c r="IM809" s="355"/>
      <c r="IN809" s="355"/>
      <c r="IO809" s="355"/>
      <c r="IP809" s="355"/>
      <c r="IQ809" s="355"/>
      <c r="IR809" s="355"/>
      <c r="IS809" s="355"/>
      <c r="IT809" s="355"/>
      <c r="IU809" s="355"/>
      <c r="IV809" s="355"/>
      <c r="IW809" s="355"/>
      <c r="IX809" s="355"/>
      <c r="IY809" s="355"/>
      <c r="IZ809" s="355"/>
      <c r="JA809" s="355"/>
      <c r="JB809" s="355"/>
      <c r="JC809" s="355"/>
      <c r="JD809" s="355"/>
      <c r="JE809" s="355"/>
      <c r="JF809" s="355"/>
      <c r="JG809" s="355"/>
      <c r="JH809" s="355"/>
      <c r="JI809" s="355"/>
      <c r="JJ809" s="355"/>
      <c r="JK809" s="355"/>
      <c r="JL809" s="355"/>
      <c r="JM809" s="355"/>
      <c r="JN809" s="355"/>
      <c r="JO809" s="355"/>
      <c r="JP809" s="355"/>
      <c r="JQ809" s="355"/>
      <c r="JR809" s="355"/>
      <c r="JS809" s="355"/>
      <c r="JT809" s="355"/>
      <c r="JU809" s="355"/>
      <c r="JV809" s="355"/>
      <c r="JW809" s="355"/>
      <c r="JX809" s="355"/>
      <c r="JY809" s="355"/>
      <c r="JZ809" s="355"/>
      <c r="KA809" s="355"/>
      <c r="KB809" s="355"/>
      <c r="KC809" s="355"/>
      <c r="KD809" s="355"/>
      <c r="KE809" s="355"/>
      <c r="KF809" s="355"/>
      <c r="KG809" s="355"/>
      <c r="KH809" s="355"/>
      <c r="KI809" s="355"/>
      <c r="KJ809" s="355"/>
      <c r="KK809" s="355"/>
      <c r="KL809" s="355"/>
      <c r="KM809" s="355"/>
      <c r="KN809" s="355"/>
      <c r="KO809" s="355"/>
      <c r="KP809" s="355"/>
      <c r="KQ809" s="355"/>
      <c r="KR809" s="355"/>
      <c r="KS809" s="355"/>
      <c r="KT809" s="355"/>
    </row>
    <row r="810" spans="1:306" s="354" customFormat="1" ht="63" customHeight="1" x14ac:dyDescent="0.25">
      <c r="A810" s="355"/>
      <c r="B810" s="555"/>
      <c r="C810" s="355"/>
      <c r="D810" s="558"/>
      <c r="E810" s="558"/>
      <c r="F810" s="558"/>
      <c r="G810" s="559"/>
      <c r="I810" s="511"/>
      <c r="J810" s="555"/>
      <c r="K810" s="560"/>
      <c r="L810" s="355"/>
      <c r="M810" s="355"/>
      <c r="N810" s="334"/>
      <c r="O810" s="471"/>
      <c r="P810" s="471"/>
      <c r="Q810" s="471"/>
      <c r="R810" s="471"/>
      <c r="S810" s="471"/>
      <c r="T810" s="471"/>
      <c r="U810" s="471"/>
      <c r="V810" s="471"/>
      <c r="W810" s="471"/>
      <c r="X810" s="471"/>
      <c r="Y810" s="471"/>
      <c r="Z810" s="471"/>
      <c r="AA810" s="471"/>
      <c r="AB810" s="471"/>
      <c r="AC810" s="471"/>
      <c r="AD810" s="471"/>
      <c r="AE810" s="471"/>
      <c r="AF810" s="471"/>
      <c r="AG810" s="471"/>
      <c r="AH810" s="471"/>
      <c r="AI810" s="471"/>
      <c r="AJ810" s="471"/>
      <c r="AK810" s="471"/>
      <c r="AL810" s="471"/>
      <c r="AM810" s="471"/>
      <c r="AN810" s="471"/>
      <c r="AO810" s="471"/>
      <c r="AP810" s="471"/>
      <c r="AQ810" s="471"/>
      <c r="AR810" s="471"/>
      <c r="AS810" s="471"/>
      <c r="AT810" s="471"/>
      <c r="AU810" s="471"/>
      <c r="AV810" s="471"/>
      <c r="AW810" s="471"/>
      <c r="AX810" s="471"/>
      <c r="AY810" s="471"/>
      <c r="AZ810" s="471"/>
      <c r="BA810" s="471"/>
      <c r="BB810" s="471"/>
      <c r="BC810" s="471"/>
      <c r="BD810" s="471"/>
      <c r="BE810" s="471"/>
      <c r="BF810" s="471"/>
      <c r="BG810" s="471"/>
      <c r="BH810" s="471"/>
      <c r="BI810" s="471"/>
      <c r="BJ810" s="471"/>
      <c r="BK810" s="471"/>
      <c r="BL810" s="471"/>
      <c r="BM810" s="471"/>
      <c r="BN810" s="471"/>
      <c r="BO810" s="471"/>
      <c r="BP810" s="471"/>
      <c r="BQ810" s="471"/>
      <c r="BR810" s="471"/>
      <c r="BS810" s="471"/>
      <c r="BT810" s="471"/>
      <c r="BU810" s="471"/>
      <c r="BV810" s="471"/>
      <c r="BW810" s="355"/>
      <c r="BX810" s="355"/>
      <c r="BY810" s="355"/>
      <c r="BZ810" s="355"/>
      <c r="CA810" s="355"/>
      <c r="CB810" s="355"/>
      <c r="CC810" s="355"/>
      <c r="CD810" s="355"/>
      <c r="CE810" s="355"/>
      <c r="CF810" s="355"/>
      <c r="CG810" s="355"/>
      <c r="CH810" s="355"/>
      <c r="CI810" s="355"/>
      <c r="CJ810" s="355"/>
      <c r="CK810" s="355"/>
      <c r="CL810" s="355"/>
      <c r="CM810" s="355"/>
      <c r="CN810" s="355"/>
      <c r="CO810" s="355"/>
      <c r="CP810" s="355"/>
      <c r="CQ810" s="355"/>
      <c r="CR810" s="355"/>
      <c r="CS810" s="355"/>
      <c r="CT810" s="355"/>
      <c r="CU810" s="355"/>
      <c r="CV810" s="355"/>
      <c r="CW810" s="355"/>
      <c r="CX810" s="355"/>
      <c r="CY810" s="355"/>
      <c r="CZ810" s="355"/>
      <c r="DA810" s="355"/>
      <c r="DB810" s="355"/>
      <c r="DC810" s="355"/>
      <c r="DD810" s="355"/>
      <c r="DE810" s="355"/>
      <c r="DF810" s="355"/>
      <c r="DG810" s="355"/>
      <c r="DH810" s="355"/>
      <c r="DI810" s="355"/>
      <c r="DJ810" s="355"/>
      <c r="DK810" s="355"/>
      <c r="DL810" s="355"/>
      <c r="DM810" s="355"/>
      <c r="DN810" s="355"/>
      <c r="DO810" s="355"/>
      <c r="DP810" s="355"/>
      <c r="DQ810" s="355"/>
      <c r="DR810" s="355"/>
      <c r="DS810" s="355"/>
      <c r="DT810" s="355"/>
      <c r="DU810" s="355"/>
      <c r="DV810" s="355"/>
      <c r="DW810" s="355"/>
      <c r="DX810" s="355"/>
      <c r="DY810" s="355"/>
      <c r="DZ810" s="355"/>
      <c r="EA810" s="355"/>
      <c r="EB810" s="355"/>
      <c r="EC810" s="355"/>
      <c r="ED810" s="355"/>
      <c r="EE810" s="355"/>
      <c r="EF810" s="355"/>
      <c r="EG810" s="355"/>
      <c r="EH810" s="355"/>
      <c r="EI810" s="355"/>
      <c r="EJ810" s="355"/>
      <c r="EK810" s="355"/>
      <c r="EL810" s="355"/>
      <c r="EM810" s="355"/>
      <c r="EN810" s="355"/>
      <c r="EO810" s="355"/>
      <c r="EP810" s="355"/>
      <c r="EQ810" s="355"/>
      <c r="ER810" s="355"/>
      <c r="ES810" s="355"/>
      <c r="ET810" s="355"/>
      <c r="EU810" s="355"/>
      <c r="EV810" s="355"/>
      <c r="EW810" s="355"/>
      <c r="EX810" s="355"/>
      <c r="EY810" s="355"/>
      <c r="EZ810" s="355"/>
      <c r="FA810" s="355"/>
      <c r="FB810" s="355"/>
      <c r="FC810" s="355"/>
      <c r="FD810" s="355"/>
      <c r="FE810" s="355"/>
      <c r="FF810" s="355"/>
      <c r="FG810" s="355"/>
      <c r="FH810" s="355"/>
      <c r="FI810" s="355"/>
      <c r="FJ810" s="355"/>
      <c r="FK810" s="355"/>
      <c r="FL810" s="355"/>
      <c r="FM810" s="355"/>
      <c r="FN810" s="355"/>
      <c r="FO810" s="355"/>
      <c r="FP810" s="355"/>
      <c r="FQ810" s="355"/>
      <c r="FR810" s="355"/>
      <c r="FS810" s="355"/>
      <c r="FT810" s="355"/>
      <c r="FU810" s="355"/>
      <c r="FV810" s="355"/>
      <c r="FW810" s="355"/>
      <c r="FX810" s="355"/>
      <c r="FY810" s="355"/>
      <c r="FZ810" s="355"/>
      <c r="GA810" s="355"/>
      <c r="GB810" s="355"/>
      <c r="GC810" s="355"/>
      <c r="GD810" s="355"/>
      <c r="GE810" s="355"/>
      <c r="GF810" s="355"/>
      <c r="GG810" s="355"/>
      <c r="GH810" s="355"/>
      <c r="GI810" s="355"/>
      <c r="GJ810" s="355"/>
      <c r="GK810" s="355"/>
      <c r="GL810" s="355"/>
      <c r="GM810" s="355"/>
      <c r="GN810" s="355"/>
      <c r="GO810" s="355"/>
      <c r="GP810" s="355"/>
      <c r="GQ810" s="355"/>
      <c r="GR810" s="355"/>
      <c r="GS810" s="355"/>
      <c r="GT810" s="355"/>
      <c r="GU810" s="355"/>
      <c r="GV810" s="355"/>
      <c r="GW810" s="355"/>
      <c r="GX810" s="355"/>
      <c r="GY810" s="355"/>
      <c r="GZ810" s="355"/>
      <c r="HA810" s="355"/>
      <c r="HB810" s="355"/>
      <c r="HC810" s="355"/>
      <c r="HD810" s="355"/>
      <c r="HE810" s="355"/>
      <c r="HF810" s="355"/>
      <c r="HG810" s="355"/>
      <c r="HH810" s="355"/>
      <c r="HI810" s="355"/>
      <c r="HJ810" s="355"/>
      <c r="HK810" s="355"/>
      <c r="HL810" s="355"/>
      <c r="HM810" s="355"/>
      <c r="HN810" s="355"/>
      <c r="HO810" s="355"/>
      <c r="HP810" s="355"/>
      <c r="HQ810" s="355"/>
      <c r="HR810" s="355"/>
      <c r="HS810" s="355"/>
      <c r="HT810" s="355"/>
      <c r="HU810" s="355"/>
      <c r="HV810" s="355"/>
      <c r="HW810" s="355"/>
      <c r="HX810" s="355"/>
      <c r="HY810" s="355"/>
      <c r="HZ810" s="355"/>
      <c r="IA810" s="355"/>
      <c r="IB810" s="355"/>
      <c r="IC810" s="355"/>
      <c r="ID810" s="355"/>
      <c r="IE810" s="355"/>
      <c r="IF810" s="355"/>
      <c r="IG810" s="355"/>
      <c r="IH810" s="355"/>
      <c r="II810" s="355"/>
      <c r="IJ810" s="355"/>
      <c r="IK810" s="355"/>
      <c r="IL810" s="355"/>
      <c r="IM810" s="355"/>
      <c r="IN810" s="355"/>
      <c r="IO810" s="355"/>
      <c r="IP810" s="355"/>
      <c r="IQ810" s="355"/>
      <c r="IR810" s="355"/>
      <c r="IS810" s="355"/>
      <c r="IT810" s="355"/>
      <c r="IU810" s="355"/>
      <c r="IV810" s="355"/>
      <c r="IW810" s="355"/>
      <c r="IX810" s="355"/>
      <c r="IY810" s="355"/>
      <c r="IZ810" s="355"/>
      <c r="JA810" s="355"/>
      <c r="JB810" s="355"/>
      <c r="JC810" s="355"/>
      <c r="JD810" s="355"/>
      <c r="JE810" s="355"/>
      <c r="JF810" s="355"/>
      <c r="JG810" s="355"/>
      <c r="JH810" s="355"/>
      <c r="JI810" s="355"/>
      <c r="JJ810" s="355"/>
      <c r="JK810" s="355"/>
      <c r="JL810" s="355"/>
      <c r="JM810" s="355"/>
      <c r="JN810" s="355"/>
      <c r="JO810" s="355"/>
      <c r="JP810" s="355"/>
      <c r="JQ810" s="355"/>
      <c r="JR810" s="355"/>
      <c r="JS810" s="355"/>
      <c r="JT810" s="355"/>
      <c r="JU810" s="355"/>
      <c r="JV810" s="355"/>
      <c r="JW810" s="355"/>
      <c r="JX810" s="355"/>
      <c r="JY810" s="355"/>
      <c r="JZ810" s="355"/>
      <c r="KA810" s="355"/>
      <c r="KB810" s="355"/>
      <c r="KC810" s="355"/>
      <c r="KD810" s="355"/>
      <c r="KE810" s="355"/>
      <c r="KF810" s="355"/>
      <c r="KG810" s="355"/>
      <c r="KH810" s="355"/>
      <c r="KI810" s="355"/>
      <c r="KJ810" s="355"/>
      <c r="KK810" s="355"/>
      <c r="KL810" s="355"/>
      <c r="KM810" s="355"/>
      <c r="KN810" s="355"/>
      <c r="KO810" s="355"/>
      <c r="KP810" s="355"/>
      <c r="KQ810" s="355"/>
      <c r="KR810" s="355"/>
      <c r="KS810" s="355"/>
      <c r="KT810" s="355"/>
    </row>
    <row r="811" spans="1:306" s="354" customFormat="1" ht="63" customHeight="1" x14ac:dyDescent="0.25">
      <c r="A811" s="355"/>
      <c r="B811" s="555"/>
      <c r="C811" s="355"/>
      <c r="D811" s="558"/>
      <c r="E811" s="558"/>
      <c r="F811" s="558"/>
      <c r="G811" s="559"/>
      <c r="I811" s="511"/>
      <c r="J811" s="555"/>
      <c r="K811" s="560"/>
      <c r="L811" s="355"/>
      <c r="M811" s="355"/>
      <c r="N811" s="334"/>
      <c r="O811" s="471"/>
      <c r="P811" s="471"/>
      <c r="Q811" s="471"/>
      <c r="R811" s="471"/>
      <c r="S811" s="471"/>
      <c r="T811" s="471"/>
      <c r="U811" s="471"/>
      <c r="V811" s="471"/>
      <c r="W811" s="471"/>
      <c r="X811" s="471"/>
      <c r="Y811" s="471"/>
      <c r="Z811" s="471"/>
      <c r="AA811" s="471"/>
      <c r="AB811" s="471"/>
      <c r="AC811" s="471"/>
      <c r="AD811" s="471"/>
      <c r="AE811" s="471"/>
      <c r="AF811" s="471"/>
      <c r="AG811" s="471"/>
      <c r="AH811" s="471"/>
      <c r="AI811" s="471"/>
      <c r="AJ811" s="471"/>
      <c r="AK811" s="471"/>
      <c r="AL811" s="471"/>
      <c r="AM811" s="471"/>
      <c r="AN811" s="471"/>
      <c r="AO811" s="471"/>
      <c r="AP811" s="471"/>
      <c r="AQ811" s="471"/>
      <c r="AR811" s="471"/>
      <c r="AS811" s="471"/>
      <c r="AT811" s="471"/>
      <c r="AU811" s="471"/>
      <c r="AV811" s="471"/>
      <c r="AW811" s="471"/>
      <c r="AX811" s="471"/>
      <c r="AY811" s="471"/>
      <c r="AZ811" s="471"/>
      <c r="BA811" s="471"/>
      <c r="BB811" s="471"/>
      <c r="BC811" s="471"/>
      <c r="BD811" s="471"/>
      <c r="BE811" s="471"/>
      <c r="BF811" s="471"/>
      <c r="BG811" s="471"/>
      <c r="BH811" s="471"/>
      <c r="BI811" s="471"/>
      <c r="BJ811" s="471"/>
      <c r="BK811" s="471"/>
      <c r="BL811" s="471"/>
      <c r="BM811" s="471"/>
      <c r="BN811" s="471"/>
      <c r="BO811" s="471"/>
      <c r="BP811" s="471"/>
      <c r="BQ811" s="471"/>
      <c r="BR811" s="471"/>
      <c r="BS811" s="471"/>
      <c r="BT811" s="471"/>
      <c r="BU811" s="471"/>
      <c r="BV811" s="471"/>
      <c r="BW811" s="355"/>
      <c r="BX811" s="355"/>
      <c r="BY811" s="355"/>
      <c r="BZ811" s="355"/>
      <c r="CA811" s="355"/>
      <c r="CB811" s="355"/>
      <c r="CC811" s="355"/>
      <c r="CD811" s="355"/>
      <c r="CE811" s="355"/>
      <c r="CF811" s="355"/>
      <c r="CG811" s="355"/>
      <c r="CH811" s="355"/>
      <c r="CI811" s="355"/>
      <c r="CJ811" s="355"/>
      <c r="CK811" s="355"/>
      <c r="CL811" s="355"/>
      <c r="CM811" s="355"/>
      <c r="CN811" s="355"/>
      <c r="CO811" s="355"/>
      <c r="CP811" s="355"/>
      <c r="CQ811" s="355"/>
      <c r="CR811" s="355"/>
      <c r="CS811" s="355"/>
      <c r="CT811" s="355"/>
      <c r="CU811" s="355"/>
      <c r="CV811" s="355"/>
      <c r="CW811" s="355"/>
      <c r="CX811" s="355"/>
      <c r="CY811" s="355"/>
      <c r="CZ811" s="355"/>
      <c r="DA811" s="355"/>
      <c r="DB811" s="355"/>
      <c r="DC811" s="355"/>
      <c r="DD811" s="355"/>
      <c r="DE811" s="355"/>
      <c r="DF811" s="355"/>
      <c r="DG811" s="355"/>
      <c r="DH811" s="355"/>
      <c r="DI811" s="355"/>
      <c r="DJ811" s="355"/>
      <c r="DK811" s="355"/>
      <c r="DL811" s="355"/>
      <c r="DM811" s="355"/>
      <c r="DN811" s="355"/>
      <c r="DO811" s="355"/>
      <c r="DP811" s="355"/>
      <c r="DQ811" s="355"/>
      <c r="DR811" s="355"/>
      <c r="DS811" s="355"/>
      <c r="DT811" s="355"/>
      <c r="DU811" s="355"/>
      <c r="DV811" s="355"/>
      <c r="DW811" s="355"/>
      <c r="DX811" s="355"/>
      <c r="DY811" s="355"/>
      <c r="DZ811" s="355"/>
      <c r="EA811" s="355"/>
      <c r="EB811" s="355"/>
      <c r="EC811" s="355"/>
      <c r="ED811" s="355"/>
      <c r="EE811" s="355"/>
      <c r="EF811" s="355"/>
      <c r="EG811" s="355"/>
      <c r="EH811" s="355"/>
      <c r="EI811" s="355"/>
      <c r="EJ811" s="355"/>
      <c r="EK811" s="355"/>
      <c r="EL811" s="355"/>
      <c r="EM811" s="355"/>
      <c r="EN811" s="355"/>
      <c r="EO811" s="355"/>
      <c r="EP811" s="355"/>
      <c r="EQ811" s="355"/>
      <c r="ER811" s="355"/>
      <c r="ES811" s="355"/>
      <c r="ET811" s="355"/>
      <c r="EU811" s="355"/>
      <c r="EV811" s="355"/>
      <c r="EW811" s="355"/>
      <c r="EX811" s="355"/>
      <c r="EY811" s="355"/>
      <c r="EZ811" s="355"/>
      <c r="FA811" s="355"/>
      <c r="FB811" s="355"/>
      <c r="FC811" s="355"/>
      <c r="FD811" s="355"/>
      <c r="FE811" s="355"/>
      <c r="FF811" s="355"/>
      <c r="FG811" s="355"/>
      <c r="FH811" s="355"/>
      <c r="FI811" s="355"/>
      <c r="FJ811" s="355"/>
      <c r="FK811" s="355"/>
      <c r="FL811" s="355"/>
      <c r="FM811" s="355"/>
      <c r="FN811" s="355"/>
      <c r="FO811" s="355"/>
      <c r="FP811" s="355"/>
      <c r="FQ811" s="355"/>
      <c r="FR811" s="355"/>
      <c r="FS811" s="355"/>
      <c r="FT811" s="355"/>
      <c r="FU811" s="355"/>
      <c r="FV811" s="355"/>
      <c r="FW811" s="355"/>
      <c r="FX811" s="355"/>
      <c r="FY811" s="355"/>
      <c r="FZ811" s="355"/>
      <c r="GA811" s="355"/>
      <c r="GB811" s="355"/>
      <c r="GC811" s="355"/>
      <c r="GD811" s="355"/>
      <c r="GE811" s="355"/>
      <c r="GF811" s="355"/>
      <c r="GG811" s="355"/>
      <c r="GH811" s="355"/>
      <c r="GI811" s="355"/>
      <c r="GJ811" s="355"/>
      <c r="GK811" s="355"/>
      <c r="GL811" s="355"/>
      <c r="GM811" s="355"/>
      <c r="GN811" s="355"/>
      <c r="GO811" s="355"/>
      <c r="GP811" s="355"/>
      <c r="GQ811" s="355"/>
      <c r="GR811" s="355"/>
      <c r="GS811" s="355"/>
      <c r="GT811" s="355"/>
      <c r="GU811" s="355"/>
      <c r="GV811" s="355"/>
      <c r="GW811" s="355"/>
      <c r="GX811" s="355"/>
      <c r="GY811" s="355"/>
      <c r="GZ811" s="355"/>
      <c r="HA811" s="355"/>
      <c r="HB811" s="355"/>
      <c r="HC811" s="355"/>
      <c r="HD811" s="355"/>
      <c r="HE811" s="355"/>
      <c r="HF811" s="355"/>
      <c r="HG811" s="355"/>
      <c r="HH811" s="355"/>
      <c r="HI811" s="355"/>
      <c r="HJ811" s="355"/>
      <c r="HK811" s="355"/>
      <c r="HL811" s="355"/>
      <c r="HM811" s="355"/>
      <c r="HN811" s="355"/>
      <c r="HO811" s="355"/>
      <c r="HP811" s="355"/>
      <c r="HQ811" s="355"/>
      <c r="HR811" s="355"/>
      <c r="HS811" s="355"/>
      <c r="HT811" s="355"/>
      <c r="HU811" s="355"/>
      <c r="HV811" s="355"/>
      <c r="HW811" s="355"/>
      <c r="HX811" s="355"/>
      <c r="HY811" s="355"/>
      <c r="HZ811" s="355"/>
      <c r="IA811" s="355"/>
      <c r="IB811" s="355"/>
      <c r="IC811" s="355"/>
      <c r="ID811" s="355"/>
      <c r="IE811" s="355"/>
      <c r="IF811" s="355"/>
      <c r="IG811" s="355"/>
      <c r="IH811" s="355"/>
      <c r="II811" s="355"/>
      <c r="IJ811" s="355"/>
      <c r="IK811" s="355"/>
      <c r="IL811" s="355"/>
      <c r="IM811" s="355"/>
      <c r="IN811" s="355"/>
      <c r="IO811" s="355"/>
      <c r="IP811" s="355"/>
      <c r="IQ811" s="355"/>
      <c r="IR811" s="355"/>
      <c r="IS811" s="355"/>
      <c r="IT811" s="355"/>
      <c r="IU811" s="355"/>
      <c r="IV811" s="355"/>
      <c r="IW811" s="355"/>
      <c r="IX811" s="355"/>
      <c r="IY811" s="355"/>
      <c r="IZ811" s="355"/>
      <c r="JA811" s="355"/>
      <c r="JB811" s="355"/>
      <c r="JC811" s="355"/>
      <c r="JD811" s="355"/>
      <c r="JE811" s="355"/>
      <c r="JF811" s="355"/>
      <c r="JG811" s="355"/>
      <c r="JH811" s="355"/>
      <c r="JI811" s="355"/>
      <c r="JJ811" s="355"/>
      <c r="JK811" s="355"/>
      <c r="JL811" s="355"/>
      <c r="JM811" s="355"/>
      <c r="JN811" s="355"/>
      <c r="JO811" s="355"/>
      <c r="JP811" s="355"/>
      <c r="JQ811" s="355"/>
      <c r="JR811" s="355"/>
      <c r="JS811" s="355"/>
      <c r="JT811" s="355"/>
      <c r="JU811" s="355"/>
      <c r="JV811" s="355"/>
      <c r="JW811" s="355"/>
      <c r="JX811" s="355"/>
      <c r="JY811" s="355"/>
      <c r="JZ811" s="355"/>
      <c r="KA811" s="355"/>
      <c r="KB811" s="355"/>
      <c r="KC811" s="355"/>
      <c r="KD811" s="355"/>
      <c r="KE811" s="355"/>
      <c r="KF811" s="355"/>
      <c r="KG811" s="355"/>
      <c r="KH811" s="355"/>
      <c r="KI811" s="355"/>
      <c r="KJ811" s="355"/>
      <c r="KK811" s="355"/>
      <c r="KL811" s="355"/>
      <c r="KM811" s="355"/>
      <c r="KN811" s="355"/>
      <c r="KO811" s="355"/>
      <c r="KP811" s="355"/>
      <c r="KQ811" s="355"/>
      <c r="KR811" s="355"/>
      <c r="KS811" s="355"/>
      <c r="KT811" s="355"/>
    </row>
    <row r="812" spans="1:306" s="354" customFormat="1" ht="63" customHeight="1" x14ac:dyDescent="0.25">
      <c r="A812" s="355"/>
      <c r="B812" s="555"/>
      <c r="C812" s="355"/>
      <c r="D812" s="558"/>
      <c r="E812" s="558"/>
      <c r="F812" s="558"/>
      <c r="G812" s="559"/>
      <c r="I812" s="511"/>
      <c r="J812" s="555"/>
      <c r="K812" s="560"/>
      <c r="L812" s="355"/>
      <c r="M812" s="355"/>
      <c r="N812" s="334"/>
      <c r="O812" s="471"/>
      <c r="P812" s="471"/>
      <c r="Q812" s="471"/>
      <c r="R812" s="471"/>
      <c r="S812" s="471"/>
      <c r="T812" s="471"/>
      <c r="U812" s="471"/>
      <c r="V812" s="471"/>
      <c r="W812" s="471"/>
      <c r="X812" s="471"/>
      <c r="Y812" s="471"/>
      <c r="Z812" s="471"/>
      <c r="AA812" s="471"/>
      <c r="AB812" s="471"/>
      <c r="AC812" s="471"/>
      <c r="AD812" s="471"/>
      <c r="AE812" s="471"/>
      <c r="AF812" s="471"/>
      <c r="AG812" s="471"/>
      <c r="AH812" s="471"/>
      <c r="AI812" s="471"/>
      <c r="AJ812" s="471"/>
      <c r="AK812" s="471"/>
      <c r="AL812" s="471"/>
      <c r="AM812" s="471"/>
      <c r="AN812" s="471"/>
      <c r="AO812" s="471"/>
      <c r="AP812" s="471"/>
      <c r="AQ812" s="471"/>
      <c r="AR812" s="471"/>
      <c r="AS812" s="471"/>
      <c r="AT812" s="471"/>
      <c r="AU812" s="471"/>
      <c r="AV812" s="471"/>
      <c r="AW812" s="471"/>
      <c r="AX812" s="471"/>
      <c r="AY812" s="471"/>
      <c r="AZ812" s="471"/>
      <c r="BA812" s="471"/>
      <c r="BB812" s="471"/>
      <c r="BC812" s="471"/>
      <c r="BD812" s="471"/>
      <c r="BE812" s="471"/>
      <c r="BF812" s="471"/>
      <c r="BG812" s="471"/>
      <c r="BH812" s="471"/>
      <c r="BI812" s="471"/>
      <c r="BJ812" s="471"/>
      <c r="BK812" s="471"/>
      <c r="BL812" s="471"/>
      <c r="BM812" s="471"/>
      <c r="BN812" s="471"/>
      <c r="BO812" s="471"/>
      <c r="BP812" s="471"/>
      <c r="BQ812" s="471"/>
      <c r="BR812" s="471"/>
      <c r="BS812" s="471"/>
      <c r="BT812" s="471"/>
      <c r="BU812" s="471"/>
      <c r="BV812" s="471"/>
      <c r="BW812" s="355"/>
      <c r="BX812" s="355"/>
      <c r="BY812" s="355"/>
      <c r="BZ812" s="355"/>
      <c r="CA812" s="355"/>
      <c r="CB812" s="355"/>
      <c r="CC812" s="355"/>
      <c r="CD812" s="355"/>
      <c r="CE812" s="355"/>
      <c r="CF812" s="355"/>
      <c r="CG812" s="355"/>
      <c r="CH812" s="355"/>
      <c r="CI812" s="355"/>
      <c r="CJ812" s="355"/>
      <c r="CK812" s="355"/>
      <c r="CL812" s="355"/>
      <c r="CM812" s="355"/>
      <c r="CN812" s="355"/>
      <c r="CO812" s="355"/>
      <c r="CP812" s="355"/>
      <c r="CQ812" s="355"/>
      <c r="CR812" s="355"/>
      <c r="CS812" s="355"/>
      <c r="CT812" s="355"/>
      <c r="CU812" s="355"/>
      <c r="CV812" s="355"/>
      <c r="CW812" s="355"/>
      <c r="CX812" s="355"/>
      <c r="CY812" s="355"/>
      <c r="CZ812" s="355"/>
      <c r="DA812" s="355"/>
      <c r="DB812" s="355"/>
      <c r="DC812" s="355"/>
      <c r="DD812" s="355"/>
      <c r="DE812" s="355"/>
      <c r="DF812" s="355"/>
      <c r="DG812" s="355"/>
      <c r="DH812" s="355"/>
      <c r="DI812" s="355"/>
      <c r="DJ812" s="355"/>
      <c r="DK812" s="355"/>
      <c r="DL812" s="355"/>
      <c r="DM812" s="355"/>
      <c r="DN812" s="355"/>
      <c r="DO812" s="355"/>
      <c r="DP812" s="355"/>
      <c r="DQ812" s="355"/>
      <c r="DR812" s="355"/>
      <c r="DS812" s="355"/>
      <c r="DT812" s="355"/>
      <c r="DU812" s="355"/>
      <c r="DV812" s="355"/>
      <c r="DW812" s="355"/>
      <c r="DX812" s="355"/>
      <c r="DY812" s="355"/>
      <c r="DZ812" s="355"/>
      <c r="EA812" s="355"/>
      <c r="EB812" s="355"/>
      <c r="EC812" s="355"/>
      <c r="ED812" s="355"/>
      <c r="EE812" s="355"/>
      <c r="EF812" s="355"/>
      <c r="EG812" s="355"/>
      <c r="EH812" s="355"/>
      <c r="EI812" s="355"/>
      <c r="EJ812" s="355"/>
      <c r="EK812" s="355"/>
      <c r="EL812" s="355"/>
      <c r="EM812" s="355"/>
      <c r="EN812" s="355"/>
      <c r="EO812" s="355"/>
      <c r="EP812" s="355"/>
      <c r="EQ812" s="355"/>
      <c r="ER812" s="355"/>
      <c r="ES812" s="355"/>
      <c r="ET812" s="355"/>
      <c r="EU812" s="355"/>
      <c r="EV812" s="355"/>
      <c r="EW812" s="355"/>
      <c r="EX812" s="355"/>
      <c r="EY812" s="355"/>
      <c r="EZ812" s="355"/>
      <c r="FA812" s="355"/>
      <c r="FB812" s="355"/>
      <c r="FC812" s="355"/>
      <c r="FD812" s="355"/>
      <c r="FE812" s="355"/>
      <c r="FF812" s="355"/>
      <c r="FG812" s="355"/>
      <c r="FH812" s="355"/>
      <c r="FI812" s="355"/>
      <c r="FJ812" s="355"/>
      <c r="FK812" s="355"/>
      <c r="FL812" s="355"/>
      <c r="FM812" s="355"/>
      <c r="FN812" s="355"/>
      <c r="FO812" s="355"/>
      <c r="FP812" s="355"/>
      <c r="FQ812" s="355"/>
      <c r="FR812" s="355"/>
      <c r="FS812" s="355"/>
      <c r="FT812" s="355"/>
      <c r="FU812" s="355"/>
      <c r="FV812" s="355"/>
      <c r="FW812" s="355"/>
      <c r="FX812" s="355"/>
      <c r="FY812" s="355"/>
      <c r="FZ812" s="355"/>
      <c r="GA812" s="355"/>
      <c r="GB812" s="355"/>
      <c r="GC812" s="355"/>
      <c r="GD812" s="355"/>
      <c r="GE812" s="355"/>
      <c r="GF812" s="355"/>
      <c r="GG812" s="355"/>
      <c r="GH812" s="355"/>
      <c r="GI812" s="355"/>
      <c r="GJ812" s="355"/>
      <c r="GK812" s="355"/>
      <c r="GL812" s="355"/>
      <c r="GM812" s="355"/>
      <c r="GN812" s="355"/>
      <c r="GO812" s="355"/>
      <c r="GP812" s="355"/>
      <c r="GQ812" s="355"/>
      <c r="GR812" s="355"/>
      <c r="GS812" s="355"/>
      <c r="GT812" s="355"/>
      <c r="GU812" s="355"/>
      <c r="GV812" s="355"/>
      <c r="GW812" s="355"/>
      <c r="GX812" s="355"/>
      <c r="GY812" s="355"/>
      <c r="GZ812" s="355"/>
      <c r="HA812" s="355"/>
      <c r="HB812" s="355"/>
      <c r="HC812" s="355"/>
      <c r="HD812" s="355"/>
      <c r="HE812" s="355"/>
      <c r="HF812" s="355"/>
      <c r="HG812" s="355"/>
      <c r="HH812" s="355"/>
      <c r="HI812" s="355"/>
      <c r="HJ812" s="355"/>
      <c r="HK812" s="355"/>
      <c r="HL812" s="355"/>
      <c r="HM812" s="355"/>
      <c r="HN812" s="355"/>
      <c r="HO812" s="355"/>
      <c r="HP812" s="355"/>
      <c r="HQ812" s="355"/>
      <c r="HR812" s="355"/>
      <c r="HS812" s="355"/>
      <c r="HT812" s="355"/>
      <c r="HU812" s="355"/>
      <c r="HV812" s="355"/>
      <c r="HW812" s="355"/>
      <c r="HX812" s="355"/>
      <c r="HY812" s="355"/>
      <c r="HZ812" s="355"/>
      <c r="IA812" s="355"/>
      <c r="IB812" s="355"/>
      <c r="IC812" s="355"/>
      <c r="ID812" s="355"/>
      <c r="IE812" s="355"/>
      <c r="IF812" s="355"/>
      <c r="IG812" s="355"/>
      <c r="IH812" s="355"/>
      <c r="II812" s="355"/>
      <c r="IJ812" s="355"/>
      <c r="IK812" s="355"/>
      <c r="IL812" s="355"/>
      <c r="IM812" s="355"/>
      <c r="IN812" s="355"/>
      <c r="IO812" s="355"/>
      <c r="IP812" s="355"/>
      <c r="IQ812" s="355"/>
      <c r="IR812" s="355"/>
      <c r="IS812" s="355"/>
      <c r="IT812" s="355"/>
      <c r="IU812" s="355"/>
      <c r="IV812" s="355"/>
      <c r="IW812" s="355"/>
      <c r="IX812" s="355"/>
      <c r="IY812" s="355"/>
      <c r="IZ812" s="355"/>
      <c r="JA812" s="355"/>
      <c r="JB812" s="355"/>
      <c r="JC812" s="355"/>
      <c r="JD812" s="355"/>
      <c r="JE812" s="355"/>
      <c r="JF812" s="355"/>
      <c r="JG812" s="355"/>
      <c r="JH812" s="355"/>
      <c r="JI812" s="355"/>
      <c r="JJ812" s="355"/>
      <c r="JK812" s="355"/>
      <c r="JL812" s="355"/>
      <c r="JM812" s="355"/>
      <c r="JN812" s="355"/>
      <c r="JO812" s="355"/>
      <c r="JP812" s="355"/>
      <c r="JQ812" s="355"/>
      <c r="JR812" s="355"/>
      <c r="JS812" s="355"/>
      <c r="JT812" s="355"/>
      <c r="JU812" s="355"/>
      <c r="JV812" s="355"/>
      <c r="JW812" s="355"/>
      <c r="JX812" s="355"/>
      <c r="JY812" s="355"/>
      <c r="JZ812" s="355"/>
      <c r="KA812" s="355"/>
      <c r="KB812" s="355"/>
      <c r="KC812" s="355"/>
      <c r="KD812" s="355"/>
      <c r="KE812" s="355"/>
      <c r="KF812" s="355"/>
      <c r="KG812" s="355"/>
      <c r="KH812" s="355"/>
      <c r="KI812" s="355"/>
      <c r="KJ812" s="355"/>
      <c r="KK812" s="355"/>
      <c r="KL812" s="355"/>
      <c r="KM812" s="355"/>
      <c r="KN812" s="355"/>
      <c r="KO812" s="355"/>
      <c r="KP812" s="355"/>
      <c r="KQ812" s="355"/>
      <c r="KR812" s="355"/>
      <c r="KS812" s="355"/>
      <c r="KT812" s="355"/>
    </row>
    <row r="813" spans="1:306" s="354" customFormat="1" ht="63" customHeight="1" x14ac:dyDescent="0.25">
      <c r="A813" s="355"/>
      <c r="B813" s="555"/>
      <c r="C813" s="355"/>
      <c r="D813" s="558"/>
      <c r="E813" s="558"/>
      <c r="F813" s="558"/>
      <c r="G813" s="559"/>
      <c r="I813" s="511"/>
      <c r="J813" s="555"/>
      <c r="K813" s="560"/>
      <c r="L813" s="355"/>
      <c r="M813" s="355"/>
      <c r="N813" s="334"/>
      <c r="O813" s="471"/>
      <c r="P813" s="471"/>
      <c r="Q813" s="471"/>
      <c r="R813" s="471"/>
      <c r="S813" s="471"/>
      <c r="T813" s="471"/>
      <c r="U813" s="471"/>
      <c r="V813" s="471"/>
      <c r="W813" s="471"/>
      <c r="X813" s="471"/>
      <c r="Y813" s="471"/>
      <c r="Z813" s="471"/>
      <c r="AA813" s="471"/>
      <c r="AB813" s="471"/>
      <c r="AC813" s="471"/>
      <c r="AD813" s="471"/>
      <c r="AE813" s="471"/>
      <c r="AF813" s="471"/>
      <c r="AG813" s="471"/>
      <c r="AH813" s="471"/>
      <c r="AI813" s="471"/>
      <c r="AJ813" s="471"/>
      <c r="AK813" s="471"/>
      <c r="AL813" s="471"/>
      <c r="AM813" s="471"/>
      <c r="AN813" s="471"/>
      <c r="AO813" s="471"/>
      <c r="AP813" s="471"/>
      <c r="AQ813" s="471"/>
      <c r="AR813" s="471"/>
      <c r="AS813" s="471"/>
      <c r="AT813" s="471"/>
      <c r="AU813" s="471"/>
      <c r="AV813" s="471"/>
      <c r="AW813" s="471"/>
      <c r="AX813" s="471"/>
      <c r="AY813" s="471"/>
      <c r="AZ813" s="471"/>
      <c r="BA813" s="471"/>
      <c r="BB813" s="471"/>
      <c r="BC813" s="471"/>
      <c r="BD813" s="471"/>
      <c r="BE813" s="471"/>
      <c r="BF813" s="471"/>
      <c r="BG813" s="471"/>
      <c r="BH813" s="471"/>
      <c r="BI813" s="471"/>
      <c r="BJ813" s="471"/>
      <c r="BK813" s="471"/>
      <c r="BL813" s="471"/>
      <c r="BM813" s="471"/>
      <c r="BN813" s="471"/>
      <c r="BO813" s="471"/>
      <c r="BP813" s="471"/>
      <c r="BQ813" s="471"/>
      <c r="BR813" s="471"/>
      <c r="BS813" s="471"/>
      <c r="BT813" s="471"/>
      <c r="BU813" s="471"/>
      <c r="BV813" s="471"/>
      <c r="BW813" s="355"/>
      <c r="BX813" s="355"/>
      <c r="BY813" s="355"/>
      <c r="BZ813" s="355"/>
      <c r="CA813" s="355"/>
      <c r="CB813" s="355"/>
      <c r="CC813" s="355"/>
      <c r="CD813" s="355"/>
      <c r="CE813" s="355"/>
      <c r="CF813" s="355"/>
      <c r="CG813" s="355"/>
      <c r="CH813" s="355"/>
      <c r="CI813" s="355"/>
      <c r="CJ813" s="355"/>
      <c r="CK813" s="355"/>
      <c r="CL813" s="355"/>
      <c r="CM813" s="355"/>
      <c r="CN813" s="355"/>
      <c r="CO813" s="355"/>
      <c r="CP813" s="355"/>
      <c r="CQ813" s="355"/>
      <c r="CR813" s="355"/>
      <c r="CS813" s="355"/>
      <c r="CT813" s="355"/>
      <c r="CU813" s="355"/>
      <c r="CV813" s="355"/>
      <c r="CW813" s="355"/>
      <c r="CX813" s="355"/>
      <c r="CY813" s="355"/>
      <c r="CZ813" s="355"/>
      <c r="DA813" s="355"/>
      <c r="DB813" s="355"/>
      <c r="DC813" s="355"/>
      <c r="DD813" s="355"/>
      <c r="DE813" s="355"/>
      <c r="DF813" s="355"/>
      <c r="DG813" s="355"/>
      <c r="DH813" s="355"/>
      <c r="DI813" s="355"/>
      <c r="DJ813" s="355"/>
      <c r="DK813" s="355"/>
      <c r="DL813" s="355"/>
      <c r="DM813" s="355"/>
      <c r="DN813" s="355"/>
      <c r="DO813" s="355"/>
      <c r="DP813" s="355"/>
      <c r="DQ813" s="355"/>
      <c r="DR813" s="355"/>
      <c r="DS813" s="355"/>
      <c r="DT813" s="355"/>
      <c r="DU813" s="355"/>
      <c r="DV813" s="355"/>
      <c r="DW813" s="355"/>
      <c r="DX813" s="355"/>
      <c r="DY813" s="355"/>
      <c r="DZ813" s="355"/>
      <c r="EA813" s="355"/>
      <c r="EB813" s="355"/>
      <c r="EC813" s="355"/>
      <c r="ED813" s="355"/>
      <c r="EE813" s="355"/>
      <c r="EF813" s="355"/>
      <c r="EG813" s="355"/>
      <c r="EH813" s="355"/>
      <c r="EI813" s="355"/>
      <c r="EJ813" s="355"/>
      <c r="EK813" s="355"/>
      <c r="EL813" s="355"/>
      <c r="EM813" s="355"/>
      <c r="EN813" s="355"/>
      <c r="EO813" s="355"/>
      <c r="EP813" s="355"/>
      <c r="EQ813" s="355"/>
      <c r="ER813" s="355"/>
      <c r="ES813" s="355"/>
      <c r="ET813" s="355"/>
      <c r="EU813" s="355"/>
      <c r="EV813" s="355"/>
      <c r="EW813" s="355"/>
      <c r="EX813" s="355"/>
      <c r="EY813" s="355"/>
      <c r="EZ813" s="355"/>
      <c r="FA813" s="355"/>
      <c r="FB813" s="355"/>
      <c r="FC813" s="355"/>
      <c r="FD813" s="355"/>
      <c r="FE813" s="355"/>
      <c r="FF813" s="355"/>
      <c r="FG813" s="355"/>
      <c r="FH813" s="355"/>
      <c r="FI813" s="355"/>
      <c r="FJ813" s="355"/>
      <c r="FK813" s="355"/>
      <c r="FL813" s="355"/>
      <c r="FM813" s="355"/>
      <c r="FN813" s="355"/>
      <c r="FO813" s="355"/>
      <c r="FP813" s="355"/>
      <c r="FQ813" s="355"/>
      <c r="FR813" s="355"/>
      <c r="FS813" s="355"/>
      <c r="FT813" s="355"/>
      <c r="FU813" s="355"/>
      <c r="FV813" s="355"/>
      <c r="FW813" s="355"/>
      <c r="FX813" s="355"/>
      <c r="FY813" s="355"/>
      <c r="FZ813" s="355"/>
      <c r="GA813" s="355"/>
      <c r="GB813" s="355"/>
      <c r="GC813" s="355"/>
      <c r="GD813" s="355"/>
      <c r="GE813" s="355"/>
      <c r="GF813" s="355"/>
      <c r="GG813" s="355"/>
      <c r="GH813" s="355"/>
      <c r="GI813" s="355"/>
      <c r="GJ813" s="355"/>
      <c r="GK813" s="355"/>
      <c r="GL813" s="355"/>
      <c r="GM813" s="355"/>
      <c r="GN813" s="355"/>
      <c r="GO813" s="355"/>
      <c r="GP813" s="355"/>
      <c r="GQ813" s="355"/>
      <c r="GR813" s="355"/>
      <c r="GS813" s="355"/>
      <c r="GT813" s="355"/>
      <c r="GU813" s="355"/>
      <c r="GV813" s="355"/>
      <c r="GW813" s="355"/>
      <c r="GX813" s="355"/>
      <c r="GY813" s="355"/>
      <c r="GZ813" s="355"/>
      <c r="HA813" s="355"/>
      <c r="HB813" s="355"/>
      <c r="HC813" s="355"/>
      <c r="HD813" s="355"/>
      <c r="HE813" s="355"/>
      <c r="HF813" s="355"/>
      <c r="HG813" s="355"/>
      <c r="HH813" s="355"/>
      <c r="HI813" s="355"/>
      <c r="HJ813" s="355"/>
      <c r="HK813" s="355"/>
      <c r="HL813" s="355"/>
      <c r="HM813" s="355"/>
      <c r="HN813" s="355"/>
      <c r="HO813" s="355"/>
      <c r="HP813" s="355"/>
      <c r="HQ813" s="355"/>
      <c r="HR813" s="355"/>
      <c r="HS813" s="355"/>
      <c r="HT813" s="355"/>
      <c r="HU813" s="355"/>
      <c r="HV813" s="355"/>
      <c r="HW813" s="355"/>
      <c r="HX813" s="355"/>
      <c r="HY813" s="355"/>
      <c r="HZ813" s="355"/>
      <c r="IA813" s="355"/>
      <c r="IB813" s="355"/>
      <c r="IC813" s="355"/>
      <c r="ID813" s="355"/>
      <c r="IE813" s="355"/>
      <c r="IF813" s="355"/>
      <c r="IG813" s="355"/>
      <c r="IH813" s="355"/>
      <c r="II813" s="355"/>
      <c r="IJ813" s="355"/>
      <c r="IK813" s="355"/>
      <c r="IL813" s="355"/>
      <c r="IM813" s="355"/>
      <c r="IN813" s="355"/>
      <c r="IO813" s="355"/>
      <c r="IP813" s="355"/>
      <c r="IQ813" s="355"/>
      <c r="IR813" s="355"/>
      <c r="IS813" s="355"/>
      <c r="IT813" s="355"/>
      <c r="IU813" s="355"/>
      <c r="IV813" s="355"/>
      <c r="IW813" s="355"/>
      <c r="IX813" s="355"/>
      <c r="IY813" s="355"/>
      <c r="IZ813" s="355"/>
      <c r="JA813" s="355"/>
      <c r="JB813" s="355"/>
      <c r="JC813" s="355"/>
      <c r="JD813" s="355"/>
      <c r="JE813" s="355"/>
      <c r="JF813" s="355"/>
      <c r="JG813" s="355"/>
      <c r="JH813" s="355"/>
      <c r="JI813" s="355"/>
      <c r="JJ813" s="355"/>
      <c r="JK813" s="355"/>
      <c r="JL813" s="355"/>
      <c r="JM813" s="355"/>
      <c r="JN813" s="355"/>
      <c r="JO813" s="355"/>
      <c r="JP813" s="355"/>
      <c r="JQ813" s="355"/>
      <c r="JR813" s="355"/>
      <c r="JS813" s="355"/>
      <c r="JT813" s="355"/>
      <c r="JU813" s="355"/>
      <c r="JV813" s="355"/>
      <c r="JW813" s="355"/>
      <c r="JX813" s="355"/>
      <c r="JY813" s="355"/>
      <c r="JZ813" s="355"/>
      <c r="KA813" s="355"/>
      <c r="KB813" s="355"/>
      <c r="KC813" s="355"/>
      <c r="KD813" s="355"/>
      <c r="KE813" s="355"/>
      <c r="KF813" s="355"/>
      <c r="KG813" s="355"/>
      <c r="KH813" s="355"/>
      <c r="KI813" s="355"/>
      <c r="KJ813" s="355"/>
      <c r="KK813" s="355"/>
      <c r="KL813" s="355"/>
      <c r="KM813" s="355"/>
      <c r="KN813" s="355"/>
      <c r="KO813" s="355"/>
      <c r="KP813" s="355"/>
      <c r="KQ813" s="355"/>
      <c r="KR813" s="355"/>
      <c r="KS813" s="355"/>
      <c r="KT813" s="355"/>
    </row>
    <row r="814" spans="1:306" s="354" customFormat="1" ht="63" customHeight="1" x14ac:dyDescent="0.25">
      <c r="A814" s="355"/>
      <c r="B814" s="555"/>
      <c r="C814" s="355"/>
      <c r="D814" s="558"/>
      <c r="E814" s="558"/>
      <c r="F814" s="558"/>
      <c r="G814" s="559"/>
      <c r="I814" s="511"/>
      <c r="J814" s="555"/>
      <c r="K814" s="560"/>
      <c r="L814" s="355"/>
      <c r="M814" s="355"/>
      <c r="N814" s="334"/>
      <c r="O814" s="471"/>
      <c r="P814" s="471"/>
      <c r="Q814" s="471"/>
      <c r="R814" s="471"/>
      <c r="S814" s="471"/>
      <c r="T814" s="471"/>
      <c r="U814" s="471"/>
      <c r="V814" s="471"/>
      <c r="W814" s="471"/>
      <c r="X814" s="471"/>
      <c r="Y814" s="471"/>
      <c r="Z814" s="471"/>
      <c r="AA814" s="471"/>
      <c r="AB814" s="471"/>
      <c r="AC814" s="471"/>
      <c r="AD814" s="471"/>
      <c r="AE814" s="471"/>
      <c r="AF814" s="471"/>
      <c r="AG814" s="471"/>
      <c r="AH814" s="471"/>
      <c r="AI814" s="471"/>
      <c r="AJ814" s="471"/>
      <c r="AK814" s="471"/>
      <c r="AL814" s="471"/>
      <c r="AM814" s="471"/>
      <c r="AN814" s="471"/>
      <c r="AO814" s="471"/>
      <c r="AP814" s="471"/>
      <c r="AQ814" s="471"/>
      <c r="AR814" s="471"/>
      <c r="AS814" s="471"/>
      <c r="AT814" s="471"/>
      <c r="AU814" s="471"/>
      <c r="AV814" s="471"/>
      <c r="AW814" s="471"/>
      <c r="AX814" s="471"/>
      <c r="AY814" s="471"/>
      <c r="AZ814" s="471"/>
      <c r="BA814" s="471"/>
      <c r="BB814" s="471"/>
      <c r="BC814" s="471"/>
      <c r="BD814" s="471"/>
      <c r="BE814" s="471"/>
      <c r="BF814" s="471"/>
      <c r="BG814" s="471"/>
      <c r="BH814" s="471"/>
      <c r="BI814" s="471"/>
      <c r="BJ814" s="471"/>
      <c r="BK814" s="471"/>
      <c r="BL814" s="471"/>
      <c r="BM814" s="471"/>
      <c r="BN814" s="471"/>
      <c r="BO814" s="471"/>
      <c r="BP814" s="471"/>
      <c r="BQ814" s="471"/>
      <c r="BR814" s="471"/>
      <c r="BS814" s="471"/>
      <c r="BT814" s="471"/>
      <c r="BU814" s="471"/>
      <c r="BV814" s="471"/>
      <c r="BW814" s="355"/>
      <c r="BX814" s="355"/>
      <c r="BY814" s="355"/>
      <c r="BZ814" s="355"/>
      <c r="CA814" s="355"/>
      <c r="CB814" s="355"/>
      <c r="CC814" s="355"/>
      <c r="CD814" s="355"/>
      <c r="CE814" s="355"/>
      <c r="CF814" s="355"/>
      <c r="CG814" s="355"/>
      <c r="CH814" s="355"/>
      <c r="CI814" s="355"/>
      <c r="CJ814" s="355"/>
      <c r="CK814" s="355"/>
      <c r="CL814" s="355"/>
      <c r="CM814" s="355"/>
      <c r="CN814" s="355"/>
      <c r="CO814" s="355"/>
      <c r="CP814" s="355"/>
      <c r="CQ814" s="355"/>
      <c r="CR814" s="355"/>
      <c r="CS814" s="355"/>
      <c r="CT814" s="355"/>
      <c r="CU814" s="355"/>
      <c r="CV814" s="355"/>
      <c r="CW814" s="355"/>
      <c r="CX814" s="355"/>
      <c r="CY814" s="355"/>
      <c r="CZ814" s="355"/>
      <c r="DA814" s="355"/>
      <c r="DB814" s="355"/>
      <c r="DC814" s="355"/>
      <c r="DD814" s="355"/>
      <c r="DE814" s="355"/>
      <c r="DF814" s="355"/>
      <c r="DG814" s="355"/>
      <c r="DH814" s="355"/>
      <c r="DI814" s="355"/>
      <c r="DJ814" s="355"/>
      <c r="DK814" s="355"/>
      <c r="DL814" s="355"/>
      <c r="DM814" s="355"/>
      <c r="DN814" s="355"/>
      <c r="DO814" s="355"/>
      <c r="DP814" s="355"/>
      <c r="DQ814" s="355"/>
      <c r="DR814" s="355"/>
      <c r="DS814" s="355"/>
      <c r="DT814" s="355"/>
      <c r="DU814" s="355"/>
      <c r="DV814" s="355"/>
      <c r="DW814" s="355"/>
      <c r="DX814" s="355"/>
      <c r="DY814" s="355"/>
      <c r="DZ814" s="355"/>
      <c r="EA814" s="355"/>
      <c r="EB814" s="355"/>
      <c r="EC814" s="355"/>
      <c r="ED814" s="355"/>
      <c r="EE814" s="355"/>
      <c r="EF814" s="355"/>
      <c r="EG814" s="355"/>
      <c r="EH814" s="355"/>
      <c r="EI814" s="355"/>
      <c r="EJ814" s="355"/>
      <c r="EK814" s="355"/>
      <c r="EL814" s="355"/>
      <c r="EM814" s="355"/>
      <c r="EN814" s="355"/>
      <c r="EO814" s="355"/>
      <c r="EP814" s="355"/>
      <c r="EQ814" s="355"/>
      <c r="ER814" s="355"/>
      <c r="ES814" s="355"/>
      <c r="ET814" s="355"/>
      <c r="EU814" s="355"/>
      <c r="EV814" s="355"/>
      <c r="EW814" s="355"/>
      <c r="EX814" s="355"/>
      <c r="EY814" s="355"/>
      <c r="EZ814" s="355"/>
      <c r="FA814" s="355"/>
      <c r="FB814" s="355"/>
      <c r="FC814" s="355"/>
      <c r="FD814" s="355"/>
      <c r="FE814" s="355"/>
      <c r="FF814" s="355"/>
      <c r="FG814" s="355"/>
      <c r="FH814" s="355"/>
      <c r="FI814" s="355"/>
      <c r="FJ814" s="355"/>
      <c r="FK814" s="355"/>
      <c r="FL814" s="355"/>
      <c r="FM814" s="355"/>
      <c r="FN814" s="355"/>
      <c r="FO814" s="355"/>
      <c r="FP814" s="355"/>
      <c r="FQ814" s="355"/>
      <c r="FR814" s="355"/>
      <c r="FS814" s="355"/>
      <c r="FT814" s="355"/>
      <c r="FU814" s="355"/>
      <c r="FV814" s="355"/>
      <c r="FW814" s="355"/>
      <c r="FX814" s="355"/>
      <c r="FY814" s="355"/>
      <c r="FZ814" s="355"/>
      <c r="GA814" s="355"/>
      <c r="GB814" s="355"/>
      <c r="GC814" s="355"/>
      <c r="GD814" s="355"/>
      <c r="GE814" s="355"/>
      <c r="GF814" s="355"/>
      <c r="GG814" s="355"/>
      <c r="GH814" s="355"/>
      <c r="GI814" s="355"/>
      <c r="GJ814" s="355"/>
      <c r="GK814" s="355"/>
      <c r="GL814" s="355"/>
      <c r="GM814" s="355"/>
      <c r="GN814" s="355"/>
      <c r="GO814" s="355"/>
      <c r="GP814" s="355"/>
      <c r="GQ814" s="355"/>
      <c r="GR814" s="355"/>
      <c r="GS814" s="355"/>
      <c r="GT814" s="355"/>
      <c r="GU814" s="355"/>
      <c r="GV814" s="355"/>
      <c r="GW814" s="355"/>
      <c r="GX814" s="355"/>
      <c r="GY814" s="355"/>
      <c r="GZ814" s="355"/>
      <c r="HA814" s="355"/>
      <c r="HB814" s="355"/>
      <c r="HC814" s="355"/>
      <c r="HD814" s="355"/>
      <c r="HE814" s="355"/>
      <c r="HF814" s="355"/>
      <c r="HG814" s="355"/>
      <c r="HH814" s="355"/>
      <c r="HI814" s="355"/>
      <c r="HJ814" s="355"/>
      <c r="HK814" s="355"/>
      <c r="HL814" s="355"/>
      <c r="HM814" s="355"/>
      <c r="HN814" s="355"/>
      <c r="HO814" s="355"/>
      <c r="HP814" s="355"/>
      <c r="HQ814" s="355"/>
      <c r="HR814" s="355"/>
      <c r="HS814" s="355"/>
      <c r="HT814" s="355"/>
      <c r="HU814" s="355"/>
      <c r="HV814" s="355"/>
      <c r="HW814" s="355"/>
      <c r="HX814" s="355"/>
      <c r="HY814" s="355"/>
      <c r="HZ814" s="355"/>
      <c r="IA814" s="355"/>
      <c r="IB814" s="355"/>
      <c r="IC814" s="355"/>
      <c r="ID814" s="355"/>
      <c r="IE814" s="355"/>
      <c r="IF814" s="355"/>
      <c r="IG814" s="355"/>
      <c r="IH814" s="355"/>
      <c r="II814" s="355"/>
      <c r="IJ814" s="355"/>
      <c r="IK814" s="355"/>
      <c r="IL814" s="355"/>
      <c r="IM814" s="355"/>
      <c r="IN814" s="355"/>
      <c r="IO814" s="355"/>
      <c r="IP814" s="355"/>
      <c r="IQ814" s="355"/>
      <c r="IR814" s="355"/>
      <c r="IS814" s="355"/>
      <c r="IT814" s="355"/>
      <c r="IU814" s="355"/>
      <c r="IV814" s="355"/>
      <c r="IW814" s="355"/>
      <c r="IX814" s="355"/>
      <c r="IY814" s="355"/>
      <c r="IZ814" s="355"/>
      <c r="JA814" s="355"/>
      <c r="JB814" s="355"/>
      <c r="JC814" s="355"/>
      <c r="JD814" s="355"/>
      <c r="JE814" s="355"/>
      <c r="JF814" s="355"/>
      <c r="JG814" s="355"/>
      <c r="JH814" s="355"/>
      <c r="JI814" s="355"/>
      <c r="JJ814" s="355"/>
      <c r="JK814" s="355"/>
      <c r="JL814" s="355"/>
      <c r="JM814" s="355"/>
      <c r="JN814" s="355"/>
      <c r="JO814" s="355"/>
      <c r="JP814" s="355"/>
      <c r="JQ814" s="355"/>
      <c r="JR814" s="355"/>
      <c r="JS814" s="355"/>
      <c r="JT814" s="355"/>
      <c r="JU814" s="355"/>
      <c r="JV814" s="355"/>
      <c r="JW814" s="355"/>
      <c r="JX814" s="355"/>
      <c r="JY814" s="355"/>
      <c r="JZ814" s="355"/>
      <c r="KA814" s="355"/>
      <c r="KB814" s="355"/>
      <c r="KC814" s="355"/>
      <c r="KD814" s="355"/>
      <c r="KE814" s="355"/>
      <c r="KF814" s="355"/>
      <c r="KG814" s="355"/>
      <c r="KH814" s="355"/>
      <c r="KI814" s="355"/>
      <c r="KJ814" s="355"/>
      <c r="KK814" s="355"/>
      <c r="KL814" s="355"/>
      <c r="KM814" s="355"/>
      <c r="KN814" s="355"/>
      <c r="KO814" s="355"/>
      <c r="KP814" s="355"/>
      <c r="KQ814" s="355"/>
      <c r="KR814" s="355"/>
      <c r="KS814" s="355"/>
      <c r="KT814" s="355"/>
    </row>
    <row r="815" spans="1:306" s="354" customFormat="1" ht="63" customHeight="1" x14ac:dyDescent="0.25">
      <c r="A815" s="355"/>
      <c r="B815" s="555"/>
      <c r="C815" s="355"/>
      <c r="D815" s="558"/>
      <c r="E815" s="558"/>
      <c r="F815" s="558"/>
      <c r="G815" s="559"/>
      <c r="I815" s="511"/>
      <c r="J815" s="555"/>
      <c r="K815" s="560"/>
      <c r="L815" s="355"/>
      <c r="M815" s="355"/>
      <c r="N815" s="334"/>
      <c r="O815" s="471"/>
      <c r="P815" s="471"/>
      <c r="Q815" s="471"/>
      <c r="R815" s="471"/>
      <c r="S815" s="471"/>
      <c r="T815" s="471"/>
      <c r="U815" s="471"/>
      <c r="V815" s="471"/>
      <c r="W815" s="471"/>
      <c r="X815" s="471"/>
      <c r="Y815" s="471"/>
      <c r="Z815" s="471"/>
      <c r="AA815" s="471"/>
      <c r="AB815" s="471"/>
      <c r="AC815" s="471"/>
      <c r="AD815" s="471"/>
      <c r="AE815" s="471"/>
      <c r="AF815" s="471"/>
      <c r="AG815" s="471"/>
      <c r="AH815" s="471"/>
      <c r="AI815" s="471"/>
      <c r="AJ815" s="471"/>
      <c r="AK815" s="471"/>
      <c r="AL815" s="471"/>
      <c r="AM815" s="471"/>
      <c r="AN815" s="471"/>
      <c r="AO815" s="471"/>
      <c r="AP815" s="471"/>
      <c r="AQ815" s="471"/>
      <c r="AR815" s="471"/>
      <c r="AS815" s="471"/>
      <c r="AT815" s="471"/>
      <c r="AU815" s="471"/>
      <c r="AV815" s="471"/>
      <c r="AW815" s="471"/>
      <c r="AX815" s="471"/>
      <c r="AY815" s="471"/>
      <c r="AZ815" s="471"/>
      <c r="BA815" s="471"/>
      <c r="BB815" s="471"/>
      <c r="BC815" s="471"/>
      <c r="BD815" s="471"/>
      <c r="BE815" s="471"/>
      <c r="BF815" s="471"/>
      <c r="BG815" s="471"/>
      <c r="BH815" s="471"/>
      <c r="BI815" s="471"/>
      <c r="BJ815" s="471"/>
      <c r="BK815" s="471"/>
      <c r="BL815" s="471"/>
      <c r="BM815" s="471"/>
      <c r="BN815" s="471"/>
      <c r="BO815" s="471"/>
      <c r="BP815" s="471"/>
      <c r="BQ815" s="471"/>
      <c r="BR815" s="471"/>
      <c r="BS815" s="471"/>
      <c r="BT815" s="471"/>
      <c r="BU815" s="471"/>
      <c r="BV815" s="471"/>
      <c r="BW815" s="355"/>
      <c r="BX815" s="355"/>
      <c r="BY815" s="355"/>
      <c r="BZ815" s="355"/>
      <c r="CA815" s="355"/>
      <c r="CB815" s="355"/>
      <c r="CC815" s="355"/>
      <c r="CD815" s="355"/>
      <c r="CE815" s="355"/>
      <c r="CF815" s="355"/>
      <c r="CG815" s="355"/>
      <c r="CH815" s="355"/>
      <c r="CI815" s="355"/>
      <c r="CJ815" s="355"/>
      <c r="CK815" s="355"/>
      <c r="CL815" s="355"/>
      <c r="CM815" s="355"/>
      <c r="CN815" s="355"/>
      <c r="CO815" s="355"/>
      <c r="CP815" s="355"/>
      <c r="CQ815" s="355"/>
      <c r="CR815" s="355"/>
      <c r="CS815" s="355"/>
      <c r="CT815" s="355"/>
      <c r="CU815" s="355"/>
      <c r="CV815" s="355"/>
      <c r="CW815" s="355"/>
      <c r="CX815" s="355"/>
      <c r="CY815" s="355"/>
      <c r="CZ815" s="355"/>
      <c r="DA815" s="355"/>
      <c r="DB815" s="355"/>
      <c r="DC815" s="355"/>
      <c r="DD815" s="355"/>
      <c r="DE815" s="355"/>
      <c r="DF815" s="355"/>
      <c r="DG815" s="355"/>
      <c r="DH815" s="355"/>
      <c r="DI815" s="355"/>
      <c r="DJ815" s="355"/>
      <c r="DK815" s="355"/>
      <c r="DL815" s="355"/>
      <c r="DM815" s="355"/>
      <c r="DN815" s="355"/>
      <c r="DO815" s="355"/>
      <c r="DP815" s="355"/>
      <c r="DQ815" s="355"/>
      <c r="DR815" s="355"/>
      <c r="DS815" s="355"/>
      <c r="DT815" s="355"/>
      <c r="DU815" s="355"/>
      <c r="DV815" s="355"/>
      <c r="DW815" s="355"/>
      <c r="DX815" s="355"/>
      <c r="DY815" s="355"/>
      <c r="DZ815" s="355"/>
      <c r="EA815" s="355"/>
      <c r="EB815" s="355"/>
      <c r="EC815" s="355"/>
      <c r="ED815" s="355"/>
      <c r="EE815" s="355"/>
      <c r="EF815" s="355"/>
      <c r="EG815" s="355"/>
      <c r="EH815" s="355"/>
      <c r="EI815" s="355"/>
      <c r="EJ815" s="355"/>
      <c r="EK815" s="355"/>
      <c r="EL815" s="355"/>
      <c r="EM815" s="355"/>
      <c r="EN815" s="355"/>
      <c r="EO815" s="355"/>
      <c r="EP815" s="355"/>
      <c r="EQ815" s="355"/>
      <c r="ER815" s="355"/>
      <c r="ES815" s="355"/>
      <c r="ET815" s="355"/>
      <c r="EU815" s="355"/>
      <c r="EV815" s="355"/>
      <c r="EW815" s="355"/>
      <c r="EX815" s="355"/>
      <c r="EY815" s="355"/>
      <c r="EZ815" s="355"/>
      <c r="FA815" s="355"/>
      <c r="FB815" s="355"/>
      <c r="FC815" s="355"/>
      <c r="FD815" s="355"/>
      <c r="FE815" s="355"/>
      <c r="FF815" s="355"/>
      <c r="FG815" s="355"/>
      <c r="FH815" s="355"/>
      <c r="FI815" s="355"/>
      <c r="FJ815" s="355"/>
      <c r="FK815" s="355"/>
      <c r="FL815" s="355"/>
      <c r="FM815" s="355"/>
      <c r="FN815" s="355"/>
      <c r="FO815" s="355"/>
      <c r="FP815" s="355"/>
      <c r="FQ815" s="355"/>
      <c r="FR815" s="355"/>
      <c r="FS815" s="355"/>
      <c r="FT815" s="355"/>
      <c r="FU815" s="355"/>
      <c r="FV815" s="355"/>
      <c r="FW815" s="355"/>
      <c r="FX815" s="355"/>
      <c r="FY815" s="355"/>
      <c r="FZ815" s="355"/>
      <c r="GA815" s="355"/>
      <c r="GB815" s="355"/>
      <c r="GC815" s="355"/>
      <c r="GD815" s="355"/>
      <c r="GE815" s="355"/>
      <c r="GF815" s="355"/>
      <c r="GG815" s="355"/>
      <c r="GH815" s="355"/>
      <c r="GI815" s="355"/>
      <c r="GJ815" s="355"/>
      <c r="GK815" s="355"/>
      <c r="GL815" s="355"/>
      <c r="GM815" s="355"/>
      <c r="GN815" s="355"/>
      <c r="GO815" s="355"/>
      <c r="GP815" s="355"/>
      <c r="GQ815" s="355"/>
      <c r="GR815" s="355"/>
      <c r="GS815" s="355"/>
      <c r="GT815" s="355"/>
      <c r="GU815" s="355"/>
      <c r="GV815" s="355"/>
      <c r="GW815" s="355"/>
      <c r="GX815" s="355"/>
      <c r="GY815" s="355"/>
      <c r="GZ815" s="355"/>
      <c r="HA815" s="355"/>
      <c r="HB815" s="355"/>
      <c r="HC815" s="355"/>
      <c r="HD815" s="355"/>
      <c r="HE815" s="355"/>
      <c r="HF815" s="355"/>
      <c r="HG815" s="355"/>
      <c r="HH815" s="355"/>
      <c r="HI815" s="355"/>
      <c r="HJ815" s="355"/>
      <c r="HK815" s="355"/>
      <c r="HL815" s="355"/>
      <c r="HM815" s="355"/>
      <c r="HN815" s="355"/>
      <c r="HO815" s="355"/>
      <c r="HP815" s="355"/>
      <c r="HQ815" s="355"/>
      <c r="HR815" s="355"/>
      <c r="HS815" s="355"/>
      <c r="HT815" s="355"/>
      <c r="HU815" s="355"/>
      <c r="HV815" s="355"/>
      <c r="HW815" s="355"/>
      <c r="HX815" s="355"/>
      <c r="HY815" s="355"/>
      <c r="HZ815" s="355"/>
      <c r="IA815" s="355"/>
      <c r="IB815" s="355"/>
      <c r="IC815" s="355"/>
      <c r="ID815" s="355"/>
      <c r="IE815" s="355"/>
      <c r="IF815" s="355"/>
      <c r="IG815" s="355"/>
      <c r="IH815" s="355"/>
      <c r="II815" s="355"/>
      <c r="IJ815" s="355"/>
      <c r="IK815" s="355"/>
      <c r="IL815" s="355"/>
      <c r="IM815" s="355"/>
      <c r="IN815" s="355"/>
      <c r="IO815" s="355"/>
      <c r="IP815" s="355"/>
      <c r="IQ815" s="355"/>
      <c r="IR815" s="355"/>
      <c r="IS815" s="355"/>
      <c r="IT815" s="355"/>
      <c r="IU815" s="355"/>
      <c r="IV815" s="355"/>
      <c r="IW815" s="355"/>
      <c r="IX815" s="355"/>
      <c r="IY815" s="355"/>
      <c r="IZ815" s="355"/>
      <c r="JA815" s="355"/>
      <c r="JB815" s="355"/>
      <c r="JC815" s="355"/>
      <c r="JD815" s="355"/>
      <c r="JE815" s="355"/>
      <c r="JF815" s="355"/>
      <c r="JG815" s="355"/>
      <c r="JH815" s="355"/>
      <c r="JI815" s="355"/>
      <c r="JJ815" s="355"/>
      <c r="JK815" s="355"/>
      <c r="JL815" s="355"/>
      <c r="JM815" s="355"/>
      <c r="JN815" s="355"/>
      <c r="JO815" s="355"/>
      <c r="JP815" s="355"/>
      <c r="JQ815" s="355"/>
      <c r="JR815" s="355"/>
      <c r="JS815" s="355"/>
      <c r="JT815" s="355"/>
      <c r="JU815" s="355"/>
      <c r="JV815" s="355"/>
      <c r="JW815" s="355"/>
      <c r="JX815" s="355"/>
      <c r="JY815" s="355"/>
      <c r="JZ815" s="355"/>
      <c r="KA815" s="355"/>
      <c r="KB815" s="355"/>
      <c r="KC815" s="355"/>
      <c r="KD815" s="355"/>
      <c r="KE815" s="355"/>
      <c r="KF815" s="355"/>
      <c r="KG815" s="355"/>
      <c r="KH815" s="355"/>
      <c r="KI815" s="355"/>
      <c r="KJ815" s="355"/>
      <c r="KK815" s="355"/>
      <c r="KL815" s="355"/>
      <c r="KM815" s="355"/>
      <c r="KN815" s="355"/>
      <c r="KO815" s="355"/>
      <c r="KP815" s="355"/>
      <c r="KQ815" s="355"/>
      <c r="KR815" s="355"/>
      <c r="KS815" s="355"/>
      <c r="KT815" s="355"/>
    </row>
    <row r="816" spans="1:306" s="354" customFormat="1" ht="63" customHeight="1" x14ac:dyDescent="0.25">
      <c r="A816" s="355"/>
      <c r="B816" s="555"/>
      <c r="C816" s="355"/>
      <c r="D816" s="558"/>
      <c r="E816" s="558"/>
      <c r="F816" s="558"/>
      <c r="G816" s="559"/>
      <c r="I816" s="511"/>
      <c r="J816" s="555"/>
      <c r="K816" s="560"/>
      <c r="L816" s="355"/>
      <c r="M816" s="355"/>
      <c r="N816" s="334"/>
      <c r="O816" s="471"/>
      <c r="P816" s="471"/>
      <c r="Q816" s="471"/>
      <c r="R816" s="471"/>
      <c r="S816" s="471"/>
      <c r="T816" s="471"/>
      <c r="U816" s="471"/>
      <c r="V816" s="471"/>
      <c r="W816" s="471"/>
      <c r="X816" s="471"/>
      <c r="Y816" s="471"/>
      <c r="Z816" s="471"/>
      <c r="AA816" s="471"/>
      <c r="AB816" s="471"/>
      <c r="AC816" s="471"/>
      <c r="AD816" s="471"/>
      <c r="AE816" s="471"/>
      <c r="AF816" s="471"/>
      <c r="AG816" s="471"/>
      <c r="AH816" s="471"/>
      <c r="AI816" s="471"/>
      <c r="AJ816" s="471"/>
      <c r="AK816" s="471"/>
      <c r="AL816" s="471"/>
      <c r="AM816" s="471"/>
      <c r="AN816" s="471"/>
      <c r="AO816" s="471"/>
      <c r="AP816" s="471"/>
      <c r="AQ816" s="471"/>
      <c r="AR816" s="471"/>
      <c r="AS816" s="471"/>
      <c r="AT816" s="471"/>
      <c r="AU816" s="471"/>
      <c r="AV816" s="471"/>
      <c r="AW816" s="471"/>
      <c r="AX816" s="471"/>
      <c r="AY816" s="471"/>
      <c r="AZ816" s="471"/>
      <c r="BA816" s="471"/>
      <c r="BB816" s="471"/>
      <c r="BC816" s="471"/>
      <c r="BD816" s="471"/>
      <c r="BE816" s="471"/>
      <c r="BF816" s="471"/>
      <c r="BG816" s="471"/>
      <c r="BH816" s="471"/>
      <c r="BI816" s="471"/>
      <c r="BJ816" s="471"/>
      <c r="BK816" s="471"/>
      <c r="BL816" s="471"/>
      <c r="BM816" s="471"/>
      <c r="BN816" s="471"/>
      <c r="BO816" s="471"/>
      <c r="BP816" s="471"/>
      <c r="BQ816" s="471"/>
      <c r="BR816" s="471"/>
      <c r="BS816" s="471"/>
      <c r="BT816" s="471"/>
      <c r="BU816" s="471"/>
      <c r="BV816" s="471"/>
      <c r="BW816" s="355"/>
      <c r="BX816" s="355"/>
      <c r="BY816" s="355"/>
      <c r="BZ816" s="355"/>
      <c r="CA816" s="355"/>
      <c r="CB816" s="355"/>
      <c r="CC816" s="355"/>
      <c r="CD816" s="355"/>
      <c r="CE816" s="355"/>
      <c r="CF816" s="355"/>
      <c r="CG816" s="355"/>
      <c r="CH816" s="355"/>
      <c r="CI816" s="355"/>
      <c r="CJ816" s="355"/>
      <c r="CK816" s="355"/>
      <c r="CL816" s="355"/>
      <c r="CM816" s="355"/>
      <c r="CN816" s="355"/>
      <c r="CO816" s="355"/>
      <c r="CP816" s="355"/>
      <c r="CQ816" s="355"/>
      <c r="CR816" s="355"/>
      <c r="CS816" s="355"/>
      <c r="CT816" s="355"/>
      <c r="CU816" s="355"/>
      <c r="CV816" s="355"/>
      <c r="CW816" s="355"/>
      <c r="CX816" s="355"/>
      <c r="CY816" s="355"/>
      <c r="CZ816" s="355"/>
      <c r="DA816" s="355"/>
      <c r="DB816" s="355"/>
      <c r="DC816" s="355"/>
      <c r="DD816" s="355"/>
      <c r="DE816" s="355"/>
      <c r="DF816" s="355"/>
      <c r="DG816" s="355"/>
      <c r="DH816" s="355"/>
      <c r="DI816" s="355"/>
      <c r="DJ816" s="355"/>
      <c r="DK816" s="355"/>
      <c r="DL816" s="355"/>
      <c r="DM816" s="355"/>
      <c r="DN816" s="355"/>
      <c r="DO816" s="355"/>
      <c r="DP816" s="355"/>
      <c r="DQ816" s="355"/>
      <c r="DR816" s="355"/>
      <c r="DS816" s="355"/>
      <c r="DT816" s="355"/>
      <c r="DU816" s="355"/>
      <c r="DV816" s="355"/>
      <c r="DW816" s="355"/>
      <c r="DX816" s="355"/>
      <c r="DY816" s="355"/>
      <c r="DZ816" s="355"/>
      <c r="EA816" s="355"/>
      <c r="EB816" s="355"/>
      <c r="EC816" s="355"/>
      <c r="ED816" s="355"/>
      <c r="EE816" s="355"/>
      <c r="EF816" s="355"/>
      <c r="EG816" s="355"/>
      <c r="EH816" s="355"/>
      <c r="EI816" s="355"/>
      <c r="EJ816" s="355"/>
      <c r="EK816" s="355"/>
      <c r="EL816" s="355"/>
      <c r="EM816" s="355"/>
      <c r="EN816" s="355"/>
      <c r="EO816" s="355"/>
      <c r="EP816" s="355"/>
      <c r="EQ816" s="355"/>
      <c r="ER816" s="355"/>
      <c r="ES816" s="355"/>
      <c r="ET816" s="355"/>
      <c r="EU816" s="355"/>
      <c r="EV816" s="355"/>
      <c r="EW816" s="355"/>
      <c r="EX816" s="355"/>
      <c r="EY816" s="355"/>
      <c r="EZ816" s="355"/>
      <c r="FA816" s="355"/>
      <c r="FB816" s="355"/>
      <c r="FC816" s="355"/>
      <c r="FD816" s="355"/>
      <c r="FE816" s="355"/>
      <c r="FF816" s="355"/>
      <c r="FG816" s="355"/>
      <c r="FH816" s="355"/>
      <c r="FI816" s="355"/>
      <c r="FJ816" s="355"/>
      <c r="FK816" s="355"/>
      <c r="FL816" s="355"/>
      <c r="FM816" s="355"/>
      <c r="FN816" s="355"/>
      <c r="FO816" s="355"/>
      <c r="FP816" s="355"/>
      <c r="FQ816" s="355"/>
      <c r="FR816" s="355"/>
      <c r="FS816" s="355"/>
      <c r="FT816" s="355"/>
      <c r="FU816" s="355"/>
      <c r="FV816" s="355"/>
      <c r="FW816" s="355"/>
      <c r="FX816" s="355"/>
      <c r="FY816" s="355"/>
      <c r="FZ816" s="355"/>
      <c r="GA816" s="355"/>
      <c r="GB816" s="355"/>
      <c r="GC816" s="355"/>
      <c r="GD816" s="355"/>
      <c r="GE816" s="355"/>
      <c r="GF816" s="355"/>
      <c r="GG816" s="355"/>
      <c r="GH816" s="355"/>
      <c r="GI816" s="355"/>
      <c r="GJ816" s="355"/>
      <c r="GK816" s="355"/>
      <c r="GL816" s="355"/>
      <c r="GM816" s="355"/>
      <c r="GN816" s="355"/>
      <c r="GO816" s="355"/>
      <c r="GP816" s="355"/>
      <c r="GQ816" s="355"/>
      <c r="GR816" s="355"/>
      <c r="GS816" s="355"/>
      <c r="GT816" s="355"/>
      <c r="GU816" s="355"/>
      <c r="GV816" s="355"/>
      <c r="GW816" s="355"/>
      <c r="GX816" s="355"/>
      <c r="GY816" s="355"/>
      <c r="GZ816" s="355"/>
      <c r="HA816" s="355"/>
      <c r="HB816" s="355"/>
      <c r="HC816" s="355"/>
      <c r="HD816" s="355"/>
      <c r="HE816" s="355"/>
      <c r="HF816" s="355"/>
      <c r="HG816" s="355"/>
      <c r="HH816" s="355"/>
      <c r="HI816" s="355"/>
      <c r="HJ816" s="355"/>
      <c r="HK816" s="355"/>
      <c r="HL816" s="355"/>
      <c r="HM816" s="355"/>
      <c r="HN816" s="355"/>
      <c r="HO816" s="355"/>
      <c r="HP816" s="355"/>
      <c r="HQ816" s="355"/>
      <c r="HR816" s="355"/>
      <c r="HS816" s="355"/>
      <c r="HT816" s="355"/>
      <c r="HU816" s="355"/>
      <c r="HV816" s="355"/>
      <c r="HW816" s="355"/>
      <c r="HX816" s="355"/>
      <c r="HY816" s="355"/>
      <c r="HZ816" s="355"/>
      <c r="IA816" s="355"/>
      <c r="IB816" s="355"/>
      <c r="IC816" s="355"/>
      <c r="ID816" s="355"/>
      <c r="IE816" s="355"/>
      <c r="IF816" s="355"/>
      <c r="IG816" s="355"/>
      <c r="IH816" s="355"/>
      <c r="II816" s="355"/>
      <c r="IJ816" s="355"/>
      <c r="IK816" s="355"/>
      <c r="IL816" s="355"/>
      <c r="IM816" s="355"/>
      <c r="IN816" s="355"/>
      <c r="IO816" s="355"/>
      <c r="IP816" s="355"/>
      <c r="IQ816" s="355"/>
      <c r="IR816" s="355"/>
      <c r="IS816" s="355"/>
      <c r="IT816" s="355"/>
      <c r="IU816" s="355"/>
      <c r="IV816" s="355"/>
      <c r="IW816" s="355"/>
      <c r="IX816" s="355"/>
      <c r="IY816" s="355"/>
      <c r="IZ816" s="355"/>
      <c r="JA816" s="355"/>
      <c r="JB816" s="355"/>
      <c r="JC816" s="355"/>
      <c r="JD816" s="355"/>
      <c r="JE816" s="355"/>
      <c r="JF816" s="355"/>
      <c r="JG816" s="355"/>
      <c r="JH816" s="355"/>
      <c r="JI816" s="355"/>
      <c r="JJ816" s="355"/>
      <c r="JK816" s="355"/>
      <c r="JL816" s="355"/>
      <c r="JM816" s="355"/>
      <c r="JN816" s="355"/>
      <c r="JO816" s="355"/>
      <c r="JP816" s="355"/>
      <c r="JQ816" s="355"/>
      <c r="JR816" s="355"/>
      <c r="JS816" s="355"/>
      <c r="JT816" s="355"/>
      <c r="JU816" s="355"/>
      <c r="JV816" s="355"/>
      <c r="JW816" s="355"/>
      <c r="JX816" s="355"/>
      <c r="JY816" s="355"/>
      <c r="JZ816" s="355"/>
      <c r="KA816" s="355"/>
      <c r="KB816" s="355"/>
      <c r="KC816" s="355"/>
      <c r="KD816" s="355"/>
      <c r="KE816" s="355"/>
      <c r="KF816" s="355"/>
      <c r="KG816" s="355"/>
      <c r="KH816" s="355"/>
      <c r="KI816" s="355"/>
      <c r="KJ816" s="355"/>
      <c r="KK816" s="355"/>
      <c r="KL816" s="355"/>
      <c r="KM816" s="355"/>
      <c r="KN816" s="355"/>
      <c r="KO816" s="355"/>
      <c r="KP816" s="355"/>
      <c r="KQ816" s="355"/>
      <c r="KR816" s="355"/>
      <c r="KS816" s="355"/>
      <c r="KT816" s="355"/>
    </row>
    <row r="817" spans="1:306" s="354" customFormat="1" ht="63" customHeight="1" x14ac:dyDescent="0.25">
      <c r="A817" s="355"/>
      <c r="B817" s="555"/>
      <c r="C817" s="355"/>
      <c r="D817" s="558"/>
      <c r="E817" s="558"/>
      <c r="F817" s="558"/>
      <c r="G817" s="559"/>
      <c r="I817" s="511"/>
      <c r="J817" s="555"/>
      <c r="K817" s="560"/>
      <c r="L817" s="355"/>
      <c r="M817" s="355"/>
      <c r="N817" s="334"/>
      <c r="O817" s="471"/>
      <c r="P817" s="471"/>
      <c r="Q817" s="471"/>
      <c r="R817" s="471"/>
      <c r="S817" s="471"/>
      <c r="T817" s="471"/>
      <c r="U817" s="471"/>
      <c r="V817" s="471"/>
      <c r="W817" s="471"/>
      <c r="X817" s="471"/>
      <c r="Y817" s="471"/>
      <c r="Z817" s="471"/>
      <c r="AA817" s="471"/>
      <c r="AB817" s="471"/>
      <c r="AC817" s="471"/>
      <c r="AD817" s="471"/>
      <c r="AE817" s="471"/>
      <c r="AF817" s="471"/>
      <c r="AG817" s="471"/>
      <c r="AH817" s="471"/>
      <c r="AI817" s="471"/>
      <c r="AJ817" s="471"/>
      <c r="AK817" s="471"/>
      <c r="AL817" s="471"/>
      <c r="AM817" s="471"/>
      <c r="AN817" s="471"/>
      <c r="AO817" s="471"/>
      <c r="AP817" s="471"/>
      <c r="AQ817" s="471"/>
      <c r="AR817" s="471"/>
      <c r="AS817" s="471"/>
      <c r="AT817" s="471"/>
      <c r="AU817" s="471"/>
      <c r="AV817" s="471"/>
      <c r="AW817" s="471"/>
      <c r="AX817" s="471"/>
      <c r="AY817" s="471"/>
      <c r="AZ817" s="471"/>
      <c r="BA817" s="471"/>
      <c r="BB817" s="471"/>
      <c r="BC817" s="471"/>
      <c r="BD817" s="471"/>
      <c r="BE817" s="471"/>
      <c r="BF817" s="471"/>
      <c r="BG817" s="471"/>
      <c r="BH817" s="471"/>
      <c r="BI817" s="471"/>
      <c r="BJ817" s="471"/>
      <c r="BK817" s="471"/>
      <c r="BL817" s="471"/>
      <c r="BM817" s="471"/>
      <c r="BN817" s="471"/>
      <c r="BO817" s="471"/>
      <c r="BP817" s="471"/>
      <c r="BQ817" s="471"/>
      <c r="BR817" s="471"/>
      <c r="BS817" s="471"/>
      <c r="BT817" s="471"/>
      <c r="BU817" s="471"/>
      <c r="BV817" s="471"/>
      <c r="BW817" s="355"/>
      <c r="BX817" s="355"/>
      <c r="BY817" s="355"/>
      <c r="BZ817" s="355"/>
      <c r="CA817" s="355"/>
      <c r="CB817" s="355"/>
      <c r="CC817" s="355"/>
      <c r="CD817" s="355"/>
      <c r="CE817" s="355"/>
      <c r="CF817" s="355"/>
      <c r="CG817" s="355"/>
      <c r="CH817" s="355"/>
      <c r="CI817" s="355"/>
      <c r="CJ817" s="355"/>
      <c r="CK817" s="355"/>
      <c r="CL817" s="355"/>
      <c r="CM817" s="355"/>
      <c r="CN817" s="355"/>
      <c r="CO817" s="355"/>
      <c r="CP817" s="355"/>
      <c r="CQ817" s="355"/>
      <c r="CR817" s="355"/>
      <c r="CS817" s="355"/>
      <c r="CT817" s="355"/>
      <c r="CU817" s="355"/>
      <c r="CV817" s="355"/>
      <c r="CW817" s="355"/>
      <c r="CX817" s="355"/>
      <c r="CY817" s="355"/>
      <c r="CZ817" s="355"/>
      <c r="DA817" s="355"/>
      <c r="DB817" s="355"/>
      <c r="DC817" s="355"/>
      <c r="DD817" s="355"/>
      <c r="DE817" s="355"/>
      <c r="DF817" s="355"/>
      <c r="DG817" s="355"/>
      <c r="DH817" s="355"/>
      <c r="DI817" s="355"/>
      <c r="DJ817" s="355"/>
      <c r="DK817" s="355"/>
      <c r="DL817" s="355"/>
      <c r="DM817" s="355"/>
      <c r="DN817" s="355"/>
      <c r="DO817" s="355"/>
      <c r="DP817" s="355"/>
      <c r="DQ817" s="355"/>
      <c r="DR817" s="355"/>
      <c r="DS817" s="355"/>
      <c r="DT817" s="355"/>
      <c r="DU817" s="355"/>
      <c r="DV817" s="355"/>
      <c r="DW817" s="355"/>
      <c r="DX817" s="355"/>
      <c r="DY817" s="355"/>
      <c r="DZ817" s="355"/>
      <c r="EA817" s="355"/>
      <c r="EB817" s="355"/>
      <c r="EC817" s="355"/>
      <c r="ED817" s="355"/>
      <c r="EE817" s="355"/>
      <c r="EF817" s="355"/>
      <c r="EG817" s="355"/>
      <c r="EH817" s="355"/>
      <c r="EI817" s="355"/>
      <c r="EJ817" s="355"/>
      <c r="EK817" s="355"/>
      <c r="EL817" s="355"/>
      <c r="EM817" s="355"/>
      <c r="EN817" s="355"/>
      <c r="EO817" s="355"/>
      <c r="EP817" s="355"/>
      <c r="EQ817" s="355"/>
      <c r="ER817" s="355"/>
      <c r="ES817" s="355"/>
      <c r="ET817" s="355"/>
      <c r="EU817" s="355"/>
      <c r="EV817" s="355"/>
      <c r="EW817" s="355"/>
      <c r="EX817" s="355"/>
      <c r="EY817" s="355"/>
      <c r="EZ817" s="355"/>
      <c r="FA817" s="355"/>
      <c r="FB817" s="355"/>
      <c r="FC817" s="355"/>
      <c r="FD817" s="355"/>
      <c r="FE817" s="355"/>
      <c r="FF817" s="355"/>
      <c r="FG817" s="355"/>
      <c r="FH817" s="355"/>
      <c r="FI817" s="355"/>
      <c r="FJ817" s="355"/>
      <c r="FK817" s="355"/>
      <c r="FL817" s="355"/>
      <c r="FM817" s="355"/>
      <c r="FN817" s="355"/>
      <c r="FO817" s="355"/>
      <c r="FP817" s="355"/>
      <c r="FQ817" s="355"/>
      <c r="FR817" s="355"/>
      <c r="FS817" s="355"/>
      <c r="FT817" s="355"/>
      <c r="FU817" s="355"/>
      <c r="FV817" s="355"/>
      <c r="FW817" s="355"/>
      <c r="FX817" s="355"/>
      <c r="FY817" s="355"/>
      <c r="FZ817" s="355"/>
      <c r="GA817" s="355"/>
      <c r="GB817" s="355"/>
      <c r="GC817" s="355"/>
      <c r="GD817" s="355"/>
      <c r="GE817" s="355"/>
      <c r="GF817" s="355"/>
      <c r="GG817" s="355"/>
      <c r="GH817" s="355"/>
      <c r="GI817" s="355"/>
      <c r="GJ817" s="355"/>
      <c r="GK817" s="355"/>
      <c r="GL817" s="355"/>
      <c r="GM817" s="355"/>
      <c r="GN817" s="355"/>
      <c r="GO817" s="355"/>
      <c r="GP817" s="355"/>
      <c r="GQ817" s="355"/>
      <c r="GR817" s="355"/>
      <c r="GS817" s="355"/>
      <c r="GT817" s="355"/>
      <c r="GU817" s="355"/>
      <c r="GV817" s="355"/>
      <c r="GW817" s="355"/>
      <c r="GX817" s="355"/>
      <c r="GY817" s="355"/>
      <c r="GZ817" s="355"/>
      <c r="HA817" s="355"/>
      <c r="HB817" s="355"/>
      <c r="HC817" s="355"/>
      <c r="HD817" s="355"/>
      <c r="HE817" s="355"/>
      <c r="HF817" s="355"/>
      <c r="HG817" s="355"/>
      <c r="HH817" s="355"/>
      <c r="HI817" s="355"/>
      <c r="HJ817" s="355"/>
      <c r="HK817" s="355"/>
      <c r="HL817" s="355"/>
      <c r="HM817" s="355"/>
      <c r="HN817" s="355"/>
      <c r="HO817" s="355"/>
      <c r="HP817" s="355"/>
      <c r="HQ817" s="355"/>
      <c r="HR817" s="355"/>
      <c r="HS817" s="355"/>
      <c r="HT817" s="355"/>
      <c r="HU817" s="355"/>
      <c r="HV817" s="355"/>
      <c r="HW817" s="355"/>
      <c r="HX817" s="355"/>
      <c r="HY817" s="355"/>
      <c r="HZ817" s="355"/>
      <c r="IA817" s="355"/>
      <c r="IB817" s="355"/>
      <c r="IC817" s="355"/>
      <c r="ID817" s="355"/>
      <c r="IE817" s="355"/>
      <c r="IF817" s="355"/>
      <c r="IG817" s="355"/>
      <c r="IH817" s="355"/>
      <c r="II817" s="355"/>
      <c r="IJ817" s="355"/>
      <c r="IK817" s="355"/>
      <c r="IL817" s="355"/>
      <c r="IM817" s="355"/>
      <c r="IN817" s="355"/>
      <c r="IO817" s="355"/>
      <c r="IP817" s="355"/>
      <c r="IQ817" s="355"/>
      <c r="IR817" s="355"/>
      <c r="IS817" s="355"/>
      <c r="IT817" s="355"/>
      <c r="IU817" s="355"/>
      <c r="IV817" s="355"/>
      <c r="IW817" s="355"/>
      <c r="IX817" s="355"/>
      <c r="IY817" s="355"/>
      <c r="IZ817" s="355"/>
      <c r="JA817" s="355"/>
      <c r="JB817" s="355"/>
      <c r="JC817" s="355"/>
      <c r="JD817" s="355"/>
      <c r="JE817" s="355"/>
      <c r="JF817" s="355"/>
      <c r="JG817" s="355"/>
      <c r="JH817" s="355"/>
      <c r="JI817" s="355"/>
      <c r="JJ817" s="355"/>
      <c r="JK817" s="355"/>
      <c r="JL817" s="355"/>
      <c r="JM817" s="355"/>
      <c r="JN817" s="355"/>
      <c r="JO817" s="355"/>
      <c r="JP817" s="355"/>
      <c r="JQ817" s="355"/>
      <c r="JR817" s="355"/>
      <c r="JS817" s="355"/>
      <c r="JT817" s="355"/>
      <c r="JU817" s="355"/>
      <c r="JV817" s="355"/>
      <c r="JW817" s="355"/>
      <c r="JX817" s="355"/>
      <c r="JY817" s="355"/>
      <c r="JZ817" s="355"/>
      <c r="KA817" s="355"/>
      <c r="KB817" s="355"/>
      <c r="KC817" s="355"/>
      <c r="KD817" s="355"/>
      <c r="KE817" s="355"/>
      <c r="KF817" s="355"/>
      <c r="KG817" s="355"/>
      <c r="KH817" s="355"/>
      <c r="KI817" s="355"/>
      <c r="KJ817" s="355"/>
      <c r="KK817" s="355"/>
      <c r="KL817" s="355"/>
      <c r="KM817" s="355"/>
      <c r="KN817" s="355"/>
      <c r="KO817" s="355"/>
      <c r="KP817" s="355"/>
      <c r="KQ817" s="355"/>
      <c r="KR817" s="355"/>
      <c r="KS817" s="355"/>
      <c r="KT817" s="355"/>
    </row>
    <row r="818" spans="1:306" s="354" customFormat="1" ht="63" customHeight="1" x14ac:dyDescent="0.25">
      <c r="A818" s="355"/>
      <c r="B818" s="555"/>
      <c r="C818" s="355"/>
      <c r="D818" s="558"/>
      <c r="E818" s="558"/>
      <c r="F818" s="558"/>
      <c r="G818" s="559"/>
      <c r="I818" s="511"/>
      <c r="J818" s="555"/>
      <c r="K818" s="560"/>
      <c r="L818" s="355"/>
      <c r="M818" s="355"/>
      <c r="N818" s="334"/>
      <c r="O818" s="471"/>
      <c r="P818" s="471"/>
      <c r="Q818" s="471"/>
      <c r="R818" s="471"/>
      <c r="S818" s="471"/>
      <c r="T818" s="471"/>
      <c r="U818" s="471"/>
      <c r="V818" s="471"/>
      <c r="W818" s="471"/>
      <c r="X818" s="471"/>
      <c r="Y818" s="471"/>
      <c r="Z818" s="471"/>
      <c r="AA818" s="471"/>
      <c r="AB818" s="471"/>
      <c r="AC818" s="471"/>
      <c r="AD818" s="471"/>
      <c r="AE818" s="471"/>
      <c r="AF818" s="471"/>
      <c r="AG818" s="471"/>
      <c r="AH818" s="471"/>
      <c r="AI818" s="471"/>
      <c r="AJ818" s="471"/>
      <c r="AK818" s="471"/>
      <c r="AL818" s="471"/>
      <c r="AM818" s="471"/>
      <c r="AN818" s="471"/>
      <c r="AO818" s="471"/>
      <c r="AP818" s="471"/>
      <c r="AQ818" s="471"/>
      <c r="AR818" s="471"/>
      <c r="AS818" s="471"/>
      <c r="AT818" s="471"/>
      <c r="AU818" s="471"/>
      <c r="AV818" s="471"/>
      <c r="AW818" s="471"/>
      <c r="AX818" s="471"/>
      <c r="AY818" s="471"/>
      <c r="AZ818" s="471"/>
      <c r="BA818" s="471"/>
      <c r="BB818" s="471"/>
      <c r="BC818" s="471"/>
      <c r="BD818" s="471"/>
      <c r="BE818" s="471"/>
      <c r="BF818" s="471"/>
      <c r="BG818" s="471"/>
      <c r="BH818" s="471"/>
      <c r="BI818" s="471"/>
      <c r="BJ818" s="471"/>
      <c r="BK818" s="471"/>
      <c r="BL818" s="471"/>
      <c r="BM818" s="471"/>
      <c r="BN818" s="471"/>
      <c r="BO818" s="471"/>
      <c r="BP818" s="471"/>
      <c r="BQ818" s="471"/>
      <c r="BR818" s="471"/>
      <c r="BS818" s="471"/>
      <c r="BT818" s="471"/>
      <c r="BU818" s="471"/>
      <c r="BV818" s="471"/>
      <c r="BW818" s="355"/>
      <c r="BX818" s="355"/>
      <c r="BY818" s="355"/>
      <c r="BZ818" s="355"/>
      <c r="CA818" s="355"/>
      <c r="CB818" s="355"/>
      <c r="CC818" s="355"/>
      <c r="CD818" s="355"/>
      <c r="CE818" s="355"/>
      <c r="CF818" s="355"/>
      <c r="CG818" s="355"/>
      <c r="CH818" s="355"/>
      <c r="CI818" s="355"/>
      <c r="CJ818" s="355"/>
      <c r="CK818" s="355"/>
      <c r="CL818" s="355"/>
      <c r="CM818" s="355"/>
      <c r="CN818" s="355"/>
      <c r="CO818" s="355"/>
      <c r="CP818" s="355"/>
      <c r="CQ818" s="355"/>
      <c r="CR818" s="355"/>
      <c r="CS818" s="355"/>
      <c r="CT818" s="355"/>
      <c r="CU818" s="355"/>
      <c r="CV818" s="355"/>
      <c r="CW818" s="355"/>
      <c r="CX818" s="355"/>
      <c r="CY818" s="355"/>
      <c r="CZ818" s="355"/>
      <c r="DA818" s="355"/>
      <c r="DB818" s="355"/>
      <c r="DC818" s="355"/>
      <c r="DD818" s="355"/>
      <c r="DE818" s="355"/>
      <c r="DF818" s="355"/>
      <c r="DG818" s="355"/>
      <c r="DH818" s="355"/>
      <c r="DI818" s="355"/>
      <c r="DJ818" s="355"/>
      <c r="DK818" s="355"/>
      <c r="DL818" s="355"/>
      <c r="DM818" s="355"/>
      <c r="DN818" s="355"/>
      <c r="DO818" s="355"/>
      <c r="DP818" s="355"/>
      <c r="DQ818" s="355"/>
      <c r="DR818" s="355"/>
      <c r="DS818" s="355"/>
      <c r="DT818" s="355"/>
      <c r="DU818" s="355"/>
      <c r="DV818" s="355"/>
      <c r="DW818" s="355"/>
      <c r="DX818" s="355"/>
      <c r="DY818" s="355"/>
      <c r="DZ818" s="355"/>
      <c r="EA818" s="355"/>
      <c r="EB818" s="355"/>
      <c r="EC818" s="355"/>
      <c r="ED818" s="355"/>
      <c r="EE818" s="355"/>
      <c r="EF818" s="355"/>
      <c r="EG818" s="355"/>
      <c r="EH818" s="355"/>
      <c r="EI818" s="355"/>
      <c r="EJ818" s="355"/>
      <c r="EK818" s="355"/>
      <c r="EL818" s="355"/>
      <c r="EM818" s="355"/>
      <c r="EN818" s="355"/>
      <c r="EO818" s="355"/>
      <c r="EP818" s="355"/>
      <c r="EQ818" s="355"/>
      <c r="ER818" s="355"/>
      <c r="ES818" s="355"/>
      <c r="ET818" s="355"/>
      <c r="EU818" s="355"/>
      <c r="EV818" s="355"/>
      <c r="EW818" s="355"/>
      <c r="EX818" s="355"/>
      <c r="EY818" s="355"/>
      <c r="EZ818" s="355"/>
      <c r="FA818" s="355"/>
      <c r="FB818" s="355"/>
      <c r="FC818" s="355"/>
      <c r="FD818" s="355"/>
      <c r="FE818" s="355"/>
      <c r="FF818" s="355"/>
      <c r="FG818" s="355"/>
      <c r="FH818" s="355"/>
      <c r="FI818" s="355"/>
      <c r="FJ818" s="355"/>
      <c r="FK818" s="355"/>
      <c r="FL818" s="355"/>
      <c r="FM818" s="355"/>
      <c r="FN818" s="355"/>
      <c r="FO818" s="355"/>
      <c r="FP818" s="355"/>
      <c r="FQ818" s="355"/>
      <c r="FR818" s="355"/>
      <c r="FS818" s="355"/>
      <c r="FT818" s="355"/>
      <c r="FU818" s="355"/>
      <c r="FV818" s="355"/>
      <c r="FW818" s="355"/>
      <c r="FX818" s="355"/>
      <c r="FY818" s="355"/>
      <c r="FZ818" s="355"/>
      <c r="GA818" s="355"/>
      <c r="GB818" s="355"/>
      <c r="GC818" s="355"/>
      <c r="GD818" s="355"/>
      <c r="GE818" s="355"/>
      <c r="GF818" s="355"/>
      <c r="GG818" s="355"/>
      <c r="GH818" s="355"/>
      <c r="GI818" s="355"/>
      <c r="GJ818" s="355"/>
      <c r="GK818" s="355"/>
      <c r="GL818" s="355"/>
      <c r="GM818" s="355"/>
      <c r="GN818" s="355"/>
      <c r="GO818" s="355"/>
      <c r="GP818" s="355"/>
      <c r="GQ818" s="355"/>
      <c r="GR818" s="355"/>
      <c r="GS818" s="355"/>
      <c r="GT818" s="355"/>
      <c r="GU818" s="355"/>
      <c r="GV818" s="355"/>
      <c r="GW818" s="355"/>
      <c r="GX818" s="355"/>
      <c r="GY818" s="355"/>
      <c r="GZ818" s="355"/>
      <c r="HA818" s="355"/>
      <c r="HB818" s="355"/>
      <c r="HC818" s="355"/>
      <c r="HD818" s="355"/>
      <c r="HE818" s="355"/>
      <c r="HF818" s="355"/>
      <c r="HG818" s="355"/>
      <c r="HH818" s="355"/>
      <c r="HI818" s="355"/>
      <c r="HJ818" s="355"/>
      <c r="HK818" s="355"/>
      <c r="HL818" s="355"/>
      <c r="HM818" s="355"/>
      <c r="HN818" s="355"/>
      <c r="HO818" s="355"/>
      <c r="HP818" s="355"/>
      <c r="HQ818" s="355"/>
      <c r="HR818" s="355"/>
      <c r="HS818" s="355"/>
      <c r="HT818" s="355"/>
      <c r="HU818" s="355"/>
      <c r="HV818" s="355"/>
      <c r="HW818" s="355"/>
      <c r="HX818" s="355"/>
      <c r="HY818" s="355"/>
      <c r="HZ818" s="355"/>
      <c r="IA818" s="355"/>
      <c r="IB818" s="355"/>
      <c r="IC818" s="355"/>
      <c r="ID818" s="355"/>
      <c r="IE818" s="355"/>
      <c r="IF818" s="355"/>
      <c r="IG818" s="355"/>
      <c r="IH818" s="355"/>
      <c r="II818" s="355"/>
      <c r="IJ818" s="355"/>
      <c r="IK818" s="355"/>
      <c r="IL818" s="355"/>
      <c r="IM818" s="355"/>
      <c r="IN818" s="355"/>
      <c r="IO818" s="355"/>
      <c r="IP818" s="355"/>
      <c r="IQ818" s="355"/>
      <c r="IR818" s="355"/>
      <c r="IS818" s="355"/>
      <c r="IT818" s="355"/>
      <c r="IU818" s="355"/>
      <c r="IV818" s="355"/>
      <c r="IW818" s="355"/>
      <c r="IX818" s="355"/>
      <c r="IY818" s="355"/>
      <c r="IZ818" s="355"/>
      <c r="JA818" s="355"/>
      <c r="JB818" s="355"/>
      <c r="JC818" s="355"/>
      <c r="JD818" s="355"/>
      <c r="JE818" s="355"/>
      <c r="JF818" s="355"/>
      <c r="JG818" s="355"/>
      <c r="JH818" s="355"/>
      <c r="JI818" s="355"/>
      <c r="JJ818" s="355"/>
      <c r="JK818" s="355"/>
      <c r="JL818" s="355"/>
      <c r="JM818" s="355"/>
      <c r="JN818" s="355"/>
      <c r="JO818" s="355"/>
      <c r="JP818" s="355"/>
      <c r="JQ818" s="355"/>
      <c r="JR818" s="355"/>
      <c r="JS818" s="355"/>
      <c r="JT818" s="355"/>
      <c r="JU818" s="355"/>
      <c r="JV818" s="355"/>
      <c r="JW818" s="355"/>
      <c r="JX818" s="355"/>
      <c r="JY818" s="355"/>
      <c r="JZ818" s="355"/>
      <c r="KA818" s="355"/>
      <c r="KB818" s="355"/>
      <c r="KC818" s="355"/>
      <c r="KD818" s="355"/>
      <c r="KE818" s="355"/>
      <c r="KF818" s="355"/>
      <c r="KG818" s="355"/>
      <c r="KH818" s="355"/>
      <c r="KI818" s="355"/>
      <c r="KJ818" s="355"/>
      <c r="KK818" s="355"/>
      <c r="KL818" s="355"/>
      <c r="KM818" s="355"/>
      <c r="KN818" s="355"/>
      <c r="KO818" s="355"/>
      <c r="KP818" s="355"/>
      <c r="KQ818" s="355"/>
      <c r="KR818" s="355"/>
      <c r="KS818" s="355"/>
      <c r="KT818" s="355"/>
    </row>
    <row r="819" spans="1:306" s="354" customFormat="1" ht="63" customHeight="1" x14ac:dyDescent="0.25">
      <c r="A819" s="355"/>
      <c r="B819" s="555"/>
      <c r="C819" s="355"/>
      <c r="D819" s="558"/>
      <c r="E819" s="558"/>
      <c r="F819" s="558"/>
      <c r="G819" s="559"/>
      <c r="I819" s="511"/>
      <c r="J819" s="555"/>
      <c r="K819" s="560"/>
      <c r="L819" s="355"/>
      <c r="M819" s="355"/>
      <c r="N819" s="334"/>
      <c r="O819" s="471"/>
      <c r="P819" s="471"/>
      <c r="Q819" s="471"/>
      <c r="R819" s="471"/>
      <c r="S819" s="471"/>
      <c r="T819" s="471"/>
      <c r="U819" s="471"/>
      <c r="V819" s="471"/>
      <c r="W819" s="471"/>
      <c r="X819" s="471"/>
      <c r="Y819" s="471"/>
      <c r="Z819" s="471"/>
      <c r="AA819" s="471"/>
      <c r="AB819" s="471"/>
      <c r="AC819" s="471"/>
      <c r="AD819" s="471"/>
      <c r="AE819" s="471"/>
      <c r="AF819" s="471"/>
      <c r="AG819" s="471"/>
      <c r="AH819" s="471"/>
      <c r="AI819" s="471"/>
      <c r="AJ819" s="471"/>
      <c r="AK819" s="471"/>
      <c r="AL819" s="471"/>
      <c r="AM819" s="471"/>
      <c r="AN819" s="471"/>
      <c r="AO819" s="471"/>
      <c r="AP819" s="471"/>
      <c r="AQ819" s="471"/>
      <c r="AR819" s="471"/>
      <c r="AS819" s="471"/>
      <c r="AT819" s="471"/>
      <c r="AU819" s="471"/>
      <c r="AV819" s="471"/>
      <c r="AW819" s="471"/>
      <c r="AX819" s="471"/>
      <c r="AY819" s="471"/>
      <c r="AZ819" s="471"/>
      <c r="BA819" s="471"/>
      <c r="BB819" s="471"/>
      <c r="BC819" s="471"/>
      <c r="BD819" s="471"/>
      <c r="BE819" s="471"/>
      <c r="BF819" s="471"/>
      <c r="BG819" s="471"/>
      <c r="BH819" s="471"/>
      <c r="BI819" s="471"/>
      <c r="BJ819" s="471"/>
      <c r="BK819" s="471"/>
      <c r="BL819" s="471"/>
      <c r="BM819" s="471"/>
      <c r="BN819" s="471"/>
      <c r="BO819" s="471"/>
      <c r="BP819" s="471"/>
      <c r="BQ819" s="471"/>
      <c r="BR819" s="471"/>
      <c r="BS819" s="471"/>
      <c r="BT819" s="471"/>
      <c r="BU819" s="471"/>
      <c r="BV819" s="471"/>
      <c r="BW819" s="355"/>
      <c r="BX819" s="355"/>
      <c r="BY819" s="355"/>
      <c r="BZ819" s="355"/>
      <c r="CA819" s="355"/>
      <c r="CB819" s="355"/>
      <c r="CC819" s="355"/>
      <c r="CD819" s="355"/>
      <c r="CE819" s="355"/>
      <c r="CF819" s="355"/>
      <c r="CG819" s="355"/>
      <c r="CH819" s="355"/>
      <c r="CI819" s="355"/>
      <c r="CJ819" s="355"/>
      <c r="CK819" s="355"/>
      <c r="CL819" s="355"/>
      <c r="CM819" s="355"/>
      <c r="CN819" s="355"/>
      <c r="CO819" s="355"/>
      <c r="CP819" s="355"/>
      <c r="CQ819" s="355"/>
      <c r="CR819" s="355"/>
      <c r="CS819" s="355"/>
      <c r="CT819" s="355"/>
      <c r="CU819" s="355"/>
      <c r="CV819" s="355"/>
      <c r="CW819" s="355"/>
      <c r="CX819" s="355"/>
      <c r="CY819" s="355"/>
      <c r="CZ819" s="355"/>
      <c r="DA819" s="355"/>
      <c r="DB819" s="355"/>
      <c r="DC819" s="355"/>
      <c r="DD819" s="355"/>
      <c r="DE819" s="355"/>
      <c r="DF819" s="355"/>
      <c r="DG819" s="355"/>
      <c r="DH819" s="355"/>
      <c r="DI819" s="355"/>
      <c r="DJ819" s="355"/>
      <c r="DK819" s="355"/>
      <c r="DL819" s="355"/>
      <c r="DM819" s="355"/>
      <c r="DN819" s="355"/>
      <c r="DO819" s="355"/>
      <c r="DP819" s="355"/>
      <c r="DQ819" s="355"/>
      <c r="DR819" s="355"/>
      <c r="DS819" s="355"/>
      <c r="DT819" s="355"/>
      <c r="DU819" s="355"/>
      <c r="DV819" s="355"/>
      <c r="DW819" s="355"/>
      <c r="DX819" s="355"/>
      <c r="DY819" s="355"/>
      <c r="DZ819" s="355"/>
      <c r="EA819" s="355"/>
      <c r="EB819" s="355"/>
      <c r="EC819" s="355"/>
      <c r="ED819" s="355"/>
      <c r="EE819" s="355"/>
      <c r="EF819" s="355"/>
      <c r="EG819" s="355"/>
      <c r="EH819" s="355"/>
      <c r="EI819" s="355"/>
      <c r="EJ819" s="355"/>
      <c r="EK819" s="355"/>
      <c r="EL819" s="355"/>
      <c r="EM819" s="355"/>
      <c r="EN819" s="355"/>
      <c r="EO819" s="355"/>
      <c r="EP819" s="355"/>
      <c r="EQ819" s="355"/>
      <c r="ER819" s="355"/>
      <c r="ES819" s="355"/>
      <c r="ET819" s="355"/>
      <c r="EU819" s="355"/>
      <c r="EV819" s="355"/>
      <c r="EW819" s="355"/>
      <c r="EX819" s="355"/>
      <c r="EY819" s="355"/>
      <c r="EZ819" s="355"/>
      <c r="FA819" s="355"/>
      <c r="FB819" s="355"/>
      <c r="FC819" s="355"/>
      <c r="FD819" s="355"/>
      <c r="FE819" s="355"/>
      <c r="FF819" s="355"/>
      <c r="FG819" s="355"/>
      <c r="FH819" s="355"/>
      <c r="FI819" s="355"/>
      <c r="FJ819" s="355"/>
      <c r="FK819" s="355"/>
      <c r="FL819" s="355"/>
      <c r="FM819" s="355"/>
      <c r="FN819" s="355"/>
      <c r="FO819" s="355"/>
      <c r="FP819" s="355"/>
      <c r="FQ819" s="355"/>
      <c r="FR819" s="355"/>
      <c r="FS819" s="355"/>
      <c r="FT819" s="355"/>
      <c r="FU819" s="355"/>
      <c r="FV819" s="355"/>
      <c r="FW819" s="355"/>
      <c r="FX819" s="355"/>
      <c r="FY819" s="355"/>
      <c r="FZ819" s="355"/>
      <c r="GA819" s="355"/>
      <c r="GB819" s="355"/>
      <c r="GC819" s="355"/>
      <c r="GD819" s="355"/>
      <c r="GE819" s="355"/>
      <c r="GF819" s="355"/>
      <c r="GG819" s="355"/>
      <c r="GH819" s="355"/>
      <c r="GI819" s="355"/>
      <c r="GJ819" s="355"/>
      <c r="GK819" s="355"/>
      <c r="GL819" s="355"/>
      <c r="GM819" s="355"/>
      <c r="GN819" s="355"/>
      <c r="GO819" s="355"/>
      <c r="GP819" s="355"/>
      <c r="GQ819" s="355"/>
      <c r="GR819" s="355"/>
      <c r="GS819" s="355"/>
      <c r="GT819" s="355"/>
      <c r="GU819" s="355"/>
      <c r="GV819" s="355"/>
      <c r="GW819" s="355"/>
      <c r="GX819" s="355"/>
      <c r="GY819" s="355"/>
      <c r="GZ819" s="355"/>
      <c r="HA819" s="355"/>
      <c r="HB819" s="355"/>
      <c r="HC819" s="355"/>
      <c r="HD819" s="355"/>
      <c r="HE819" s="355"/>
      <c r="HF819" s="355"/>
      <c r="HG819" s="355"/>
      <c r="HH819" s="355"/>
      <c r="HI819" s="355"/>
      <c r="HJ819" s="355"/>
      <c r="HK819" s="355"/>
      <c r="HL819" s="355"/>
      <c r="HM819" s="355"/>
      <c r="HN819" s="355"/>
      <c r="HO819" s="355"/>
      <c r="HP819" s="355"/>
      <c r="HQ819" s="355"/>
      <c r="HR819" s="355"/>
      <c r="HS819" s="355"/>
      <c r="HT819" s="355"/>
      <c r="HU819" s="355"/>
      <c r="HV819" s="355"/>
      <c r="HW819" s="355"/>
      <c r="HX819" s="355"/>
      <c r="HY819" s="355"/>
      <c r="HZ819" s="355"/>
      <c r="IA819" s="355"/>
      <c r="IB819" s="355"/>
      <c r="IC819" s="355"/>
      <c r="ID819" s="355"/>
      <c r="IE819" s="355"/>
      <c r="IF819" s="355"/>
      <c r="IG819" s="355"/>
      <c r="IH819" s="355"/>
      <c r="II819" s="355"/>
      <c r="IJ819" s="355"/>
      <c r="IK819" s="355"/>
      <c r="IL819" s="355"/>
      <c r="IM819" s="355"/>
      <c r="IN819" s="355"/>
      <c r="IO819" s="355"/>
      <c r="IP819" s="355"/>
      <c r="IQ819" s="355"/>
      <c r="IR819" s="355"/>
      <c r="IS819" s="355"/>
      <c r="IT819" s="355"/>
      <c r="IU819" s="355"/>
      <c r="IV819" s="355"/>
      <c r="IW819" s="355"/>
      <c r="IX819" s="355"/>
      <c r="IY819" s="355"/>
      <c r="IZ819" s="355"/>
      <c r="JA819" s="355"/>
      <c r="JB819" s="355"/>
      <c r="JC819" s="355"/>
      <c r="JD819" s="355"/>
      <c r="JE819" s="355"/>
      <c r="JF819" s="355"/>
      <c r="JG819" s="355"/>
      <c r="JH819" s="355"/>
      <c r="JI819" s="355"/>
      <c r="JJ819" s="355"/>
      <c r="JK819" s="355"/>
      <c r="JL819" s="355"/>
      <c r="JM819" s="355"/>
      <c r="JN819" s="355"/>
      <c r="JO819" s="355"/>
      <c r="JP819" s="355"/>
      <c r="JQ819" s="355"/>
      <c r="JR819" s="355"/>
      <c r="JS819" s="355"/>
      <c r="JT819" s="355"/>
      <c r="JU819" s="355"/>
      <c r="JV819" s="355"/>
      <c r="JW819" s="355"/>
      <c r="JX819" s="355"/>
      <c r="JY819" s="355"/>
      <c r="JZ819" s="355"/>
      <c r="KA819" s="355"/>
      <c r="KB819" s="355"/>
      <c r="KC819" s="355"/>
      <c r="KD819" s="355"/>
      <c r="KE819" s="355"/>
      <c r="KF819" s="355"/>
      <c r="KG819" s="355"/>
      <c r="KH819" s="355"/>
      <c r="KI819" s="355"/>
      <c r="KJ819" s="355"/>
      <c r="KK819" s="355"/>
      <c r="KL819" s="355"/>
      <c r="KM819" s="355"/>
      <c r="KN819" s="355"/>
      <c r="KO819" s="355"/>
      <c r="KP819" s="355"/>
      <c r="KQ819" s="355"/>
      <c r="KR819" s="355"/>
      <c r="KS819" s="355"/>
      <c r="KT819" s="355"/>
    </row>
    <row r="820" spans="1:306" s="354" customFormat="1" ht="63" customHeight="1" x14ac:dyDescent="0.25">
      <c r="A820" s="355"/>
      <c r="B820" s="555"/>
      <c r="C820" s="355"/>
      <c r="D820" s="558"/>
      <c r="E820" s="558"/>
      <c r="F820" s="558"/>
      <c r="G820" s="559"/>
      <c r="I820" s="511"/>
      <c r="J820" s="555"/>
      <c r="K820" s="560"/>
      <c r="L820" s="355"/>
      <c r="M820" s="355"/>
      <c r="N820" s="334"/>
      <c r="O820" s="471"/>
      <c r="P820" s="471"/>
      <c r="Q820" s="471"/>
      <c r="R820" s="471"/>
      <c r="S820" s="471"/>
      <c r="T820" s="471"/>
      <c r="U820" s="471"/>
      <c r="V820" s="471"/>
      <c r="W820" s="471"/>
      <c r="X820" s="471"/>
      <c r="Y820" s="471"/>
      <c r="Z820" s="471"/>
      <c r="AA820" s="471"/>
      <c r="AB820" s="471"/>
      <c r="AC820" s="471"/>
      <c r="AD820" s="471"/>
      <c r="AE820" s="471"/>
      <c r="AF820" s="471"/>
      <c r="AG820" s="471"/>
      <c r="AH820" s="471"/>
      <c r="AI820" s="471"/>
      <c r="AJ820" s="471"/>
      <c r="AK820" s="471"/>
      <c r="AL820" s="471"/>
      <c r="AM820" s="471"/>
      <c r="AN820" s="471"/>
      <c r="AO820" s="471"/>
      <c r="AP820" s="471"/>
      <c r="AQ820" s="471"/>
      <c r="AR820" s="471"/>
      <c r="AS820" s="471"/>
      <c r="AT820" s="471"/>
      <c r="AU820" s="471"/>
      <c r="AV820" s="471"/>
      <c r="AW820" s="471"/>
      <c r="AX820" s="471"/>
      <c r="AY820" s="471"/>
      <c r="AZ820" s="471"/>
      <c r="BA820" s="471"/>
      <c r="BB820" s="471"/>
      <c r="BC820" s="471"/>
      <c r="BD820" s="471"/>
      <c r="BE820" s="471"/>
      <c r="BF820" s="471"/>
      <c r="BG820" s="471"/>
      <c r="BH820" s="471"/>
      <c r="BI820" s="471"/>
      <c r="BJ820" s="471"/>
      <c r="BK820" s="471"/>
      <c r="BL820" s="471"/>
      <c r="BM820" s="471"/>
      <c r="BN820" s="471"/>
      <c r="BO820" s="471"/>
      <c r="BP820" s="471"/>
      <c r="BQ820" s="471"/>
      <c r="BR820" s="471"/>
      <c r="BS820" s="471"/>
      <c r="BT820" s="471"/>
      <c r="BU820" s="471"/>
      <c r="BV820" s="471"/>
      <c r="BW820" s="355"/>
      <c r="BX820" s="355"/>
      <c r="BY820" s="355"/>
      <c r="BZ820" s="355"/>
      <c r="CA820" s="355"/>
      <c r="CB820" s="355"/>
      <c r="CC820" s="355"/>
      <c r="CD820" s="355"/>
      <c r="CE820" s="355"/>
      <c r="CF820" s="355"/>
      <c r="CG820" s="355"/>
      <c r="CH820" s="355"/>
      <c r="CI820" s="355"/>
      <c r="CJ820" s="355"/>
      <c r="CK820" s="355"/>
      <c r="CL820" s="355"/>
      <c r="CM820" s="355"/>
      <c r="CN820" s="355"/>
      <c r="CO820" s="355"/>
      <c r="CP820" s="355"/>
      <c r="CQ820" s="355"/>
      <c r="CR820" s="355"/>
      <c r="CS820" s="355"/>
      <c r="CT820" s="355"/>
      <c r="CU820" s="355"/>
      <c r="CV820" s="355"/>
      <c r="CW820" s="355"/>
      <c r="CX820" s="355"/>
      <c r="CY820" s="355"/>
      <c r="CZ820" s="355"/>
      <c r="DA820" s="355"/>
      <c r="DB820" s="355"/>
      <c r="DC820" s="355"/>
      <c r="DD820" s="355"/>
      <c r="DE820" s="355"/>
      <c r="DF820" s="355"/>
      <c r="DG820" s="355"/>
      <c r="DH820" s="355"/>
      <c r="DI820" s="355"/>
      <c r="DJ820" s="355"/>
      <c r="DK820" s="355"/>
      <c r="DL820" s="355"/>
      <c r="DM820" s="355"/>
      <c r="DN820" s="355"/>
      <c r="DO820" s="355"/>
      <c r="DP820" s="355"/>
      <c r="DQ820" s="355"/>
      <c r="DR820" s="355"/>
      <c r="DS820" s="355"/>
      <c r="DT820" s="355"/>
      <c r="DU820" s="355"/>
      <c r="DV820" s="355"/>
      <c r="DW820" s="355"/>
      <c r="DX820" s="355"/>
      <c r="DY820" s="355"/>
      <c r="DZ820" s="355"/>
      <c r="EA820" s="355"/>
      <c r="EB820" s="355"/>
      <c r="EC820" s="355"/>
      <c r="ED820" s="355"/>
      <c r="EE820" s="355"/>
      <c r="EF820" s="355"/>
      <c r="EG820" s="355"/>
      <c r="EH820" s="355"/>
      <c r="EI820" s="355"/>
      <c r="EJ820" s="355"/>
      <c r="EK820" s="355"/>
      <c r="EL820" s="355"/>
      <c r="EM820" s="355"/>
      <c r="EN820" s="355"/>
      <c r="EO820" s="355"/>
      <c r="EP820" s="355"/>
      <c r="EQ820" s="355"/>
      <c r="ER820" s="355"/>
      <c r="ES820" s="355"/>
      <c r="ET820" s="355"/>
      <c r="EU820" s="355"/>
      <c r="EV820" s="355"/>
      <c r="EW820" s="355"/>
      <c r="EX820" s="355"/>
      <c r="EY820" s="355"/>
      <c r="EZ820" s="355"/>
      <c r="FA820" s="355"/>
      <c r="FB820" s="355"/>
      <c r="FC820" s="355"/>
      <c r="FD820" s="355"/>
      <c r="FE820" s="355"/>
      <c r="FF820" s="355"/>
      <c r="FG820" s="355"/>
      <c r="FH820" s="355"/>
      <c r="FI820" s="355"/>
      <c r="FJ820" s="355"/>
      <c r="FK820" s="355"/>
      <c r="FL820" s="355"/>
      <c r="FM820" s="355"/>
      <c r="FN820" s="355"/>
      <c r="FO820" s="355"/>
      <c r="FP820" s="355"/>
      <c r="FQ820" s="355"/>
      <c r="FR820" s="355"/>
      <c r="FS820" s="355"/>
      <c r="FT820" s="355"/>
      <c r="FU820" s="355"/>
      <c r="FV820" s="355"/>
      <c r="FW820" s="355"/>
      <c r="FX820" s="355"/>
      <c r="FY820" s="355"/>
      <c r="FZ820" s="355"/>
      <c r="GA820" s="355"/>
      <c r="GB820" s="355"/>
      <c r="GC820" s="355"/>
      <c r="GD820" s="355"/>
      <c r="GE820" s="355"/>
      <c r="GF820" s="355"/>
      <c r="GG820" s="355"/>
      <c r="GH820" s="355"/>
      <c r="GI820" s="355"/>
      <c r="GJ820" s="355"/>
      <c r="GK820" s="355"/>
      <c r="GL820" s="355"/>
      <c r="GM820" s="355"/>
      <c r="GN820" s="355"/>
      <c r="GO820" s="355"/>
      <c r="GP820" s="355"/>
      <c r="GQ820" s="355"/>
      <c r="GR820" s="355"/>
      <c r="GS820" s="355"/>
      <c r="GT820" s="355"/>
      <c r="GU820" s="355"/>
      <c r="GV820" s="355"/>
      <c r="GW820" s="355"/>
      <c r="GX820" s="355"/>
      <c r="GY820" s="355"/>
      <c r="GZ820" s="355"/>
      <c r="HA820" s="355"/>
      <c r="HB820" s="355"/>
      <c r="HC820" s="355"/>
      <c r="HD820" s="355"/>
      <c r="HE820" s="355"/>
      <c r="HF820" s="355"/>
      <c r="HG820" s="355"/>
      <c r="HH820" s="355"/>
      <c r="HI820" s="355"/>
      <c r="HJ820" s="355"/>
      <c r="HK820" s="355"/>
      <c r="HL820" s="355"/>
      <c r="HM820" s="355"/>
      <c r="HN820" s="355"/>
      <c r="HO820" s="355"/>
      <c r="HP820" s="355"/>
      <c r="HQ820" s="355"/>
      <c r="HR820" s="355"/>
      <c r="HS820" s="355"/>
      <c r="HT820" s="355"/>
      <c r="HU820" s="355"/>
      <c r="HV820" s="355"/>
      <c r="HW820" s="355"/>
      <c r="HX820" s="355"/>
      <c r="HY820" s="355"/>
      <c r="HZ820" s="355"/>
      <c r="IA820" s="355"/>
      <c r="IB820" s="355"/>
      <c r="IC820" s="355"/>
      <c r="ID820" s="355"/>
      <c r="IE820" s="355"/>
      <c r="IF820" s="355"/>
      <c r="IG820" s="355"/>
      <c r="IH820" s="355"/>
      <c r="II820" s="355"/>
      <c r="IJ820" s="355"/>
      <c r="IK820" s="355"/>
      <c r="IL820" s="355"/>
      <c r="IM820" s="355"/>
      <c r="IN820" s="355"/>
      <c r="IO820" s="355"/>
      <c r="IP820" s="355"/>
      <c r="IQ820" s="355"/>
      <c r="IR820" s="355"/>
      <c r="IS820" s="355"/>
      <c r="IT820" s="355"/>
      <c r="IU820" s="355"/>
      <c r="IV820" s="355"/>
      <c r="IW820" s="355"/>
      <c r="IX820" s="355"/>
      <c r="IY820" s="355"/>
      <c r="IZ820" s="355"/>
      <c r="JA820" s="355"/>
      <c r="JB820" s="355"/>
      <c r="JC820" s="355"/>
      <c r="JD820" s="355"/>
      <c r="JE820" s="355"/>
      <c r="JF820" s="355"/>
      <c r="JG820" s="355"/>
      <c r="JH820" s="355"/>
      <c r="JI820" s="355"/>
      <c r="JJ820" s="355"/>
      <c r="JK820" s="355"/>
      <c r="JL820" s="355"/>
      <c r="JM820" s="355"/>
      <c r="JN820" s="355"/>
      <c r="JO820" s="355"/>
      <c r="JP820" s="355"/>
      <c r="JQ820" s="355"/>
      <c r="JR820" s="355"/>
      <c r="JS820" s="355"/>
      <c r="JT820" s="355"/>
      <c r="JU820" s="355"/>
      <c r="JV820" s="355"/>
      <c r="JW820" s="355"/>
      <c r="JX820" s="355"/>
      <c r="JY820" s="355"/>
      <c r="JZ820" s="355"/>
      <c r="KA820" s="355"/>
      <c r="KB820" s="355"/>
      <c r="KC820" s="355"/>
      <c r="KD820" s="355"/>
      <c r="KE820" s="355"/>
      <c r="KF820" s="355"/>
      <c r="KG820" s="355"/>
      <c r="KH820" s="355"/>
      <c r="KI820" s="355"/>
      <c r="KJ820" s="355"/>
      <c r="KK820" s="355"/>
      <c r="KL820" s="355"/>
      <c r="KM820" s="355"/>
      <c r="KN820" s="355"/>
      <c r="KO820" s="355"/>
      <c r="KP820" s="355"/>
      <c r="KQ820" s="355"/>
      <c r="KR820" s="355"/>
      <c r="KS820" s="355"/>
      <c r="KT820" s="355"/>
    </row>
    <row r="821" spans="1:306" s="354" customFormat="1" ht="63" customHeight="1" x14ac:dyDescent="0.25">
      <c r="A821" s="355"/>
      <c r="B821" s="555"/>
      <c r="C821" s="355"/>
      <c r="D821" s="558"/>
      <c r="E821" s="558"/>
      <c r="F821" s="558"/>
      <c r="G821" s="559"/>
      <c r="I821" s="511"/>
      <c r="J821" s="555"/>
      <c r="K821" s="560"/>
      <c r="L821" s="355"/>
      <c r="M821" s="355"/>
      <c r="N821" s="334"/>
      <c r="O821" s="471"/>
      <c r="P821" s="471"/>
      <c r="Q821" s="471"/>
      <c r="R821" s="471"/>
      <c r="S821" s="471"/>
      <c r="T821" s="471"/>
      <c r="U821" s="471"/>
      <c r="V821" s="471"/>
      <c r="W821" s="471"/>
      <c r="X821" s="471"/>
      <c r="Y821" s="471"/>
      <c r="Z821" s="471"/>
      <c r="AA821" s="471"/>
      <c r="AB821" s="471"/>
      <c r="AC821" s="471"/>
      <c r="AD821" s="471"/>
      <c r="AE821" s="471"/>
      <c r="AF821" s="471"/>
      <c r="AG821" s="471"/>
      <c r="AH821" s="471"/>
      <c r="AI821" s="471"/>
      <c r="AJ821" s="471"/>
      <c r="AK821" s="471"/>
      <c r="AL821" s="471"/>
      <c r="AM821" s="471"/>
      <c r="AN821" s="471"/>
      <c r="AO821" s="471"/>
      <c r="AP821" s="471"/>
      <c r="AQ821" s="471"/>
      <c r="AR821" s="471"/>
      <c r="AS821" s="471"/>
      <c r="AT821" s="471"/>
      <c r="AU821" s="471"/>
      <c r="AV821" s="471"/>
      <c r="AW821" s="471"/>
      <c r="AX821" s="471"/>
      <c r="AY821" s="471"/>
      <c r="AZ821" s="471"/>
      <c r="BA821" s="471"/>
      <c r="BB821" s="471"/>
      <c r="BC821" s="471"/>
      <c r="BD821" s="471"/>
      <c r="BE821" s="471"/>
      <c r="BF821" s="471"/>
      <c r="BG821" s="471"/>
      <c r="BH821" s="471"/>
      <c r="BI821" s="471"/>
      <c r="BJ821" s="471"/>
      <c r="BK821" s="471"/>
      <c r="BL821" s="471"/>
      <c r="BM821" s="471"/>
      <c r="BN821" s="471"/>
      <c r="BO821" s="471"/>
      <c r="BP821" s="471"/>
      <c r="BQ821" s="471"/>
      <c r="BR821" s="471"/>
      <c r="BS821" s="471"/>
      <c r="BT821" s="471"/>
      <c r="BU821" s="471"/>
      <c r="BV821" s="471"/>
      <c r="BW821" s="355"/>
      <c r="BX821" s="355"/>
      <c r="BY821" s="355"/>
      <c r="BZ821" s="355"/>
      <c r="CA821" s="355"/>
      <c r="CB821" s="355"/>
      <c r="CC821" s="355"/>
      <c r="CD821" s="355"/>
      <c r="CE821" s="355"/>
      <c r="CF821" s="355"/>
      <c r="CG821" s="355"/>
      <c r="CH821" s="355"/>
      <c r="CI821" s="355"/>
      <c r="CJ821" s="355"/>
      <c r="CK821" s="355"/>
      <c r="CL821" s="355"/>
      <c r="CM821" s="355"/>
      <c r="CN821" s="355"/>
      <c r="CO821" s="355"/>
      <c r="CP821" s="355"/>
      <c r="CQ821" s="355"/>
      <c r="CR821" s="355"/>
      <c r="CS821" s="355"/>
      <c r="CT821" s="355"/>
      <c r="CU821" s="355"/>
      <c r="CV821" s="355"/>
      <c r="CW821" s="355"/>
      <c r="CX821" s="355"/>
      <c r="CY821" s="355"/>
      <c r="CZ821" s="355"/>
      <c r="DA821" s="355"/>
      <c r="DB821" s="355"/>
      <c r="DC821" s="355"/>
      <c r="DD821" s="355"/>
      <c r="DE821" s="355"/>
      <c r="DF821" s="355"/>
      <c r="DG821" s="355"/>
      <c r="DH821" s="355"/>
      <c r="DI821" s="355"/>
      <c r="DJ821" s="355"/>
      <c r="DK821" s="355"/>
      <c r="DL821" s="355"/>
      <c r="DM821" s="355"/>
      <c r="DN821" s="355"/>
      <c r="DO821" s="355"/>
      <c r="DP821" s="355"/>
      <c r="DQ821" s="355"/>
      <c r="DR821" s="355"/>
      <c r="DS821" s="355"/>
      <c r="DT821" s="355"/>
      <c r="DU821" s="355"/>
      <c r="DV821" s="355"/>
      <c r="DW821" s="355"/>
      <c r="DX821" s="355"/>
      <c r="DY821" s="355"/>
      <c r="DZ821" s="355"/>
      <c r="EA821" s="355"/>
      <c r="EB821" s="355"/>
      <c r="EC821" s="355"/>
      <c r="ED821" s="355"/>
      <c r="EE821" s="355"/>
      <c r="EF821" s="355"/>
      <c r="EG821" s="355"/>
      <c r="EH821" s="355"/>
      <c r="EI821" s="355"/>
      <c r="EJ821" s="355"/>
      <c r="EK821" s="355"/>
      <c r="EL821" s="355"/>
      <c r="EM821" s="355"/>
      <c r="EN821" s="355"/>
      <c r="EO821" s="355"/>
      <c r="EP821" s="355"/>
      <c r="EQ821" s="355"/>
      <c r="ER821" s="355"/>
      <c r="ES821" s="355"/>
      <c r="ET821" s="355"/>
      <c r="EU821" s="355"/>
      <c r="EV821" s="355"/>
      <c r="EW821" s="355"/>
      <c r="EX821" s="355"/>
      <c r="EY821" s="355"/>
      <c r="EZ821" s="355"/>
      <c r="FA821" s="355"/>
      <c r="FB821" s="355"/>
      <c r="FC821" s="355"/>
      <c r="FD821" s="355"/>
      <c r="FE821" s="355"/>
      <c r="FF821" s="355"/>
      <c r="FG821" s="355"/>
      <c r="FH821" s="355"/>
      <c r="FI821" s="355"/>
      <c r="FJ821" s="355"/>
      <c r="FK821" s="355"/>
      <c r="FL821" s="355"/>
      <c r="FM821" s="355"/>
      <c r="FN821" s="355"/>
      <c r="FO821" s="355"/>
      <c r="FP821" s="355"/>
      <c r="FQ821" s="355"/>
      <c r="FR821" s="355"/>
      <c r="FS821" s="355"/>
      <c r="FT821" s="355"/>
      <c r="FU821" s="355"/>
      <c r="FV821" s="355"/>
      <c r="FW821" s="355"/>
      <c r="FX821" s="355"/>
      <c r="FY821" s="355"/>
      <c r="FZ821" s="355"/>
      <c r="GA821" s="355"/>
      <c r="GB821" s="355"/>
      <c r="GC821" s="355"/>
      <c r="GD821" s="355"/>
      <c r="GE821" s="355"/>
      <c r="GF821" s="355"/>
      <c r="GG821" s="355"/>
      <c r="GH821" s="355"/>
      <c r="GI821" s="355"/>
      <c r="GJ821" s="355"/>
      <c r="GK821" s="355"/>
      <c r="GL821" s="355"/>
      <c r="GM821" s="355"/>
      <c r="GN821" s="355"/>
      <c r="GO821" s="355"/>
      <c r="GP821" s="355"/>
      <c r="GQ821" s="355"/>
      <c r="GR821" s="355"/>
      <c r="GS821" s="355"/>
      <c r="GT821" s="355"/>
      <c r="GU821" s="355"/>
      <c r="GV821" s="355"/>
      <c r="GW821" s="355"/>
      <c r="GX821" s="355"/>
      <c r="GY821" s="355"/>
      <c r="GZ821" s="355"/>
      <c r="HA821" s="355"/>
      <c r="HB821" s="355"/>
      <c r="HC821" s="355"/>
      <c r="HD821" s="355"/>
      <c r="HE821" s="355"/>
      <c r="HF821" s="355"/>
      <c r="HG821" s="355"/>
      <c r="HH821" s="355"/>
      <c r="HI821" s="355"/>
      <c r="HJ821" s="355"/>
      <c r="HK821" s="355"/>
      <c r="HL821" s="355"/>
      <c r="HM821" s="355"/>
      <c r="HN821" s="355"/>
      <c r="HO821" s="355"/>
      <c r="HP821" s="355"/>
      <c r="HQ821" s="355"/>
      <c r="HR821" s="355"/>
      <c r="HS821" s="355"/>
      <c r="HT821" s="355"/>
      <c r="HU821" s="355"/>
      <c r="HV821" s="355"/>
      <c r="HW821" s="355"/>
      <c r="HX821" s="355"/>
      <c r="HY821" s="355"/>
      <c r="HZ821" s="355"/>
      <c r="IA821" s="355"/>
      <c r="IB821" s="355"/>
      <c r="IC821" s="355"/>
      <c r="ID821" s="355"/>
      <c r="IE821" s="355"/>
      <c r="IF821" s="355"/>
      <c r="IG821" s="355"/>
      <c r="IH821" s="355"/>
      <c r="II821" s="355"/>
      <c r="IJ821" s="355"/>
      <c r="IK821" s="355"/>
      <c r="IL821" s="355"/>
      <c r="IM821" s="355"/>
      <c r="IN821" s="355"/>
      <c r="IO821" s="355"/>
      <c r="IP821" s="355"/>
      <c r="IQ821" s="355"/>
      <c r="IR821" s="355"/>
      <c r="IS821" s="355"/>
      <c r="IT821" s="355"/>
      <c r="IU821" s="355"/>
      <c r="IV821" s="355"/>
      <c r="IW821" s="355"/>
      <c r="IX821" s="355"/>
      <c r="IY821" s="355"/>
      <c r="IZ821" s="355"/>
      <c r="JA821" s="355"/>
      <c r="JB821" s="355"/>
      <c r="JC821" s="355"/>
      <c r="JD821" s="355"/>
      <c r="JE821" s="355"/>
      <c r="JF821" s="355"/>
      <c r="JG821" s="355"/>
      <c r="JH821" s="355"/>
      <c r="JI821" s="355"/>
      <c r="JJ821" s="355"/>
      <c r="JK821" s="355"/>
      <c r="JL821" s="355"/>
      <c r="JM821" s="355"/>
      <c r="JN821" s="355"/>
      <c r="JO821" s="355"/>
      <c r="JP821" s="355"/>
      <c r="JQ821" s="355"/>
      <c r="JR821" s="355"/>
      <c r="JS821" s="355"/>
      <c r="JT821" s="355"/>
      <c r="JU821" s="355"/>
      <c r="JV821" s="355"/>
      <c r="JW821" s="355"/>
      <c r="JX821" s="355"/>
      <c r="JY821" s="355"/>
      <c r="JZ821" s="355"/>
      <c r="KA821" s="355"/>
      <c r="KB821" s="355"/>
      <c r="KC821" s="355"/>
      <c r="KD821" s="355"/>
      <c r="KE821" s="355"/>
      <c r="KF821" s="355"/>
      <c r="KG821" s="355"/>
      <c r="KH821" s="355"/>
      <c r="KI821" s="355"/>
      <c r="KJ821" s="355"/>
      <c r="KK821" s="355"/>
      <c r="KL821" s="355"/>
      <c r="KM821" s="355"/>
      <c r="KN821" s="355"/>
      <c r="KO821" s="355"/>
      <c r="KP821" s="355"/>
      <c r="KQ821" s="355"/>
      <c r="KR821" s="355"/>
      <c r="KS821" s="355"/>
      <c r="KT821" s="355"/>
    </row>
    <row r="822" spans="1:306" s="354" customFormat="1" ht="63" customHeight="1" x14ac:dyDescent="0.25">
      <c r="A822" s="355"/>
      <c r="B822" s="555"/>
      <c r="C822" s="355"/>
      <c r="D822" s="558"/>
      <c r="E822" s="558"/>
      <c r="F822" s="558"/>
      <c r="G822" s="559"/>
      <c r="I822" s="511"/>
      <c r="J822" s="555"/>
      <c r="K822" s="560"/>
      <c r="L822" s="355"/>
      <c r="M822" s="355"/>
      <c r="N822" s="334"/>
      <c r="O822" s="471"/>
      <c r="P822" s="471"/>
      <c r="Q822" s="471"/>
      <c r="R822" s="471"/>
      <c r="S822" s="471"/>
      <c r="T822" s="471"/>
      <c r="U822" s="471"/>
      <c r="V822" s="471"/>
      <c r="W822" s="471"/>
      <c r="X822" s="471"/>
      <c r="Y822" s="471"/>
      <c r="Z822" s="471"/>
      <c r="AA822" s="471"/>
      <c r="AB822" s="471"/>
      <c r="AC822" s="471"/>
      <c r="AD822" s="471"/>
      <c r="AE822" s="471"/>
      <c r="AF822" s="471"/>
      <c r="AG822" s="471"/>
      <c r="AH822" s="471"/>
      <c r="AI822" s="471"/>
      <c r="AJ822" s="471"/>
      <c r="AK822" s="471"/>
      <c r="AL822" s="471"/>
      <c r="AM822" s="471"/>
      <c r="AN822" s="471"/>
      <c r="AO822" s="471"/>
      <c r="AP822" s="471"/>
      <c r="AQ822" s="471"/>
      <c r="AR822" s="471"/>
      <c r="AS822" s="471"/>
      <c r="AT822" s="471"/>
      <c r="AU822" s="471"/>
      <c r="AV822" s="471"/>
      <c r="AW822" s="471"/>
      <c r="AX822" s="471"/>
      <c r="AY822" s="471"/>
      <c r="AZ822" s="471"/>
      <c r="BA822" s="471"/>
      <c r="BB822" s="471"/>
      <c r="BC822" s="471"/>
      <c r="BD822" s="471"/>
      <c r="BE822" s="471"/>
      <c r="BF822" s="471"/>
      <c r="BG822" s="471"/>
      <c r="BH822" s="471"/>
      <c r="BI822" s="471"/>
      <c r="BJ822" s="471"/>
      <c r="BK822" s="471"/>
      <c r="BL822" s="471"/>
      <c r="BM822" s="471"/>
      <c r="BN822" s="471"/>
      <c r="BO822" s="471"/>
      <c r="BP822" s="471"/>
      <c r="BQ822" s="471"/>
      <c r="BR822" s="471"/>
      <c r="BS822" s="471"/>
      <c r="BT822" s="471"/>
      <c r="BU822" s="471"/>
      <c r="BV822" s="471"/>
      <c r="BW822" s="355"/>
      <c r="BX822" s="355"/>
      <c r="BY822" s="355"/>
      <c r="BZ822" s="355"/>
      <c r="CA822" s="355"/>
      <c r="CB822" s="355"/>
      <c r="CC822" s="355"/>
      <c r="CD822" s="355"/>
      <c r="CE822" s="355"/>
      <c r="CF822" s="355"/>
      <c r="CG822" s="355"/>
      <c r="CH822" s="355"/>
      <c r="CI822" s="355"/>
      <c r="CJ822" s="355"/>
      <c r="CK822" s="355"/>
      <c r="CL822" s="355"/>
      <c r="CM822" s="355"/>
      <c r="CN822" s="355"/>
      <c r="CO822" s="355"/>
      <c r="CP822" s="355"/>
      <c r="CQ822" s="355"/>
      <c r="CR822" s="355"/>
      <c r="CS822" s="355"/>
      <c r="CT822" s="355"/>
      <c r="CU822" s="355"/>
      <c r="CV822" s="355"/>
      <c r="CW822" s="355"/>
      <c r="CX822" s="355"/>
      <c r="CY822" s="355"/>
      <c r="CZ822" s="355"/>
      <c r="DA822" s="355"/>
      <c r="DB822" s="355"/>
      <c r="DC822" s="355"/>
      <c r="DD822" s="355"/>
      <c r="DE822" s="355"/>
      <c r="DF822" s="355"/>
      <c r="DG822" s="355"/>
      <c r="DH822" s="355"/>
      <c r="DI822" s="355"/>
      <c r="DJ822" s="355"/>
      <c r="DK822" s="355"/>
      <c r="DL822" s="355"/>
      <c r="DM822" s="355"/>
      <c r="DN822" s="355"/>
      <c r="DO822" s="355"/>
      <c r="DP822" s="355"/>
      <c r="DQ822" s="355"/>
      <c r="DR822" s="355"/>
      <c r="DS822" s="355"/>
      <c r="DT822" s="355"/>
      <c r="DU822" s="355"/>
      <c r="DV822" s="355"/>
      <c r="DW822" s="355"/>
      <c r="DX822" s="355"/>
      <c r="DY822" s="355"/>
      <c r="DZ822" s="355"/>
      <c r="EA822" s="355"/>
      <c r="EB822" s="355"/>
      <c r="EC822" s="355"/>
      <c r="ED822" s="355"/>
      <c r="EE822" s="355"/>
      <c r="EF822" s="355"/>
      <c r="EG822" s="355"/>
      <c r="EH822" s="355"/>
      <c r="EI822" s="355"/>
      <c r="EJ822" s="355"/>
      <c r="EK822" s="355"/>
      <c r="EL822" s="355"/>
      <c r="EM822" s="355"/>
      <c r="EN822" s="355"/>
      <c r="EO822" s="355"/>
      <c r="EP822" s="355"/>
      <c r="EQ822" s="355"/>
      <c r="ER822" s="355"/>
      <c r="ES822" s="355"/>
      <c r="ET822" s="355"/>
      <c r="EU822" s="355"/>
      <c r="EV822" s="355"/>
      <c r="EW822" s="355"/>
      <c r="EX822" s="355"/>
      <c r="EY822" s="355"/>
      <c r="EZ822" s="355"/>
      <c r="FA822" s="355"/>
      <c r="FB822" s="355"/>
      <c r="FC822" s="355"/>
      <c r="FD822" s="355"/>
      <c r="FE822" s="355"/>
      <c r="FF822" s="355"/>
      <c r="FG822" s="355"/>
      <c r="FH822" s="355"/>
      <c r="FI822" s="355"/>
      <c r="FJ822" s="355"/>
      <c r="FK822" s="355"/>
      <c r="FL822" s="355"/>
      <c r="FM822" s="355"/>
      <c r="FN822" s="355"/>
      <c r="FO822" s="355"/>
      <c r="FP822" s="355"/>
      <c r="FQ822" s="355"/>
      <c r="FR822" s="355"/>
      <c r="FS822" s="355"/>
      <c r="FT822" s="355"/>
      <c r="FU822" s="355"/>
      <c r="FV822" s="355"/>
      <c r="FW822" s="355"/>
      <c r="FX822" s="355"/>
      <c r="FY822" s="355"/>
      <c r="FZ822" s="355"/>
      <c r="GA822" s="355"/>
      <c r="GB822" s="355"/>
      <c r="GC822" s="355"/>
      <c r="GD822" s="355"/>
      <c r="GE822" s="355"/>
      <c r="GF822" s="355"/>
      <c r="GG822" s="355"/>
      <c r="GH822" s="355"/>
      <c r="GI822" s="355"/>
      <c r="GJ822" s="355"/>
      <c r="GK822" s="355"/>
      <c r="GL822" s="355"/>
      <c r="GM822" s="355"/>
      <c r="GN822" s="355"/>
      <c r="GO822" s="355"/>
      <c r="GP822" s="355"/>
      <c r="GQ822" s="355"/>
      <c r="GR822" s="355"/>
      <c r="GS822" s="355"/>
      <c r="GT822" s="355"/>
      <c r="GU822" s="355"/>
      <c r="GV822" s="355"/>
      <c r="GW822" s="355"/>
      <c r="GX822" s="355"/>
      <c r="GY822" s="355"/>
      <c r="GZ822" s="355"/>
      <c r="HA822" s="355"/>
      <c r="HB822" s="355"/>
      <c r="HC822" s="355"/>
      <c r="HD822" s="355"/>
      <c r="HE822" s="355"/>
      <c r="HF822" s="355"/>
      <c r="HG822" s="355"/>
      <c r="HH822" s="355"/>
      <c r="HI822" s="355"/>
      <c r="HJ822" s="355"/>
      <c r="HK822" s="355"/>
      <c r="HL822" s="355"/>
      <c r="HM822" s="355"/>
      <c r="HN822" s="355"/>
      <c r="HO822" s="355"/>
      <c r="HP822" s="355"/>
      <c r="HQ822" s="355"/>
      <c r="HR822" s="355"/>
      <c r="HS822" s="355"/>
      <c r="HT822" s="355"/>
      <c r="HU822" s="355"/>
      <c r="HV822" s="355"/>
      <c r="HW822" s="355"/>
      <c r="HX822" s="355"/>
      <c r="HY822" s="355"/>
      <c r="HZ822" s="355"/>
      <c r="IA822" s="355"/>
      <c r="IB822" s="355"/>
      <c r="IC822" s="355"/>
      <c r="ID822" s="355"/>
      <c r="IE822" s="355"/>
      <c r="IF822" s="355"/>
      <c r="IG822" s="355"/>
      <c r="IH822" s="355"/>
      <c r="II822" s="355"/>
      <c r="IJ822" s="355"/>
      <c r="IK822" s="355"/>
      <c r="IL822" s="355"/>
      <c r="IM822" s="355"/>
      <c r="IN822" s="355"/>
      <c r="IO822" s="355"/>
      <c r="IP822" s="355"/>
      <c r="IQ822" s="355"/>
      <c r="IR822" s="355"/>
      <c r="IS822" s="355"/>
      <c r="IT822" s="355"/>
      <c r="IU822" s="355"/>
      <c r="IV822" s="355"/>
      <c r="IW822" s="355"/>
      <c r="IX822" s="355"/>
      <c r="IY822" s="355"/>
      <c r="IZ822" s="355"/>
      <c r="JA822" s="355"/>
      <c r="JB822" s="355"/>
      <c r="JC822" s="355"/>
      <c r="JD822" s="355"/>
      <c r="JE822" s="355"/>
      <c r="JF822" s="355"/>
      <c r="JG822" s="355"/>
      <c r="JH822" s="355"/>
      <c r="JI822" s="355"/>
      <c r="JJ822" s="355"/>
      <c r="JK822" s="355"/>
      <c r="JL822" s="355"/>
      <c r="JM822" s="355"/>
      <c r="JN822" s="355"/>
      <c r="JO822" s="355"/>
      <c r="JP822" s="355"/>
      <c r="JQ822" s="355"/>
      <c r="JR822" s="355"/>
      <c r="JS822" s="355"/>
      <c r="JT822" s="355"/>
      <c r="JU822" s="355"/>
      <c r="JV822" s="355"/>
      <c r="JW822" s="355"/>
      <c r="JX822" s="355"/>
      <c r="JY822" s="355"/>
      <c r="JZ822" s="355"/>
      <c r="KA822" s="355"/>
      <c r="KB822" s="355"/>
      <c r="KC822" s="355"/>
      <c r="KD822" s="355"/>
      <c r="KE822" s="355"/>
      <c r="KF822" s="355"/>
      <c r="KG822" s="355"/>
      <c r="KH822" s="355"/>
      <c r="KI822" s="355"/>
      <c r="KJ822" s="355"/>
      <c r="KK822" s="355"/>
      <c r="KL822" s="355"/>
      <c r="KM822" s="355"/>
      <c r="KN822" s="355"/>
      <c r="KO822" s="355"/>
      <c r="KP822" s="355"/>
      <c r="KQ822" s="355"/>
      <c r="KR822" s="355"/>
      <c r="KS822" s="355"/>
      <c r="KT822" s="355"/>
    </row>
    <row r="823" spans="1:306" s="354" customFormat="1" ht="63" customHeight="1" x14ac:dyDescent="0.25">
      <c r="A823" s="355"/>
      <c r="B823" s="555"/>
      <c r="C823" s="355"/>
      <c r="D823" s="558"/>
      <c r="E823" s="558"/>
      <c r="F823" s="558"/>
      <c r="G823" s="559"/>
      <c r="I823" s="511"/>
      <c r="J823" s="555"/>
      <c r="K823" s="560"/>
      <c r="L823" s="355"/>
      <c r="M823" s="355"/>
      <c r="N823" s="334"/>
      <c r="O823" s="471"/>
      <c r="P823" s="471"/>
      <c r="Q823" s="471"/>
      <c r="R823" s="471"/>
      <c r="S823" s="471"/>
      <c r="T823" s="471"/>
      <c r="U823" s="471"/>
      <c r="V823" s="471"/>
      <c r="W823" s="471"/>
      <c r="X823" s="471"/>
      <c r="Y823" s="471"/>
      <c r="Z823" s="471"/>
      <c r="AA823" s="471"/>
      <c r="AB823" s="471"/>
      <c r="AC823" s="471"/>
      <c r="AD823" s="471"/>
      <c r="AE823" s="471"/>
      <c r="AF823" s="471"/>
      <c r="AG823" s="471"/>
      <c r="AH823" s="471"/>
      <c r="AI823" s="471"/>
      <c r="AJ823" s="471"/>
      <c r="AK823" s="471"/>
      <c r="AL823" s="471"/>
      <c r="AM823" s="471"/>
      <c r="AN823" s="471"/>
      <c r="AO823" s="471"/>
      <c r="AP823" s="471"/>
      <c r="AQ823" s="471"/>
      <c r="AR823" s="471"/>
      <c r="AS823" s="471"/>
      <c r="AT823" s="471"/>
      <c r="AU823" s="471"/>
      <c r="AV823" s="471"/>
      <c r="AW823" s="471"/>
      <c r="AX823" s="471"/>
      <c r="AY823" s="471"/>
      <c r="AZ823" s="471"/>
      <c r="BA823" s="471"/>
      <c r="BB823" s="471"/>
      <c r="BC823" s="471"/>
      <c r="BD823" s="471"/>
      <c r="BE823" s="471"/>
      <c r="BF823" s="471"/>
      <c r="BG823" s="471"/>
      <c r="BH823" s="471"/>
      <c r="BI823" s="471"/>
      <c r="BJ823" s="471"/>
      <c r="BK823" s="471"/>
      <c r="BL823" s="471"/>
      <c r="BM823" s="471"/>
      <c r="BN823" s="471"/>
      <c r="BO823" s="471"/>
      <c r="BP823" s="471"/>
      <c r="BQ823" s="471"/>
      <c r="BR823" s="471"/>
      <c r="BS823" s="471"/>
      <c r="BT823" s="471"/>
      <c r="BU823" s="471"/>
      <c r="BV823" s="471"/>
      <c r="BW823" s="355"/>
      <c r="BX823" s="355"/>
      <c r="BY823" s="355"/>
      <c r="BZ823" s="355"/>
      <c r="CA823" s="355"/>
      <c r="CB823" s="355"/>
      <c r="CC823" s="355"/>
      <c r="CD823" s="355"/>
      <c r="CE823" s="355"/>
      <c r="CF823" s="355"/>
      <c r="CG823" s="355"/>
      <c r="CH823" s="355"/>
      <c r="CI823" s="355"/>
      <c r="CJ823" s="355"/>
      <c r="CK823" s="355"/>
      <c r="CL823" s="355"/>
      <c r="CM823" s="355"/>
      <c r="CN823" s="355"/>
      <c r="CO823" s="355"/>
      <c r="CP823" s="355"/>
      <c r="CQ823" s="355"/>
      <c r="CR823" s="355"/>
      <c r="CS823" s="355"/>
      <c r="CT823" s="355"/>
      <c r="CU823" s="355"/>
      <c r="CV823" s="355"/>
      <c r="CW823" s="355"/>
      <c r="CX823" s="355"/>
      <c r="CY823" s="355"/>
      <c r="CZ823" s="355"/>
      <c r="DA823" s="355"/>
      <c r="DB823" s="355"/>
      <c r="DC823" s="355"/>
      <c r="DD823" s="355"/>
      <c r="DE823" s="355"/>
      <c r="DF823" s="355"/>
      <c r="DG823" s="355"/>
      <c r="DH823" s="355"/>
      <c r="DI823" s="355"/>
      <c r="DJ823" s="355"/>
      <c r="DK823" s="355"/>
      <c r="DL823" s="355"/>
      <c r="DM823" s="355"/>
      <c r="DN823" s="355"/>
      <c r="DO823" s="355"/>
      <c r="DP823" s="355"/>
      <c r="DQ823" s="355"/>
      <c r="DR823" s="355"/>
      <c r="DS823" s="355"/>
      <c r="DT823" s="355"/>
      <c r="DU823" s="355"/>
      <c r="DV823" s="355"/>
      <c r="DW823" s="355"/>
      <c r="DX823" s="355"/>
      <c r="DY823" s="355"/>
      <c r="DZ823" s="355"/>
      <c r="EA823" s="355"/>
      <c r="EB823" s="355"/>
      <c r="EC823" s="355"/>
      <c r="ED823" s="355"/>
      <c r="EE823" s="355"/>
      <c r="EF823" s="355"/>
      <c r="EG823" s="355"/>
      <c r="EH823" s="355"/>
      <c r="EI823" s="355"/>
      <c r="EJ823" s="355"/>
      <c r="EK823" s="355"/>
      <c r="EL823" s="355"/>
      <c r="EM823" s="355"/>
      <c r="EN823" s="355"/>
      <c r="EO823" s="355"/>
      <c r="EP823" s="355"/>
      <c r="EQ823" s="355"/>
      <c r="ER823" s="355"/>
      <c r="ES823" s="355"/>
      <c r="ET823" s="355"/>
      <c r="EU823" s="355"/>
      <c r="EV823" s="355"/>
      <c r="EW823" s="355"/>
      <c r="EX823" s="355"/>
      <c r="EY823" s="355"/>
      <c r="EZ823" s="355"/>
      <c r="FA823" s="355"/>
      <c r="FB823" s="355"/>
      <c r="FC823" s="355"/>
      <c r="FD823" s="355"/>
      <c r="FE823" s="355"/>
      <c r="FF823" s="355"/>
      <c r="FG823" s="355"/>
      <c r="FH823" s="355"/>
      <c r="FI823" s="355"/>
      <c r="FJ823" s="355"/>
      <c r="FK823" s="355"/>
      <c r="FL823" s="355"/>
      <c r="FM823" s="355"/>
      <c r="FN823" s="355"/>
      <c r="FO823" s="355"/>
      <c r="FP823" s="355"/>
      <c r="FQ823" s="355"/>
      <c r="FR823" s="355"/>
      <c r="FS823" s="355"/>
      <c r="FT823" s="355"/>
      <c r="FU823" s="355"/>
      <c r="FV823" s="355"/>
      <c r="FW823" s="355"/>
      <c r="FX823" s="355"/>
      <c r="FY823" s="355"/>
      <c r="FZ823" s="355"/>
      <c r="GA823" s="355"/>
      <c r="GB823" s="355"/>
      <c r="GC823" s="355"/>
      <c r="GD823" s="355"/>
      <c r="GE823" s="355"/>
      <c r="GF823" s="355"/>
      <c r="GG823" s="355"/>
      <c r="GH823" s="355"/>
      <c r="GI823" s="355"/>
      <c r="GJ823" s="355"/>
      <c r="GK823" s="355"/>
      <c r="GL823" s="355"/>
      <c r="GM823" s="355"/>
      <c r="GN823" s="355"/>
      <c r="GO823" s="355"/>
      <c r="GP823" s="355"/>
      <c r="GQ823" s="355"/>
      <c r="GR823" s="355"/>
      <c r="GS823" s="355"/>
      <c r="GT823" s="355"/>
      <c r="GU823" s="355"/>
      <c r="GV823" s="355"/>
      <c r="GW823" s="355"/>
      <c r="GX823" s="355"/>
      <c r="GY823" s="355"/>
      <c r="GZ823" s="355"/>
      <c r="HA823" s="355"/>
      <c r="HB823" s="355"/>
      <c r="HC823" s="355"/>
      <c r="HD823" s="355"/>
      <c r="HE823" s="355"/>
      <c r="HF823" s="355"/>
      <c r="HG823" s="355"/>
      <c r="HH823" s="355"/>
      <c r="HI823" s="355"/>
      <c r="HJ823" s="355"/>
      <c r="HK823" s="355"/>
      <c r="HL823" s="355"/>
      <c r="HM823" s="355"/>
      <c r="HN823" s="355"/>
      <c r="HO823" s="355"/>
      <c r="HP823" s="355"/>
      <c r="HQ823" s="355"/>
      <c r="HR823" s="355"/>
      <c r="HS823" s="355"/>
      <c r="HT823" s="355"/>
      <c r="HU823" s="355"/>
      <c r="HV823" s="355"/>
      <c r="HW823" s="355"/>
      <c r="HX823" s="355"/>
      <c r="HY823" s="355"/>
      <c r="HZ823" s="355"/>
      <c r="IA823" s="355"/>
      <c r="IB823" s="355"/>
      <c r="IC823" s="355"/>
      <c r="ID823" s="355"/>
      <c r="IE823" s="355"/>
      <c r="IF823" s="355"/>
      <c r="IG823" s="355"/>
      <c r="IH823" s="355"/>
      <c r="II823" s="355"/>
      <c r="IJ823" s="355"/>
      <c r="IK823" s="355"/>
      <c r="IL823" s="355"/>
      <c r="IM823" s="355"/>
      <c r="IN823" s="355"/>
      <c r="IO823" s="355"/>
      <c r="IP823" s="355"/>
      <c r="IQ823" s="355"/>
      <c r="IR823" s="355"/>
      <c r="IS823" s="355"/>
      <c r="IT823" s="355"/>
      <c r="IU823" s="355"/>
      <c r="IV823" s="355"/>
      <c r="IW823" s="355"/>
      <c r="IX823" s="355"/>
      <c r="IY823" s="355"/>
      <c r="IZ823" s="355"/>
      <c r="JA823" s="355"/>
      <c r="JB823" s="355"/>
      <c r="JC823" s="355"/>
      <c r="JD823" s="355"/>
      <c r="JE823" s="355"/>
      <c r="JF823" s="355"/>
      <c r="JG823" s="355"/>
      <c r="JH823" s="355"/>
      <c r="JI823" s="355"/>
      <c r="JJ823" s="355"/>
      <c r="JK823" s="355"/>
      <c r="JL823" s="355"/>
      <c r="JM823" s="355"/>
      <c r="JN823" s="355"/>
      <c r="JO823" s="355"/>
      <c r="JP823" s="355"/>
      <c r="JQ823" s="355"/>
      <c r="JR823" s="355"/>
      <c r="JS823" s="355"/>
      <c r="JT823" s="355"/>
      <c r="JU823" s="355"/>
      <c r="JV823" s="355"/>
      <c r="JW823" s="355"/>
      <c r="JX823" s="355"/>
      <c r="JY823" s="355"/>
      <c r="JZ823" s="355"/>
      <c r="KA823" s="355"/>
      <c r="KB823" s="355"/>
      <c r="KC823" s="355"/>
      <c r="KD823" s="355"/>
      <c r="KE823" s="355"/>
      <c r="KF823" s="355"/>
      <c r="KG823" s="355"/>
      <c r="KH823" s="355"/>
      <c r="KI823" s="355"/>
      <c r="KJ823" s="355"/>
      <c r="KK823" s="355"/>
      <c r="KL823" s="355"/>
      <c r="KM823" s="355"/>
      <c r="KN823" s="355"/>
      <c r="KO823" s="355"/>
      <c r="KP823" s="355"/>
      <c r="KQ823" s="355"/>
      <c r="KR823" s="355"/>
      <c r="KS823" s="355"/>
      <c r="KT823" s="355"/>
    </row>
    <row r="824" spans="1:306" s="354" customFormat="1" ht="63" customHeight="1" x14ac:dyDescent="0.25">
      <c r="A824" s="355"/>
      <c r="B824" s="555"/>
      <c r="C824" s="355"/>
      <c r="D824" s="558"/>
      <c r="E824" s="558"/>
      <c r="F824" s="558"/>
      <c r="G824" s="559"/>
      <c r="I824" s="511"/>
      <c r="J824" s="555"/>
      <c r="K824" s="560"/>
      <c r="L824" s="355"/>
      <c r="M824" s="355"/>
      <c r="N824" s="334"/>
      <c r="O824" s="471"/>
      <c r="P824" s="471"/>
      <c r="Q824" s="471"/>
      <c r="R824" s="471"/>
      <c r="S824" s="471"/>
      <c r="T824" s="471"/>
      <c r="U824" s="471"/>
      <c r="V824" s="471"/>
      <c r="W824" s="471"/>
      <c r="X824" s="471"/>
      <c r="Y824" s="471"/>
      <c r="Z824" s="471"/>
      <c r="AA824" s="471"/>
      <c r="AB824" s="471"/>
      <c r="AC824" s="471"/>
      <c r="AD824" s="471"/>
      <c r="AE824" s="471"/>
      <c r="AF824" s="471"/>
      <c r="AG824" s="471"/>
      <c r="AH824" s="471"/>
      <c r="AI824" s="471"/>
      <c r="AJ824" s="471"/>
      <c r="AK824" s="471"/>
      <c r="AL824" s="471"/>
      <c r="AM824" s="471"/>
      <c r="AN824" s="471"/>
      <c r="AO824" s="471"/>
      <c r="AP824" s="471"/>
      <c r="AQ824" s="471"/>
      <c r="AR824" s="471"/>
      <c r="AS824" s="471"/>
      <c r="AT824" s="471"/>
      <c r="AU824" s="471"/>
      <c r="AV824" s="471"/>
      <c r="AW824" s="471"/>
      <c r="AX824" s="471"/>
      <c r="AY824" s="471"/>
      <c r="AZ824" s="471"/>
      <c r="BA824" s="471"/>
      <c r="BB824" s="471"/>
      <c r="BC824" s="471"/>
      <c r="BD824" s="471"/>
      <c r="BE824" s="471"/>
      <c r="BF824" s="471"/>
      <c r="BG824" s="471"/>
      <c r="BH824" s="471"/>
      <c r="BI824" s="471"/>
      <c r="BJ824" s="471"/>
      <c r="BK824" s="471"/>
      <c r="BL824" s="471"/>
      <c r="BM824" s="471"/>
      <c r="BN824" s="471"/>
      <c r="BO824" s="471"/>
      <c r="BP824" s="471"/>
      <c r="BQ824" s="471"/>
      <c r="BR824" s="471"/>
      <c r="BS824" s="471"/>
      <c r="BT824" s="471"/>
      <c r="BU824" s="471"/>
      <c r="BV824" s="471"/>
      <c r="BW824" s="355"/>
      <c r="BX824" s="355"/>
      <c r="BY824" s="355"/>
      <c r="BZ824" s="355"/>
      <c r="CA824" s="355"/>
      <c r="CB824" s="355"/>
      <c r="CC824" s="355"/>
      <c r="CD824" s="355"/>
      <c r="CE824" s="355"/>
      <c r="CF824" s="355"/>
      <c r="CG824" s="355"/>
      <c r="CH824" s="355"/>
      <c r="CI824" s="355"/>
      <c r="CJ824" s="355"/>
      <c r="CK824" s="355"/>
      <c r="CL824" s="355"/>
      <c r="CM824" s="355"/>
      <c r="CN824" s="355"/>
      <c r="CO824" s="355"/>
      <c r="CP824" s="355"/>
      <c r="CQ824" s="355"/>
      <c r="CR824" s="355"/>
      <c r="CS824" s="355"/>
      <c r="CT824" s="355"/>
      <c r="CU824" s="355"/>
      <c r="CV824" s="355"/>
      <c r="CW824" s="355"/>
      <c r="CX824" s="355"/>
      <c r="CY824" s="355"/>
      <c r="CZ824" s="355"/>
      <c r="DA824" s="355"/>
      <c r="DB824" s="355"/>
      <c r="DC824" s="355"/>
      <c r="DD824" s="355"/>
      <c r="DE824" s="355"/>
      <c r="DF824" s="355"/>
      <c r="DG824" s="355"/>
      <c r="DH824" s="355"/>
      <c r="DI824" s="355"/>
      <c r="DJ824" s="355"/>
      <c r="DK824" s="355"/>
      <c r="DL824" s="355"/>
      <c r="DM824" s="355"/>
      <c r="DN824" s="355"/>
      <c r="DO824" s="355"/>
      <c r="DP824" s="355"/>
      <c r="DQ824" s="355"/>
      <c r="DR824" s="355"/>
      <c r="DS824" s="355"/>
      <c r="DT824" s="355"/>
      <c r="DU824" s="355"/>
      <c r="DV824" s="355"/>
      <c r="DW824" s="355"/>
      <c r="DX824" s="355"/>
      <c r="DY824" s="355"/>
      <c r="DZ824" s="355"/>
      <c r="EA824" s="355"/>
      <c r="EB824" s="355"/>
      <c r="EC824" s="355"/>
      <c r="ED824" s="355"/>
      <c r="EE824" s="355"/>
      <c r="EF824" s="355"/>
      <c r="EG824" s="355"/>
      <c r="EH824" s="355"/>
      <c r="EI824" s="355"/>
      <c r="EJ824" s="355"/>
      <c r="EK824" s="355"/>
      <c r="EL824" s="355"/>
      <c r="EM824" s="355"/>
      <c r="EN824" s="355"/>
      <c r="EO824" s="355"/>
      <c r="EP824" s="355"/>
      <c r="EQ824" s="355"/>
      <c r="ER824" s="355"/>
      <c r="ES824" s="355"/>
      <c r="ET824" s="355"/>
      <c r="EU824" s="355"/>
      <c r="EV824" s="355"/>
      <c r="EW824" s="355"/>
      <c r="EX824" s="355"/>
      <c r="EY824" s="355"/>
      <c r="EZ824" s="355"/>
      <c r="FA824" s="355"/>
      <c r="FB824" s="355"/>
      <c r="FC824" s="355"/>
      <c r="FD824" s="355"/>
      <c r="FE824" s="355"/>
      <c r="FF824" s="355"/>
      <c r="FG824" s="355"/>
      <c r="FH824" s="355"/>
      <c r="FI824" s="355"/>
      <c r="FJ824" s="355"/>
      <c r="FK824" s="355"/>
      <c r="FL824" s="355"/>
      <c r="FM824" s="355"/>
      <c r="FN824" s="355"/>
      <c r="FO824" s="355"/>
      <c r="FP824" s="355"/>
      <c r="FQ824" s="355"/>
      <c r="FR824" s="355"/>
      <c r="FS824" s="355"/>
      <c r="FT824" s="355"/>
      <c r="FU824" s="355"/>
      <c r="FV824" s="355"/>
      <c r="FW824" s="355"/>
      <c r="FX824" s="355"/>
      <c r="FY824" s="355"/>
      <c r="FZ824" s="355"/>
      <c r="GA824" s="355"/>
      <c r="GB824" s="355"/>
      <c r="GC824" s="355"/>
      <c r="GD824" s="355"/>
      <c r="GE824" s="355"/>
      <c r="GF824" s="355"/>
      <c r="GG824" s="355"/>
      <c r="GH824" s="355"/>
      <c r="GI824" s="355"/>
      <c r="GJ824" s="355"/>
      <c r="GK824" s="355"/>
      <c r="GL824" s="355"/>
      <c r="GM824" s="355"/>
      <c r="GN824" s="355"/>
      <c r="GO824" s="355"/>
      <c r="GP824" s="355"/>
      <c r="GQ824" s="355"/>
      <c r="GR824" s="355"/>
      <c r="GS824" s="355"/>
      <c r="GT824" s="355"/>
      <c r="GU824" s="355"/>
      <c r="GV824" s="355"/>
      <c r="GW824" s="355"/>
      <c r="GX824" s="355"/>
      <c r="GY824" s="355"/>
      <c r="GZ824" s="355"/>
      <c r="HA824" s="355"/>
      <c r="HB824" s="355"/>
      <c r="HC824" s="355"/>
      <c r="HD824" s="355"/>
      <c r="HE824" s="355"/>
      <c r="HF824" s="355"/>
      <c r="HG824" s="355"/>
      <c r="HH824" s="355"/>
      <c r="HI824" s="355"/>
      <c r="HJ824" s="355"/>
      <c r="HK824" s="355"/>
      <c r="HL824" s="355"/>
      <c r="HM824" s="355"/>
      <c r="HN824" s="355"/>
      <c r="HO824" s="355"/>
      <c r="HP824" s="355"/>
      <c r="HQ824" s="355"/>
      <c r="HR824" s="355"/>
      <c r="HS824" s="355"/>
      <c r="HT824" s="355"/>
      <c r="HU824" s="355"/>
      <c r="HV824" s="355"/>
      <c r="HW824" s="355"/>
      <c r="HX824" s="355"/>
      <c r="HY824" s="355"/>
      <c r="HZ824" s="355"/>
      <c r="IA824" s="355"/>
      <c r="IB824" s="355"/>
      <c r="IC824" s="355"/>
      <c r="ID824" s="355"/>
      <c r="IE824" s="355"/>
      <c r="IF824" s="355"/>
      <c r="IG824" s="355"/>
      <c r="IH824" s="355"/>
      <c r="II824" s="355"/>
      <c r="IJ824" s="355"/>
      <c r="IK824" s="355"/>
      <c r="IL824" s="355"/>
      <c r="IM824" s="355"/>
      <c r="IN824" s="355"/>
      <c r="IO824" s="355"/>
      <c r="IP824" s="355"/>
      <c r="IQ824" s="355"/>
      <c r="IR824" s="355"/>
      <c r="IS824" s="355"/>
      <c r="IT824" s="355"/>
      <c r="IU824" s="355"/>
      <c r="IV824" s="355"/>
      <c r="IW824" s="355"/>
      <c r="IX824" s="355"/>
      <c r="IY824" s="355"/>
      <c r="IZ824" s="355"/>
      <c r="JA824" s="355"/>
      <c r="JB824" s="355"/>
      <c r="JC824" s="355"/>
      <c r="JD824" s="355"/>
      <c r="JE824" s="355"/>
      <c r="JF824" s="355"/>
      <c r="JG824" s="355"/>
      <c r="JH824" s="355"/>
      <c r="JI824" s="355"/>
      <c r="JJ824" s="355"/>
      <c r="JK824" s="355"/>
      <c r="JL824" s="355"/>
      <c r="JM824" s="355"/>
      <c r="JN824" s="355"/>
      <c r="JO824" s="355"/>
      <c r="JP824" s="355"/>
      <c r="JQ824" s="355"/>
      <c r="JR824" s="355"/>
      <c r="JS824" s="355"/>
      <c r="JT824" s="355"/>
      <c r="JU824" s="355"/>
      <c r="JV824" s="355"/>
      <c r="JW824" s="355"/>
      <c r="JX824" s="355"/>
      <c r="JY824" s="355"/>
      <c r="JZ824" s="355"/>
      <c r="KA824" s="355"/>
      <c r="KB824" s="355"/>
      <c r="KC824" s="355"/>
      <c r="KD824" s="355"/>
      <c r="KE824" s="355"/>
      <c r="KF824" s="355"/>
      <c r="KG824" s="355"/>
      <c r="KH824" s="355"/>
      <c r="KI824" s="355"/>
      <c r="KJ824" s="355"/>
      <c r="KK824" s="355"/>
      <c r="KL824" s="355"/>
      <c r="KM824" s="355"/>
      <c r="KN824" s="355"/>
      <c r="KO824" s="355"/>
      <c r="KP824" s="355"/>
      <c r="KQ824" s="355"/>
      <c r="KR824" s="355"/>
      <c r="KS824" s="355"/>
      <c r="KT824" s="355"/>
    </row>
    <row r="825" spans="1:306" s="354" customFormat="1" ht="63" customHeight="1" x14ac:dyDescent="0.25">
      <c r="A825" s="355"/>
      <c r="B825" s="555"/>
      <c r="C825" s="355"/>
      <c r="D825" s="558"/>
      <c r="E825" s="558"/>
      <c r="F825" s="558"/>
      <c r="G825" s="559"/>
      <c r="I825" s="511"/>
      <c r="J825" s="555"/>
      <c r="K825" s="560"/>
      <c r="L825" s="355"/>
      <c r="M825" s="355"/>
      <c r="N825" s="334"/>
      <c r="O825" s="471"/>
      <c r="P825" s="471"/>
      <c r="Q825" s="471"/>
      <c r="R825" s="471"/>
      <c r="S825" s="471"/>
      <c r="T825" s="471"/>
      <c r="U825" s="471"/>
      <c r="V825" s="471"/>
      <c r="W825" s="471"/>
      <c r="X825" s="471"/>
      <c r="Y825" s="471"/>
      <c r="Z825" s="471"/>
      <c r="AA825" s="471"/>
      <c r="AB825" s="471"/>
      <c r="AC825" s="471"/>
      <c r="AD825" s="471"/>
      <c r="AE825" s="471"/>
      <c r="AF825" s="471"/>
      <c r="AG825" s="471"/>
      <c r="AH825" s="471"/>
      <c r="AI825" s="471"/>
      <c r="AJ825" s="471"/>
      <c r="AK825" s="471"/>
      <c r="AL825" s="471"/>
      <c r="AM825" s="471"/>
      <c r="AN825" s="471"/>
      <c r="AO825" s="471"/>
      <c r="AP825" s="471"/>
      <c r="AQ825" s="471"/>
      <c r="AR825" s="471"/>
      <c r="AS825" s="471"/>
      <c r="AT825" s="471"/>
      <c r="AU825" s="471"/>
      <c r="AV825" s="471"/>
      <c r="AW825" s="471"/>
      <c r="AX825" s="471"/>
      <c r="AY825" s="471"/>
      <c r="AZ825" s="471"/>
      <c r="BA825" s="471"/>
      <c r="BB825" s="471"/>
      <c r="BC825" s="471"/>
      <c r="BD825" s="471"/>
      <c r="BE825" s="471"/>
      <c r="BF825" s="471"/>
      <c r="BG825" s="471"/>
      <c r="BH825" s="471"/>
      <c r="BI825" s="471"/>
      <c r="BJ825" s="471"/>
      <c r="BK825" s="471"/>
      <c r="BL825" s="471"/>
      <c r="BM825" s="471"/>
      <c r="BN825" s="471"/>
      <c r="BO825" s="471"/>
      <c r="BP825" s="471"/>
      <c r="BQ825" s="471"/>
      <c r="BR825" s="471"/>
      <c r="BS825" s="471"/>
      <c r="BT825" s="471"/>
      <c r="BU825" s="471"/>
      <c r="BV825" s="471"/>
      <c r="BW825" s="355"/>
      <c r="BX825" s="355"/>
      <c r="BY825" s="355"/>
      <c r="BZ825" s="355"/>
      <c r="CA825" s="355"/>
      <c r="CB825" s="355"/>
      <c r="CC825" s="355"/>
      <c r="CD825" s="355"/>
      <c r="CE825" s="355"/>
      <c r="CF825" s="355"/>
      <c r="CG825" s="355"/>
      <c r="CH825" s="355"/>
      <c r="CI825" s="355"/>
      <c r="CJ825" s="355"/>
      <c r="CK825" s="355"/>
      <c r="CL825" s="355"/>
      <c r="CM825" s="355"/>
      <c r="CN825" s="355"/>
      <c r="CO825" s="355"/>
      <c r="CP825" s="355"/>
      <c r="CQ825" s="355"/>
      <c r="CR825" s="355"/>
      <c r="CS825" s="355"/>
      <c r="CT825" s="355"/>
      <c r="CU825" s="355"/>
      <c r="CV825" s="355"/>
      <c r="CW825" s="355"/>
      <c r="CX825" s="355"/>
      <c r="CY825" s="355"/>
      <c r="CZ825" s="355"/>
      <c r="DA825" s="355"/>
      <c r="DB825" s="355"/>
      <c r="DC825" s="355"/>
      <c r="DD825" s="355"/>
      <c r="DE825" s="355"/>
      <c r="DF825" s="355"/>
      <c r="DG825" s="355"/>
      <c r="DH825" s="355"/>
      <c r="DI825" s="355"/>
      <c r="DJ825" s="355"/>
      <c r="DK825" s="355"/>
      <c r="DL825" s="355"/>
      <c r="DM825" s="355"/>
      <c r="DN825" s="355"/>
      <c r="DO825" s="355"/>
      <c r="DP825" s="355"/>
      <c r="DQ825" s="355"/>
      <c r="DR825" s="355"/>
      <c r="DS825" s="355"/>
      <c r="DT825" s="355"/>
      <c r="DU825" s="355"/>
      <c r="DV825" s="355"/>
      <c r="DW825" s="355"/>
      <c r="DX825" s="355"/>
      <c r="DY825" s="355"/>
      <c r="DZ825" s="355"/>
      <c r="EA825" s="355"/>
      <c r="EB825" s="355"/>
      <c r="EC825" s="355"/>
      <c r="ED825" s="355"/>
      <c r="EE825" s="355"/>
      <c r="EF825" s="355"/>
      <c r="EG825" s="355"/>
      <c r="EH825" s="355"/>
      <c r="EI825" s="355"/>
      <c r="EJ825" s="355"/>
      <c r="EK825" s="355"/>
      <c r="EL825" s="355"/>
      <c r="EM825" s="355"/>
      <c r="EN825" s="355"/>
      <c r="EO825" s="355"/>
      <c r="EP825" s="355"/>
      <c r="EQ825" s="355"/>
      <c r="ER825" s="355"/>
      <c r="ES825" s="355"/>
      <c r="ET825" s="355"/>
      <c r="EU825" s="355"/>
      <c r="EV825" s="355"/>
      <c r="EW825" s="355"/>
      <c r="EX825" s="355"/>
      <c r="EY825" s="355"/>
      <c r="EZ825" s="355"/>
      <c r="FA825" s="355"/>
      <c r="FB825" s="355"/>
      <c r="FC825" s="355"/>
      <c r="FD825" s="355"/>
      <c r="FE825" s="355"/>
      <c r="FF825" s="355"/>
      <c r="FG825" s="355"/>
      <c r="FH825" s="355"/>
      <c r="FI825" s="355"/>
      <c r="FJ825" s="355"/>
      <c r="FK825" s="355"/>
      <c r="FL825" s="355"/>
      <c r="FM825" s="355"/>
      <c r="FN825" s="355"/>
      <c r="FO825" s="355"/>
      <c r="FP825" s="355"/>
      <c r="FQ825" s="355"/>
      <c r="FR825" s="355"/>
      <c r="FS825" s="355"/>
      <c r="FT825" s="355"/>
      <c r="FU825" s="355"/>
      <c r="FV825" s="355"/>
      <c r="FW825" s="355"/>
      <c r="FX825" s="355"/>
      <c r="FY825" s="355"/>
      <c r="FZ825" s="355"/>
      <c r="GA825" s="355"/>
      <c r="GB825" s="355"/>
      <c r="GC825" s="355"/>
      <c r="GD825" s="355"/>
      <c r="GE825" s="355"/>
      <c r="GF825" s="355"/>
      <c r="GG825" s="355"/>
      <c r="GH825" s="355"/>
      <c r="GI825" s="355"/>
      <c r="GJ825" s="355"/>
      <c r="GK825" s="355"/>
      <c r="GL825" s="355"/>
      <c r="GM825" s="355"/>
      <c r="GN825" s="355"/>
      <c r="GO825" s="355"/>
      <c r="GP825" s="355"/>
      <c r="GQ825" s="355"/>
      <c r="GR825" s="355"/>
      <c r="GS825" s="355"/>
      <c r="GT825" s="355"/>
      <c r="GU825" s="355"/>
      <c r="GV825" s="355"/>
      <c r="GW825" s="355"/>
      <c r="GX825" s="355"/>
      <c r="GY825" s="355"/>
      <c r="GZ825" s="355"/>
      <c r="HA825" s="355"/>
      <c r="HB825" s="355"/>
      <c r="HC825" s="355"/>
      <c r="HD825" s="355"/>
      <c r="HE825" s="355"/>
      <c r="HF825" s="355"/>
      <c r="HG825" s="355"/>
      <c r="HH825" s="355"/>
      <c r="HI825" s="355"/>
      <c r="HJ825" s="355"/>
      <c r="HK825" s="355"/>
      <c r="HL825" s="355"/>
      <c r="HM825" s="355"/>
      <c r="HN825" s="355"/>
      <c r="HO825" s="355"/>
      <c r="HP825" s="355"/>
      <c r="HQ825" s="355"/>
      <c r="HR825" s="355"/>
      <c r="HS825" s="355"/>
      <c r="HT825" s="355"/>
      <c r="HU825" s="355"/>
      <c r="HV825" s="355"/>
      <c r="HW825" s="355"/>
      <c r="HX825" s="355"/>
      <c r="HY825" s="355"/>
      <c r="HZ825" s="355"/>
      <c r="IA825" s="355"/>
      <c r="IB825" s="355"/>
      <c r="IC825" s="355"/>
      <c r="ID825" s="355"/>
      <c r="IE825" s="355"/>
      <c r="IF825" s="355"/>
      <c r="IG825" s="355"/>
      <c r="IH825" s="355"/>
      <c r="II825" s="355"/>
      <c r="IJ825" s="355"/>
      <c r="IK825" s="355"/>
      <c r="IL825" s="355"/>
      <c r="IM825" s="355"/>
      <c r="IN825" s="355"/>
      <c r="IO825" s="355"/>
      <c r="IP825" s="355"/>
      <c r="IQ825" s="355"/>
      <c r="IR825" s="355"/>
      <c r="IS825" s="355"/>
      <c r="IT825" s="355"/>
      <c r="IU825" s="355"/>
      <c r="IV825" s="355"/>
      <c r="IW825" s="355"/>
      <c r="IX825" s="355"/>
      <c r="IY825" s="355"/>
      <c r="IZ825" s="355"/>
      <c r="JA825" s="355"/>
      <c r="JB825" s="355"/>
      <c r="JC825" s="355"/>
      <c r="JD825" s="355"/>
      <c r="JE825" s="355"/>
      <c r="JF825" s="355"/>
      <c r="JG825" s="355"/>
      <c r="JH825" s="355"/>
      <c r="JI825" s="355"/>
      <c r="JJ825" s="355"/>
      <c r="JK825" s="355"/>
      <c r="JL825" s="355"/>
      <c r="JM825" s="355"/>
      <c r="JN825" s="355"/>
      <c r="JO825" s="355"/>
      <c r="JP825" s="355"/>
      <c r="JQ825" s="355"/>
      <c r="JR825" s="355"/>
      <c r="JS825" s="355"/>
      <c r="JT825" s="355"/>
      <c r="JU825" s="355"/>
      <c r="JV825" s="355"/>
      <c r="JW825" s="355"/>
      <c r="JX825" s="355"/>
      <c r="JY825" s="355"/>
      <c r="JZ825" s="355"/>
      <c r="KA825" s="355"/>
      <c r="KB825" s="355"/>
      <c r="KC825" s="355"/>
      <c r="KD825" s="355"/>
      <c r="KE825" s="355"/>
      <c r="KF825" s="355"/>
      <c r="KG825" s="355"/>
      <c r="KH825" s="355"/>
      <c r="KI825" s="355"/>
      <c r="KJ825" s="355"/>
      <c r="KK825" s="355"/>
      <c r="KL825" s="355"/>
      <c r="KM825" s="355"/>
      <c r="KN825" s="355"/>
      <c r="KO825" s="355"/>
      <c r="KP825" s="355"/>
      <c r="KQ825" s="355"/>
      <c r="KR825" s="355"/>
      <c r="KS825" s="355"/>
      <c r="KT825" s="355"/>
    </row>
    <row r="826" spans="1:306" s="354" customFormat="1" ht="63" customHeight="1" x14ac:dyDescent="0.25">
      <c r="A826" s="355"/>
      <c r="B826" s="555"/>
      <c r="C826" s="355"/>
      <c r="D826" s="558"/>
      <c r="E826" s="558"/>
      <c r="F826" s="558"/>
      <c r="G826" s="559"/>
      <c r="I826" s="511"/>
      <c r="J826" s="555"/>
      <c r="K826" s="560"/>
      <c r="L826" s="355"/>
      <c r="M826" s="355"/>
      <c r="N826" s="334"/>
      <c r="O826" s="471"/>
      <c r="P826" s="471"/>
      <c r="Q826" s="471"/>
      <c r="R826" s="471"/>
      <c r="S826" s="471"/>
      <c r="T826" s="471"/>
      <c r="U826" s="471"/>
      <c r="V826" s="471"/>
      <c r="W826" s="471"/>
      <c r="X826" s="471"/>
      <c r="Y826" s="471"/>
      <c r="Z826" s="471"/>
      <c r="AA826" s="471"/>
      <c r="AB826" s="471"/>
      <c r="AC826" s="471"/>
      <c r="AD826" s="471"/>
      <c r="AE826" s="471"/>
      <c r="AF826" s="471"/>
      <c r="AG826" s="471"/>
      <c r="AH826" s="471"/>
      <c r="AI826" s="471"/>
      <c r="AJ826" s="471"/>
      <c r="AK826" s="471"/>
      <c r="AL826" s="471"/>
      <c r="AM826" s="471"/>
      <c r="AN826" s="471"/>
      <c r="AO826" s="471"/>
      <c r="AP826" s="471"/>
      <c r="AQ826" s="471"/>
      <c r="AR826" s="471"/>
      <c r="AS826" s="471"/>
      <c r="AT826" s="471"/>
      <c r="AU826" s="471"/>
      <c r="AV826" s="471"/>
      <c r="AW826" s="471"/>
      <c r="AX826" s="471"/>
      <c r="AY826" s="471"/>
      <c r="AZ826" s="471"/>
      <c r="BA826" s="471"/>
      <c r="BB826" s="471"/>
      <c r="BC826" s="471"/>
      <c r="BD826" s="471"/>
      <c r="BE826" s="471"/>
      <c r="BF826" s="471"/>
      <c r="BG826" s="471"/>
      <c r="BH826" s="471"/>
      <c r="BI826" s="471"/>
      <c r="BJ826" s="471"/>
      <c r="BK826" s="471"/>
      <c r="BL826" s="471"/>
      <c r="BM826" s="471"/>
      <c r="BN826" s="471"/>
      <c r="BO826" s="471"/>
      <c r="BP826" s="471"/>
      <c r="BQ826" s="471"/>
      <c r="BR826" s="471"/>
      <c r="BS826" s="471"/>
      <c r="BT826" s="471"/>
      <c r="BU826" s="471"/>
      <c r="BV826" s="471"/>
      <c r="BW826" s="355"/>
      <c r="BX826" s="355"/>
      <c r="BY826" s="355"/>
      <c r="BZ826" s="355"/>
      <c r="CA826" s="355"/>
      <c r="CB826" s="355"/>
      <c r="CC826" s="355"/>
      <c r="CD826" s="355"/>
      <c r="CE826" s="355"/>
      <c r="CF826" s="355"/>
      <c r="CG826" s="355"/>
      <c r="CH826" s="355"/>
      <c r="CI826" s="355"/>
      <c r="CJ826" s="355"/>
      <c r="CK826" s="355"/>
      <c r="CL826" s="355"/>
      <c r="CM826" s="355"/>
      <c r="CN826" s="355"/>
      <c r="CO826" s="355"/>
      <c r="CP826" s="355"/>
      <c r="CQ826" s="355"/>
      <c r="CR826" s="355"/>
      <c r="CS826" s="355"/>
      <c r="CT826" s="355"/>
      <c r="CU826" s="355"/>
      <c r="CV826" s="355"/>
      <c r="CW826" s="355"/>
      <c r="CX826" s="355"/>
      <c r="CY826" s="355"/>
      <c r="CZ826" s="355"/>
      <c r="DA826" s="355"/>
      <c r="DB826" s="355"/>
      <c r="DC826" s="355"/>
      <c r="DD826" s="355"/>
      <c r="DE826" s="355"/>
      <c r="DF826" s="355"/>
      <c r="DG826" s="355"/>
      <c r="DH826" s="355"/>
      <c r="DI826" s="355"/>
      <c r="DJ826" s="355"/>
      <c r="DK826" s="355"/>
      <c r="DL826" s="355"/>
      <c r="DM826" s="355"/>
      <c r="DN826" s="355"/>
      <c r="DO826" s="355"/>
      <c r="DP826" s="355"/>
      <c r="DQ826" s="355"/>
      <c r="DR826" s="355"/>
      <c r="DS826" s="355"/>
      <c r="DT826" s="355"/>
      <c r="DU826" s="355"/>
      <c r="DV826" s="355"/>
      <c r="DW826" s="355"/>
      <c r="DX826" s="355"/>
      <c r="DY826" s="355"/>
      <c r="DZ826" s="355"/>
      <c r="EA826" s="355"/>
      <c r="EB826" s="355"/>
      <c r="EC826" s="355"/>
      <c r="ED826" s="355"/>
      <c r="EE826" s="355"/>
      <c r="EF826" s="355"/>
      <c r="EG826" s="355"/>
      <c r="EH826" s="355"/>
      <c r="EI826" s="355"/>
      <c r="EJ826" s="355"/>
      <c r="EK826" s="355"/>
      <c r="EL826" s="355"/>
      <c r="EM826" s="355"/>
      <c r="EN826" s="355"/>
      <c r="EO826" s="355"/>
      <c r="EP826" s="355"/>
      <c r="EQ826" s="355"/>
      <c r="ER826" s="355"/>
      <c r="ES826" s="355"/>
      <c r="ET826" s="355"/>
      <c r="EU826" s="355"/>
      <c r="EV826" s="355"/>
      <c r="EW826" s="355"/>
      <c r="EX826" s="355"/>
      <c r="EY826" s="355"/>
      <c r="EZ826" s="355"/>
      <c r="FA826" s="355"/>
      <c r="FB826" s="355"/>
      <c r="FC826" s="355"/>
      <c r="FD826" s="355"/>
      <c r="FE826" s="355"/>
      <c r="FF826" s="355"/>
      <c r="FG826" s="355"/>
      <c r="FH826" s="355"/>
      <c r="FI826" s="355"/>
      <c r="FJ826" s="355"/>
      <c r="FK826" s="355"/>
      <c r="FL826" s="355"/>
      <c r="FM826" s="355"/>
      <c r="FN826" s="355"/>
      <c r="FO826" s="355"/>
      <c r="FP826" s="355"/>
      <c r="FQ826" s="355"/>
      <c r="FR826" s="355"/>
      <c r="FS826" s="355"/>
      <c r="FT826" s="355"/>
      <c r="FU826" s="355"/>
      <c r="FV826" s="355"/>
      <c r="FW826" s="355"/>
      <c r="FX826" s="355"/>
      <c r="FY826" s="355"/>
      <c r="FZ826" s="355"/>
      <c r="GA826" s="355"/>
      <c r="GB826" s="355"/>
      <c r="GC826" s="355"/>
      <c r="GD826" s="355"/>
      <c r="GE826" s="355"/>
      <c r="GF826" s="355"/>
      <c r="GG826" s="355"/>
      <c r="GH826" s="355"/>
      <c r="GI826" s="355"/>
      <c r="GJ826" s="355"/>
      <c r="GK826" s="355"/>
      <c r="GL826" s="355"/>
      <c r="GM826" s="355"/>
      <c r="GN826" s="355"/>
      <c r="GO826" s="355"/>
      <c r="GP826" s="355"/>
      <c r="GQ826" s="355"/>
      <c r="GR826" s="355"/>
      <c r="GS826" s="355"/>
      <c r="GT826" s="355"/>
      <c r="GU826" s="355"/>
      <c r="GV826" s="355"/>
      <c r="GW826" s="355"/>
      <c r="GX826" s="355"/>
      <c r="GY826" s="355"/>
      <c r="GZ826" s="355"/>
      <c r="HA826" s="355"/>
      <c r="HB826" s="355"/>
      <c r="HC826" s="355"/>
      <c r="HD826" s="355"/>
      <c r="HE826" s="355"/>
      <c r="HF826" s="355"/>
      <c r="HG826" s="355"/>
      <c r="HH826" s="355"/>
      <c r="HI826" s="355"/>
      <c r="HJ826" s="355"/>
      <c r="HK826" s="355"/>
      <c r="HL826" s="355"/>
      <c r="HM826" s="355"/>
      <c r="HN826" s="355"/>
      <c r="HO826" s="355"/>
      <c r="HP826" s="355"/>
      <c r="HQ826" s="355"/>
      <c r="HR826" s="355"/>
      <c r="HS826" s="355"/>
      <c r="HT826" s="355"/>
      <c r="HU826" s="355"/>
      <c r="HV826" s="355"/>
      <c r="HW826" s="355"/>
      <c r="HX826" s="355"/>
      <c r="HY826" s="355"/>
      <c r="HZ826" s="355"/>
      <c r="IA826" s="355"/>
      <c r="IB826" s="355"/>
      <c r="IC826" s="355"/>
      <c r="ID826" s="355"/>
      <c r="IE826" s="355"/>
      <c r="IF826" s="355"/>
      <c r="IG826" s="355"/>
      <c r="IH826" s="355"/>
      <c r="II826" s="355"/>
      <c r="IJ826" s="355"/>
      <c r="IK826" s="355"/>
      <c r="IL826" s="355"/>
      <c r="IM826" s="355"/>
      <c r="IN826" s="355"/>
      <c r="IO826" s="355"/>
      <c r="IP826" s="355"/>
      <c r="IQ826" s="355"/>
      <c r="IR826" s="355"/>
      <c r="IS826" s="355"/>
      <c r="IT826" s="355"/>
      <c r="IU826" s="355"/>
      <c r="IV826" s="355"/>
      <c r="IW826" s="355"/>
      <c r="IX826" s="355"/>
      <c r="IY826" s="355"/>
      <c r="IZ826" s="355"/>
      <c r="JA826" s="355"/>
      <c r="JB826" s="355"/>
      <c r="JC826" s="355"/>
      <c r="JD826" s="355"/>
      <c r="JE826" s="355"/>
      <c r="JF826" s="355"/>
      <c r="JG826" s="355"/>
      <c r="JH826" s="355"/>
      <c r="JI826" s="355"/>
      <c r="JJ826" s="355"/>
      <c r="JK826" s="355"/>
      <c r="JL826" s="355"/>
      <c r="JM826" s="355"/>
      <c r="JN826" s="355"/>
      <c r="JO826" s="355"/>
      <c r="JP826" s="355"/>
      <c r="JQ826" s="355"/>
      <c r="JR826" s="355"/>
      <c r="JS826" s="355"/>
      <c r="JT826" s="355"/>
      <c r="JU826" s="355"/>
      <c r="JV826" s="355"/>
      <c r="JW826" s="355"/>
      <c r="JX826" s="355"/>
      <c r="JY826" s="355"/>
      <c r="JZ826" s="355"/>
      <c r="KA826" s="355"/>
      <c r="KB826" s="355"/>
      <c r="KC826" s="355"/>
      <c r="KD826" s="355"/>
      <c r="KE826" s="355"/>
      <c r="KF826" s="355"/>
      <c r="KG826" s="355"/>
      <c r="KH826" s="355"/>
      <c r="KI826" s="355"/>
      <c r="KJ826" s="355"/>
      <c r="KK826" s="355"/>
      <c r="KL826" s="355"/>
      <c r="KM826" s="355"/>
      <c r="KN826" s="355"/>
      <c r="KO826" s="355"/>
      <c r="KP826" s="355"/>
      <c r="KQ826" s="355"/>
      <c r="KR826" s="355"/>
      <c r="KS826" s="355"/>
      <c r="KT826" s="355"/>
    </row>
    <row r="827" spans="1:306" s="354" customFormat="1" ht="63" customHeight="1" x14ac:dyDescent="0.25">
      <c r="A827" s="355"/>
      <c r="B827" s="555"/>
      <c r="C827" s="355"/>
      <c r="D827" s="558"/>
      <c r="E827" s="558"/>
      <c r="F827" s="558"/>
      <c r="G827" s="559"/>
      <c r="I827" s="511"/>
      <c r="J827" s="555"/>
      <c r="K827" s="560"/>
      <c r="L827" s="355"/>
      <c r="M827" s="355"/>
      <c r="N827" s="334"/>
      <c r="O827" s="471"/>
      <c r="P827" s="471"/>
      <c r="Q827" s="471"/>
      <c r="R827" s="471"/>
      <c r="S827" s="471"/>
      <c r="T827" s="471"/>
      <c r="U827" s="471"/>
      <c r="V827" s="471"/>
      <c r="W827" s="471"/>
      <c r="X827" s="471"/>
      <c r="Y827" s="471"/>
      <c r="Z827" s="471"/>
      <c r="AA827" s="471"/>
      <c r="AB827" s="471"/>
      <c r="AC827" s="471"/>
      <c r="AD827" s="471"/>
      <c r="AE827" s="471"/>
      <c r="AF827" s="471"/>
      <c r="AG827" s="471"/>
      <c r="AH827" s="471"/>
      <c r="AI827" s="471"/>
      <c r="AJ827" s="471"/>
      <c r="AK827" s="471"/>
      <c r="AL827" s="471"/>
      <c r="AM827" s="471"/>
      <c r="AN827" s="471"/>
      <c r="AO827" s="471"/>
      <c r="AP827" s="471"/>
      <c r="AQ827" s="471"/>
      <c r="AR827" s="471"/>
      <c r="AS827" s="471"/>
      <c r="AT827" s="471"/>
      <c r="AU827" s="471"/>
      <c r="AV827" s="471"/>
      <c r="AW827" s="471"/>
      <c r="AX827" s="471"/>
      <c r="AY827" s="471"/>
      <c r="AZ827" s="471"/>
      <c r="BA827" s="471"/>
      <c r="BB827" s="471"/>
      <c r="BC827" s="471"/>
      <c r="BD827" s="471"/>
      <c r="BE827" s="471"/>
      <c r="BF827" s="471"/>
      <c r="BG827" s="471"/>
      <c r="BH827" s="471"/>
      <c r="BI827" s="471"/>
      <c r="BJ827" s="471"/>
      <c r="BK827" s="471"/>
      <c r="BL827" s="471"/>
      <c r="BM827" s="471"/>
      <c r="BN827" s="471"/>
      <c r="BO827" s="471"/>
      <c r="BP827" s="471"/>
      <c r="BQ827" s="471"/>
      <c r="BR827" s="471"/>
      <c r="BS827" s="471"/>
      <c r="BT827" s="471"/>
      <c r="BU827" s="471"/>
      <c r="BV827" s="471"/>
      <c r="BW827" s="355"/>
      <c r="BX827" s="355"/>
      <c r="BY827" s="355"/>
      <c r="BZ827" s="355"/>
      <c r="CA827" s="355"/>
      <c r="CB827" s="355"/>
      <c r="CC827" s="355"/>
      <c r="CD827" s="355"/>
      <c r="CE827" s="355"/>
      <c r="CF827" s="355"/>
      <c r="CG827" s="355"/>
      <c r="CH827" s="355"/>
      <c r="CI827" s="355"/>
      <c r="CJ827" s="355"/>
      <c r="CK827" s="355"/>
      <c r="CL827" s="355"/>
      <c r="CM827" s="355"/>
      <c r="CN827" s="355"/>
      <c r="CO827" s="355"/>
      <c r="CP827" s="355"/>
      <c r="CQ827" s="355"/>
      <c r="CR827" s="355"/>
      <c r="CS827" s="355"/>
      <c r="CT827" s="355"/>
      <c r="CU827" s="355"/>
      <c r="CV827" s="355"/>
      <c r="CW827" s="355"/>
      <c r="CX827" s="355"/>
      <c r="CY827" s="355"/>
      <c r="CZ827" s="355"/>
      <c r="DA827" s="355"/>
      <c r="DB827" s="355"/>
      <c r="DC827" s="355"/>
      <c r="DD827" s="355"/>
      <c r="DE827" s="355"/>
      <c r="DF827" s="355"/>
      <c r="DG827" s="355"/>
      <c r="DH827" s="355"/>
      <c r="DI827" s="355"/>
      <c r="DJ827" s="355"/>
      <c r="DK827" s="355"/>
      <c r="DL827" s="355"/>
      <c r="DM827" s="355"/>
      <c r="DN827" s="355"/>
      <c r="DO827" s="355"/>
      <c r="DP827" s="355"/>
      <c r="DQ827" s="355"/>
      <c r="DR827" s="355"/>
      <c r="DS827" s="355"/>
      <c r="DT827" s="355"/>
      <c r="DU827" s="355"/>
      <c r="DV827" s="355"/>
      <c r="DW827" s="355"/>
      <c r="DX827" s="355"/>
      <c r="DY827" s="355"/>
      <c r="DZ827" s="355"/>
      <c r="EA827" s="355"/>
      <c r="EB827" s="355"/>
      <c r="EC827" s="355"/>
      <c r="ED827" s="355"/>
      <c r="EE827" s="355"/>
      <c r="EF827" s="355"/>
      <c r="EG827" s="355"/>
      <c r="EH827" s="355"/>
      <c r="EI827" s="355"/>
      <c r="EJ827" s="355"/>
      <c r="EK827" s="355"/>
      <c r="EL827" s="355"/>
      <c r="EM827" s="355"/>
      <c r="EN827" s="355"/>
      <c r="EO827" s="355"/>
      <c r="EP827" s="355"/>
      <c r="EQ827" s="355"/>
      <c r="ER827" s="355"/>
      <c r="ES827" s="355"/>
      <c r="ET827" s="355"/>
      <c r="EU827" s="355"/>
      <c r="EV827" s="355"/>
      <c r="EW827" s="355"/>
      <c r="EX827" s="355"/>
      <c r="EY827" s="355"/>
      <c r="EZ827" s="355"/>
      <c r="FA827" s="355"/>
      <c r="FB827" s="355"/>
      <c r="FC827" s="355"/>
      <c r="FD827" s="355"/>
      <c r="FE827" s="355"/>
      <c r="FF827" s="355"/>
      <c r="FG827" s="355"/>
      <c r="FH827" s="355"/>
      <c r="FI827" s="355"/>
      <c r="FJ827" s="355"/>
      <c r="FK827" s="355"/>
      <c r="FL827" s="355"/>
      <c r="FM827" s="355"/>
      <c r="FN827" s="355"/>
      <c r="FO827" s="355"/>
      <c r="FP827" s="355"/>
      <c r="FQ827" s="355"/>
      <c r="FR827" s="355"/>
      <c r="FS827" s="355"/>
      <c r="FT827" s="355"/>
      <c r="FU827" s="355"/>
      <c r="FV827" s="355"/>
      <c r="FW827" s="355"/>
      <c r="FX827" s="355"/>
      <c r="FY827" s="355"/>
      <c r="FZ827" s="355"/>
      <c r="GA827" s="355"/>
      <c r="GB827" s="355"/>
      <c r="GC827" s="355"/>
      <c r="GD827" s="355"/>
      <c r="GE827" s="355"/>
      <c r="GF827" s="355"/>
      <c r="GG827" s="355"/>
      <c r="GH827" s="355"/>
      <c r="GI827" s="355"/>
      <c r="GJ827" s="355"/>
      <c r="GK827" s="355"/>
      <c r="GL827" s="355"/>
      <c r="GM827" s="355"/>
      <c r="GN827" s="355"/>
      <c r="GO827" s="355"/>
      <c r="GP827" s="355"/>
      <c r="GQ827" s="355"/>
      <c r="GR827" s="355"/>
      <c r="GS827" s="355"/>
      <c r="GT827" s="355"/>
      <c r="GU827" s="355"/>
      <c r="GV827" s="355"/>
      <c r="GW827" s="355"/>
      <c r="GX827" s="355"/>
      <c r="GY827" s="355"/>
      <c r="GZ827" s="355"/>
      <c r="HA827" s="355"/>
      <c r="HB827" s="355"/>
      <c r="HC827" s="355"/>
      <c r="HD827" s="355"/>
      <c r="HE827" s="355"/>
      <c r="HF827" s="355"/>
      <c r="HG827" s="355"/>
      <c r="HH827" s="355"/>
      <c r="HI827" s="355"/>
      <c r="HJ827" s="355"/>
      <c r="HK827" s="355"/>
      <c r="HL827" s="355"/>
      <c r="HM827" s="355"/>
      <c r="HN827" s="355"/>
      <c r="HO827" s="355"/>
      <c r="HP827" s="355"/>
      <c r="HQ827" s="355"/>
      <c r="HR827" s="355"/>
      <c r="HS827" s="355"/>
      <c r="HT827" s="355"/>
      <c r="HU827" s="355"/>
      <c r="HV827" s="355"/>
      <c r="HW827" s="355"/>
      <c r="HX827" s="355"/>
      <c r="HY827" s="355"/>
      <c r="HZ827" s="355"/>
      <c r="IA827" s="355"/>
      <c r="IB827" s="355"/>
      <c r="IC827" s="355"/>
      <c r="ID827" s="355"/>
      <c r="IE827" s="355"/>
      <c r="IF827" s="355"/>
      <c r="IG827" s="355"/>
      <c r="IH827" s="355"/>
      <c r="II827" s="355"/>
      <c r="IJ827" s="355"/>
      <c r="IK827" s="355"/>
      <c r="IL827" s="355"/>
      <c r="IM827" s="355"/>
      <c r="IN827" s="355"/>
      <c r="IO827" s="355"/>
      <c r="IP827" s="355"/>
      <c r="IQ827" s="355"/>
      <c r="IR827" s="355"/>
      <c r="IS827" s="355"/>
      <c r="IT827" s="355"/>
      <c r="IU827" s="355"/>
      <c r="IV827" s="355"/>
      <c r="IW827" s="355"/>
      <c r="IX827" s="355"/>
      <c r="IY827" s="355"/>
      <c r="IZ827" s="355"/>
      <c r="JA827" s="355"/>
      <c r="JB827" s="355"/>
      <c r="JC827" s="355"/>
      <c r="JD827" s="355"/>
      <c r="JE827" s="355"/>
      <c r="JF827" s="355"/>
      <c r="JG827" s="355"/>
      <c r="JH827" s="355"/>
      <c r="JI827" s="355"/>
      <c r="JJ827" s="355"/>
      <c r="JK827" s="355"/>
      <c r="JL827" s="355"/>
      <c r="JM827" s="355"/>
      <c r="JN827" s="355"/>
      <c r="JO827" s="355"/>
      <c r="JP827" s="355"/>
      <c r="JQ827" s="355"/>
      <c r="JR827" s="355"/>
      <c r="JS827" s="355"/>
      <c r="JT827" s="355"/>
      <c r="JU827" s="355"/>
      <c r="JV827" s="355"/>
      <c r="JW827" s="355"/>
      <c r="JX827" s="355"/>
      <c r="JY827" s="355"/>
      <c r="JZ827" s="355"/>
      <c r="KA827" s="355"/>
      <c r="KB827" s="355"/>
      <c r="KC827" s="355"/>
      <c r="KD827" s="355"/>
      <c r="KE827" s="355"/>
      <c r="KF827" s="355"/>
      <c r="KG827" s="355"/>
      <c r="KH827" s="355"/>
      <c r="KI827" s="355"/>
      <c r="KJ827" s="355"/>
      <c r="KK827" s="355"/>
      <c r="KL827" s="355"/>
      <c r="KM827" s="355"/>
      <c r="KN827" s="355"/>
      <c r="KO827" s="355"/>
      <c r="KP827" s="355"/>
      <c r="KQ827" s="355"/>
      <c r="KR827" s="355"/>
      <c r="KS827" s="355"/>
      <c r="KT827" s="355"/>
    </row>
    <row r="828" spans="1:306" s="354" customFormat="1" ht="63" customHeight="1" x14ac:dyDescent="0.25">
      <c r="A828" s="355"/>
      <c r="B828" s="555"/>
      <c r="C828" s="355"/>
      <c r="D828" s="558"/>
      <c r="E828" s="558"/>
      <c r="F828" s="558"/>
      <c r="G828" s="559"/>
      <c r="I828" s="511"/>
      <c r="J828" s="555"/>
      <c r="K828" s="560"/>
      <c r="L828" s="355"/>
      <c r="M828" s="355"/>
      <c r="N828" s="334"/>
      <c r="O828" s="471"/>
      <c r="P828" s="471"/>
      <c r="Q828" s="471"/>
      <c r="R828" s="471"/>
      <c r="S828" s="471"/>
      <c r="T828" s="471"/>
      <c r="U828" s="471"/>
      <c r="V828" s="471"/>
      <c r="W828" s="471"/>
      <c r="X828" s="471"/>
      <c r="Y828" s="471"/>
      <c r="Z828" s="471"/>
      <c r="AA828" s="471"/>
      <c r="AB828" s="471"/>
      <c r="AC828" s="471"/>
      <c r="AD828" s="471"/>
      <c r="AE828" s="471"/>
      <c r="AF828" s="471"/>
      <c r="AG828" s="471"/>
      <c r="AH828" s="471"/>
      <c r="AI828" s="471"/>
      <c r="AJ828" s="471"/>
      <c r="AK828" s="471"/>
      <c r="AL828" s="471"/>
      <c r="AM828" s="471"/>
      <c r="AN828" s="471"/>
      <c r="AO828" s="471"/>
      <c r="AP828" s="471"/>
      <c r="AQ828" s="471"/>
      <c r="AR828" s="471"/>
      <c r="AS828" s="471"/>
      <c r="AT828" s="471"/>
      <c r="AU828" s="471"/>
      <c r="AV828" s="471"/>
      <c r="AW828" s="471"/>
      <c r="AX828" s="471"/>
      <c r="AY828" s="471"/>
      <c r="AZ828" s="471"/>
      <c r="BA828" s="471"/>
      <c r="BB828" s="471"/>
      <c r="BC828" s="471"/>
      <c r="BD828" s="471"/>
      <c r="BE828" s="471"/>
      <c r="BF828" s="471"/>
      <c r="BG828" s="471"/>
      <c r="BH828" s="471"/>
      <c r="BI828" s="471"/>
      <c r="BJ828" s="471"/>
      <c r="BK828" s="471"/>
      <c r="BL828" s="471"/>
      <c r="BM828" s="471"/>
      <c r="BN828" s="471"/>
      <c r="BO828" s="471"/>
      <c r="BP828" s="471"/>
      <c r="BQ828" s="471"/>
      <c r="BR828" s="471"/>
      <c r="BS828" s="471"/>
      <c r="BT828" s="471"/>
      <c r="BU828" s="471"/>
      <c r="BV828" s="471"/>
      <c r="BW828" s="355"/>
      <c r="BX828" s="355"/>
      <c r="BY828" s="355"/>
      <c r="BZ828" s="355"/>
      <c r="CA828" s="355"/>
      <c r="CB828" s="355"/>
      <c r="CC828" s="355"/>
      <c r="CD828" s="355"/>
      <c r="CE828" s="355"/>
      <c r="CF828" s="355"/>
      <c r="CG828" s="355"/>
      <c r="CH828" s="355"/>
      <c r="CI828" s="355"/>
      <c r="CJ828" s="355"/>
      <c r="CK828" s="355"/>
      <c r="CL828" s="355"/>
      <c r="CM828" s="355"/>
      <c r="CN828" s="355"/>
      <c r="CO828" s="355"/>
      <c r="CP828" s="355"/>
      <c r="CQ828" s="355"/>
      <c r="CR828" s="355"/>
      <c r="CS828" s="355"/>
      <c r="CT828" s="355"/>
      <c r="CU828" s="355"/>
      <c r="CV828" s="355"/>
      <c r="CW828" s="355"/>
      <c r="CX828" s="355"/>
      <c r="CY828" s="355"/>
      <c r="CZ828" s="355"/>
      <c r="DA828" s="355"/>
      <c r="DB828" s="355"/>
      <c r="DC828" s="355"/>
      <c r="DD828" s="355"/>
      <c r="DE828" s="355"/>
      <c r="DF828" s="355"/>
      <c r="DG828" s="355"/>
      <c r="DH828" s="355"/>
      <c r="DI828" s="355"/>
      <c r="DJ828" s="355"/>
      <c r="DK828" s="355"/>
      <c r="DL828" s="355"/>
      <c r="DM828" s="355"/>
      <c r="DN828" s="355"/>
      <c r="DO828" s="355"/>
      <c r="DP828" s="355"/>
      <c r="DQ828" s="355"/>
      <c r="DR828" s="355"/>
      <c r="DS828" s="355"/>
      <c r="DT828" s="355"/>
      <c r="DU828" s="355"/>
      <c r="DV828" s="355"/>
      <c r="DW828" s="355"/>
      <c r="DX828" s="355"/>
      <c r="DY828" s="355"/>
      <c r="DZ828" s="355"/>
      <c r="EA828" s="355"/>
      <c r="EB828" s="355"/>
      <c r="EC828" s="355"/>
      <c r="ED828" s="355"/>
      <c r="EE828" s="355"/>
      <c r="EF828" s="355"/>
      <c r="EG828" s="355"/>
      <c r="EH828" s="355"/>
      <c r="EI828" s="355"/>
      <c r="EJ828" s="355"/>
      <c r="EK828" s="355"/>
      <c r="EL828" s="355"/>
      <c r="EM828" s="355"/>
      <c r="EN828" s="355"/>
      <c r="EO828" s="355"/>
      <c r="EP828" s="355"/>
      <c r="EQ828" s="355"/>
      <c r="ER828" s="355"/>
      <c r="ES828" s="355"/>
      <c r="ET828" s="355"/>
      <c r="EU828" s="355"/>
      <c r="EV828" s="355"/>
      <c r="EW828" s="355"/>
      <c r="EX828" s="355"/>
      <c r="EY828" s="355"/>
      <c r="EZ828" s="355"/>
      <c r="FA828" s="355"/>
      <c r="FB828" s="355"/>
      <c r="FC828" s="355"/>
      <c r="FD828" s="355"/>
      <c r="FE828" s="355"/>
      <c r="FF828" s="355"/>
      <c r="FG828" s="355"/>
      <c r="FH828" s="355"/>
      <c r="FI828" s="355"/>
      <c r="FJ828" s="355"/>
      <c r="FK828" s="355"/>
      <c r="FL828" s="355"/>
      <c r="FM828" s="355"/>
      <c r="FN828" s="355"/>
      <c r="FO828" s="355"/>
      <c r="FP828" s="355"/>
      <c r="FQ828" s="355"/>
      <c r="FR828" s="355"/>
      <c r="FS828" s="355"/>
      <c r="FT828" s="355"/>
      <c r="FU828" s="355"/>
      <c r="FV828" s="355"/>
      <c r="FW828" s="355"/>
      <c r="FX828" s="355"/>
      <c r="FY828" s="355"/>
      <c r="FZ828" s="355"/>
      <c r="GA828" s="355"/>
      <c r="GB828" s="355"/>
      <c r="GC828" s="355"/>
      <c r="GD828" s="355"/>
      <c r="GE828" s="355"/>
      <c r="GF828" s="355"/>
      <c r="GG828" s="355"/>
      <c r="GH828" s="355"/>
      <c r="GI828" s="355"/>
      <c r="GJ828" s="355"/>
      <c r="GK828" s="355"/>
      <c r="GL828" s="355"/>
      <c r="GM828" s="355"/>
      <c r="GN828" s="355"/>
      <c r="GO828" s="355"/>
      <c r="GP828" s="355"/>
      <c r="GQ828" s="355"/>
      <c r="GR828" s="355"/>
      <c r="GS828" s="355"/>
      <c r="GT828" s="355"/>
      <c r="GU828" s="355"/>
      <c r="GV828" s="355"/>
      <c r="GW828" s="355"/>
      <c r="GX828" s="355"/>
      <c r="GY828" s="355"/>
      <c r="GZ828" s="355"/>
      <c r="HA828" s="355"/>
      <c r="HB828" s="355"/>
      <c r="HC828" s="355"/>
      <c r="HD828" s="355"/>
      <c r="HE828" s="355"/>
      <c r="HF828" s="355"/>
      <c r="HG828" s="355"/>
      <c r="HH828" s="355"/>
      <c r="HI828" s="355"/>
      <c r="HJ828" s="355"/>
      <c r="HK828" s="355"/>
      <c r="HL828" s="355"/>
      <c r="HM828" s="355"/>
      <c r="HN828" s="355"/>
      <c r="HO828" s="355"/>
      <c r="HP828" s="355"/>
      <c r="HQ828" s="355"/>
      <c r="HR828" s="355"/>
      <c r="HS828" s="355"/>
      <c r="HT828" s="355"/>
      <c r="HU828" s="355"/>
      <c r="HV828" s="355"/>
      <c r="HW828" s="355"/>
      <c r="HX828" s="355"/>
      <c r="HY828" s="355"/>
      <c r="HZ828" s="355"/>
      <c r="IA828" s="355"/>
      <c r="IB828" s="355"/>
      <c r="IC828" s="355"/>
      <c r="ID828" s="355"/>
      <c r="IE828" s="355"/>
      <c r="IF828" s="355"/>
      <c r="IG828" s="355"/>
      <c r="IH828" s="355"/>
      <c r="II828" s="355"/>
      <c r="IJ828" s="355"/>
      <c r="IK828" s="355"/>
      <c r="IL828" s="355"/>
      <c r="IM828" s="355"/>
      <c r="IN828" s="355"/>
      <c r="IO828" s="355"/>
      <c r="IP828" s="355"/>
      <c r="IQ828" s="355"/>
      <c r="IR828" s="355"/>
      <c r="IS828" s="355"/>
      <c r="IT828" s="355"/>
      <c r="IU828" s="355"/>
      <c r="IV828" s="355"/>
      <c r="IW828" s="355"/>
      <c r="IX828" s="355"/>
      <c r="IY828" s="355"/>
      <c r="IZ828" s="355"/>
      <c r="JA828" s="355"/>
      <c r="JB828" s="355"/>
      <c r="JC828" s="355"/>
      <c r="JD828" s="355"/>
      <c r="JE828" s="355"/>
      <c r="JF828" s="355"/>
      <c r="JG828" s="355"/>
      <c r="JH828" s="355"/>
      <c r="JI828" s="355"/>
      <c r="JJ828" s="355"/>
      <c r="JK828" s="355"/>
      <c r="JL828" s="355"/>
      <c r="JM828" s="355"/>
      <c r="JN828" s="355"/>
      <c r="JO828" s="355"/>
      <c r="JP828" s="355"/>
      <c r="JQ828" s="355"/>
      <c r="JR828" s="355"/>
      <c r="JS828" s="355"/>
      <c r="JT828" s="355"/>
      <c r="JU828" s="355"/>
      <c r="JV828" s="355"/>
      <c r="JW828" s="355"/>
      <c r="JX828" s="355"/>
      <c r="JY828" s="355"/>
      <c r="JZ828" s="355"/>
      <c r="KA828" s="355"/>
      <c r="KB828" s="355"/>
      <c r="KC828" s="355"/>
      <c r="KD828" s="355"/>
      <c r="KE828" s="355"/>
      <c r="KF828" s="355"/>
      <c r="KG828" s="355"/>
      <c r="KH828" s="355"/>
      <c r="KI828" s="355"/>
      <c r="KJ828" s="355"/>
      <c r="KK828" s="355"/>
      <c r="KL828" s="355"/>
      <c r="KM828" s="355"/>
      <c r="KN828" s="355"/>
      <c r="KO828" s="355"/>
      <c r="KP828" s="355"/>
      <c r="KQ828" s="355"/>
      <c r="KR828" s="355"/>
      <c r="KS828" s="355"/>
      <c r="KT828" s="355"/>
    </row>
    <row r="829" spans="1:306" s="354" customFormat="1" ht="63" customHeight="1" x14ac:dyDescent="0.25">
      <c r="A829" s="355"/>
      <c r="B829" s="555"/>
      <c r="C829" s="355"/>
      <c r="D829" s="558"/>
      <c r="E829" s="558"/>
      <c r="F829" s="558"/>
      <c r="G829" s="559"/>
      <c r="I829" s="511"/>
      <c r="J829" s="555"/>
      <c r="K829" s="560"/>
      <c r="L829" s="355"/>
      <c r="M829" s="355"/>
      <c r="N829" s="334"/>
      <c r="O829" s="471"/>
      <c r="P829" s="471"/>
      <c r="Q829" s="471"/>
      <c r="R829" s="471"/>
      <c r="S829" s="471"/>
      <c r="T829" s="471"/>
      <c r="U829" s="471"/>
      <c r="V829" s="471"/>
      <c r="W829" s="471"/>
      <c r="X829" s="471"/>
      <c r="Y829" s="471"/>
      <c r="Z829" s="471"/>
      <c r="AA829" s="471"/>
      <c r="AB829" s="471"/>
      <c r="AC829" s="471"/>
      <c r="AD829" s="471"/>
      <c r="AE829" s="471"/>
      <c r="AF829" s="471"/>
      <c r="AG829" s="471"/>
      <c r="AH829" s="471"/>
      <c r="AI829" s="471"/>
      <c r="AJ829" s="471"/>
      <c r="AK829" s="471"/>
      <c r="AL829" s="471"/>
      <c r="AM829" s="471"/>
      <c r="AN829" s="471"/>
      <c r="AO829" s="471"/>
      <c r="AP829" s="471"/>
      <c r="AQ829" s="471"/>
      <c r="AR829" s="471"/>
      <c r="AS829" s="471"/>
      <c r="AT829" s="471"/>
      <c r="AU829" s="471"/>
      <c r="AV829" s="471"/>
      <c r="AW829" s="471"/>
      <c r="AX829" s="471"/>
      <c r="AY829" s="471"/>
      <c r="AZ829" s="471"/>
      <c r="BA829" s="471"/>
      <c r="BB829" s="471"/>
      <c r="BC829" s="471"/>
      <c r="BD829" s="471"/>
      <c r="BE829" s="471"/>
      <c r="BF829" s="471"/>
      <c r="BG829" s="471"/>
      <c r="BH829" s="471"/>
      <c r="BI829" s="471"/>
      <c r="BJ829" s="471"/>
      <c r="BK829" s="471"/>
      <c r="BL829" s="471"/>
      <c r="BM829" s="471"/>
      <c r="BN829" s="471"/>
      <c r="BO829" s="471"/>
      <c r="BP829" s="471"/>
      <c r="BQ829" s="471"/>
      <c r="BR829" s="471"/>
      <c r="BS829" s="471"/>
      <c r="BT829" s="471"/>
      <c r="BU829" s="471"/>
      <c r="BV829" s="471"/>
      <c r="BW829" s="355"/>
      <c r="BX829" s="355"/>
      <c r="BY829" s="355"/>
      <c r="BZ829" s="355"/>
      <c r="CA829" s="355"/>
      <c r="CB829" s="355"/>
      <c r="CC829" s="355"/>
      <c r="CD829" s="355"/>
      <c r="CE829" s="355"/>
      <c r="CF829" s="355"/>
      <c r="CG829" s="355"/>
      <c r="CH829" s="355"/>
      <c r="CI829" s="355"/>
      <c r="CJ829" s="355"/>
      <c r="CK829" s="355"/>
      <c r="CL829" s="355"/>
      <c r="CM829" s="355"/>
      <c r="CN829" s="355"/>
      <c r="CO829" s="355"/>
      <c r="CP829" s="355"/>
      <c r="CQ829" s="355"/>
      <c r="CR829" s="355"/>
      <c r="CS829" s="355"/>
      <c r="CT829" s="355"/>
      <c r="CU829" s="355"/>
      <c r="CV829" s="355"/>
      <c r="CW829" s="355"/>
      <c r="CX829" s="355"/>
      <c r="CY829" s="355"/>
      <c r="CZ829" s="355"/>
      <c r="DA829" s="355"/>
      <c r="DB829" s="355"/>
      <c r="DC829" s="355"/>
      <c r="DD829" s="355"/>
      <c r="DE829" s="355"/>
      <c r="DF829" s="355"/>
      <c r="DG829" s="355"/>
      <c r="DH829" s="355"/>
      <c r="DI829" s="355"/>
      <c r="DJ829" s="355"/>
      <c r="DK829" s="355"/>
      <c r="DL829" s="355"/>
      <c r="DM829" s="355"/>
      <c r="DN829" s="355"/>
      <c r="DO829" s="355"/>
      <c r="DP829" s="355"/>
      <c r="DQ829" s="355"/>
      <c r="DR829" s="355"/>
      <c r="DS829" s="355"/>
      <c r="DT829" s="355"/>
      <c r="DU829" s="355"/>
      <c r="DV829" s="355"/>
      <c r="DW829" s="355"/>
      <c r="DX829" s="355"/>
      <c r="DY829" s="355"/>
      <c r="DZ829" s="355"/>
      <c r="EA829" s="355"/>
      <c r="EB829" s="355"/>
      <c r="EC829" s="355"/>
      <c r="ED829" s="355"/>
      <c r="EE829" s="355"/>
      <c r="EF829" s="355"/>
      <c r="EG829" s="355"/>
      <c r="EH829" s="355"/>
      <c r="EI829" s="355"/>
      <c r="EJ829" s="355"/>
      <c r="EK829" s="355"/>
      <c r="EL829" s="355"/>
      <c r="EM829" s="355"/>
      <c r="EN829" s="355"/>
      <c r="EO829" s="355"/>
      <c r="EP829" s="355"/>
      <c r="EQ829" s="355"/>
      <c r="ER829" s="355"/>
      <c r="ES829" s="355"/>
      <c r="ET829" s="355"/>
      <c r="EU829" s="355"/>
      <c r="EV829" s="355"/>
      <c r="EW829" s="355"/>
      <c r="EX829" s="355"/>
      <c r="EY829" s="355"/>
      <c r="EZ829" s="355"/>
      <c r="FA829" s="355"/>
      <c r="FB829" s="355"/>
      <c r="FC829" s="355"/>
      <c r="FD829" s="355"/>
      <c r="FE829" s="355"/>
      <c r="FF829" s="355"/>
      <c r="FG829" s="355"/>
      <c r="FH829" s="355"/>
      <c r="FI829" s="355"/>
      <c r="FJ829" s="355"/>
      <c r="FK829" s="355"/>
      <c r="FL829" s="355"/>
      <c r="FM829" s="355"/>
      <c r="FN829" s="355"/>
      <c r="FO829" s="355"/>
      <c r="FP829" s="355"/>
      <c r="FQ829" s="355"/>
      <c r="FR829" s="355"/>
      <c r="FS829" s="355"/>
      <c r="FT829" s="355"/>
      <c r="FU829" s="355"/>
      <c r="FV829" s="355"/>
      <c r="FW829" s="355"/>
      <c r="FX829" s="355"/>
      <c r="FY829" s="355"/>
      <c r="FZ829" s="355"/>
      <c r="GA829" s="355"/>
      <c r="GB829" s="355"/>
      <c r="GC829" s="355"/>
      <c r="GD829" s="355"/>
      <c r="GE829" s="355"/>
      <c r="GF829" s="355"/>
      <c r="GG829" s="355"/>
      <c r="GH829" s="355"/>
      <c r="GI829" s="355"/>
      <c r="GJ829" s="355"/>
      <c r="GK829" s="355"/>
      <c r="GL829" s="355"/>
      <c r="GM829" s="355"/>
      <c r="GN829" s="355"/>
      <c r="GO829" s="355"/>
      <c r="GP829" s="355"/>
      <c r="GQ829" s="355"/>
      <c r="GR829" s="355"/>
      <c r="GS829" s="355"/>
      <c r="GT829" s="355"/>
      <c r="GU829" s="355"/>
      <c r="GV829" s="355"/>
      <c r="GW829" s="355"/>
      <c r="GX829" s="355"/>
      <c r="GY829" s="355"/>
      <c r="GZ829" s="355"/>
      <c r="HA829" s="355"/>
      <c r="HB829" s="355"/>
      <c r="HC829" s="355"/>
      <c r="HD829" s="355"/>
      <c r="HE829" s="355"/>
      <c r="HF829" s="355"/>
      <c r="HG829" s="355"/>
      <c r="HH829" s="355"/>
      <c r="HI829" s="355"/>
      <c r="HJ829" s="355"/>
      <c r="HK829" s="355"/>
      <c r="HL829" s="355"/>
      <c r="HM829" s="355"/>
      <c r="HN829" s="355"/>
      <c r="HO829" s="355"/>
      <c r="HP829" s="355"/>
      <c r="HQ829" s="355"/>
      <c r="HR829" s="355"/>
      <c r="HS829" s="355"/>
      <c r="HT829" s="355"/>
      <c r="HU829" s="355"/>
      <c r="HV829" s="355"/>
      <c r="HW829" s="355"/>
      <c r="HX829" s="355"/>
      <c r="HY829" s="355"/>
      <c r="HZ829" s="355"/>
      <c r="IA829" s="355"/>
      <c r="IB829" s="355"/>
      <c r="IC829" s="355"/>
      <c r="ID829" s="355"/>
      <c r="IE829" s="355"/>
      <c r="IF829" s="355"/>
      <c r="IG829" s="355"/>
      <c r="IH829" s="355"/>
      <c r="II829" s="355"/>
      <c r="IJ829" s="355"/>
      <c r="IK829" s="355"/>
      <c r="IL829" s="355"/>
      <c r="IM829" s="355"/>
      <c r="IN829" s="355"/>
      <c r="IO829" s="355"/>
      <c r="IP829" s="355"/>
      <c r="IQ829" s="355"/>
      <c r="IR829" s="355"/>
      <c r="IS829" s="355"/>
      <c r="IT829" s="355"/>
      <c r="IU829" s="355"/>
      <c r="IV829" s="355"/>
      <c r="IW829" s="355"/>
      <c r="IX829" s="355"/>
      <c r="IY829" s="355"/>
      <c r="IZ829" s="355"/>
      <c r="JA829" s="355"/>
      <c r="JB829" s="355"/>
      <c r="JC829" s="355"/>
      <c r="JD829" s="355"/>
      <c r="JE829" s="355"/>
      <c r="JF829" s="355"/>
      <c r="JG829" s="355"/>
      <c r="JH829" s="355"/>
      <c r="JI829" s="355"/>
      <c r="JJ829" s="355"/>
      <c r="JK829" s="355"/>
      <c r="JL829" s="355"/>
      <c r="JM829" s="355"/>
      <c r="JN829" s="355"/>
      <c r="JO829" s="355"/>
      <c r="JP829" s="355"/>
      <c r="JQ829" s="355"/>
      <c r="JR829" s="355"/>
      <c r="JS829" s="355"/>
      <c r="JT829" s="355"/>
      <c r="JU829" s="355"/>
      <c r="JV829" s="355"/>
      <c r="JW829" s="355"/>
      <c r="JX829" s="355"/>
      <c r="JY829" s="355"/>
      <c r="JZ829" s="355"/>
      <c r="KA829" s="355"/>
      <c r="KB829" s="355"/>
      <c r="KC829" s="355"/>
      <c r="KD829" s="355"/>
      <c r="KE829" s="355"/>
      <c r="KF829" s="355"/>
      <c r="KG829" s="355"/>
      <c r="KH829" s="355"/>
      <c r="KI829" s="355"/>
      <c r="KJ829" s="355"/>
      <c r="KK829" s="355"/>
      <c r="KL829" s="355"/>
      <c r="KM829" s="355"/>
      <c r="KN829" s="355"/>
      <c r="KO829" s="355"/>
      <c r="KP829" s="355"/>
      <c r="KQ829" s="355"/>
      <c r="KR829" s="355"/>
      <c r="KS829" s="355"/>
      <c r="KT829" s="355"/>
    </row>
    <row r="830" spans="1:306" s="354" customFormat="1" ht="63" customHeight="1" x14ac:dyDescent="0.25">
      <c r="A830" s="355"/>
      <c r="B830" s="555"/>
      <c r="C830" s="355"/>
      <c r="D830" s="558"/>
      <c r="E830" s="558"/>
      <c r="F830" s="558"/>
      <c r="G830" s="559"/>
      <c r="I830" s="511"/>
      <c r="J830" s="555"/>
      <c r="K830" s="560"/>
      <c r="L830" s="355"/>
      <c r="M830" s="355"/>
      <c r="N830" s="334"/>
      <c r="O830" s="471"/>
      <c r="P830" s="471"/>
      <c r="Q830" s="471"/>
      <c r="R830" s="471"/>
      <c r="S830" s="471"/>
      <c r="T830" s="471"/>
      <c r="U830" s="471"/>
      <c r="V830" s="471"/>
      <c r="W830" s="471"/>
      <c r="X830" s="471"/>
      <c r="Y830" s="471"/>
      <c r="Z830" s="471"/>
      <c r="AA830" s="471"/>
      <c r="AB830" s="471"/>
      <c r="AC830" s="471"/>
      <c r="AD830" s="471"/>
      <c r="AE830" s="471"/>
      <c r="AF830" s="471"/>
      <c r="AG830" s="471"/>
      <c r="AH830" s="471"/>
      <c r="AI830" s="471"/>
      <c r="AJ830" s="471"/>
      <c r="AK830" s="471"/>
      <c r="AL830" s="471"/>
      <c r="AM830" s="471"/>
      <c r="AN830" s="471"/>
      <c r="AO830" s="471"/>
      <c r="AP830" s="471"/>
      <c r="AQ830" s="471"/>
      <c r="AR830" s="471"/>
      <c r="AS830" s="471"/>
      <c r="AT830" s="471"/>
      <c r="AU830" s="471"/>
      <c r="AV830" s="471"/>
      <c r="AW830" s="471"/>
      <c r="AX830" s="471"/>
      <c r="AY830" s="471"/>
      <c r="AZ830" s="471"/>
      <c r="BA830" s="471"/>
      <c r="BB830" s="471"/>
      <c r="BC830" s="471"/>
      <c r="BD830" s="471"/>
      <c r="BE830" s="471"/>
      <c r="BF830" s="471"/>
      <c r="BG830" s="471"/>
      <c r="BH830" s="471"/>
      <c r="BI830" s="471"/>
      <c r="BJ830" s="471"/>
      <c r="BK830" s="471"/>
      <c r="BL830" s="471"/>
      <c r="BM830" s="471"/>
      <c r="BN830" s="471"/>
      <c r="BO830" s="471"/>
      <c r="BP830" s="471"/>
      <c r="BQ830" s="471"/>
      <c r="BR830" s="471"/>
      <c r="BS830" s="471"/>
      <c r="BT830" s="471"/>
      <c r="BU830" s="471"/>
      <c r="BV830" s="471"/>
      <c r="BW830" s="355"/>
      <c r="BX830" s="355"/>
      <c r="BY830" s="355"/>
      <c r="BZ830" s="355"/>
      <c r="CA830" s="355"/>
      <c r="CB830" s="355"/>
      <c r="CC830" s="355"/>
      <c r="CD830" s="355"/>
      <c r="CE830" s="355"/>
      <c r="CF830" s="355"/>
      <c r="CG830" s="355"/>
      <c r="CH830" s="355"/>
      <c r="CI830" s="355"/>
      <c r="CJ830" s="355"/>
      <c r="CK830" s="355"/>
      <c r="CL830" s="355"/>
      <c r="CM830" s="355"/>
      <c r="CN830" s="355"/>
      <c r="CO830" s="355"/>
      <c r="CP830" s="355"/>
      <c r="CQ830" s="355"/>
      <c r="CR830" s="355"/>
      <c r="CS830" s="355"/>
      <c r="CT830" s="355"/>
      <c r="CU830" s="355"/>
      <c r="CV830" s="355"/>
      <c r="CW830" s="355"/>
      <c r="CX830" s="355"/>
      <c r="CY830" s="355"/>
      <c r="CZ830" s="355"/>
      <c r="DA830" s="355"/>
      <c r="DB830" s="355"/>
      <c r="DC830" s="355"/>
      <c r="DD830" s="355"/>
      <c r="DE830" s="355"/>
      <c r="DF830" s="355"/>
      <c r="DG830" s="355"/>
      <c r="DH830" s="355"/>
      <c r="DI830" s="355"/>
      <c r="DJ830" s="355"/>
      <c r="DK830" s="355"/>
      <c r="DL830" s="355"/>
      <c r="DM830" s="355"/>
      <c r="DN830" s="355"/>
      <c r="DO830" s="355"/>
      <c r="DP830" s="355"/>
      <c r="DQ830" s="355"/>
      <c r="DR830" s="355"/>
      <c r="DS830" s="355"/>
      <c r="DT830" s="355"/>
      <c r="DU830" s="355"/>
      <c r="DV830" s="355"/>
      <c r="DW830" s="355"/>
      <c r="DX830" s="355"/>
      <c r="DY830" s="355"/>
      <c r="DZ830" s="355"/>
      <c r="EA830" s="355"/>
      <c r="EB830" s="355"/>
      <c r="EC830" s="355"/>
      <c r="ED830" s="355"/>
      <c r="EE830" s="355"/>
      <c r="EF830" s="355"/>
      <c r="EG830" s="355"/>
      <c r="EH830" s="355"/>
      <c r="EI830" s="355"/>
      <c r="EJ830" s="355"/>
      <c r="EK830" s="355"/>
      <c r="EL830" s="355"/>
      <c r="EM830" s="355"/>
      <c r="EN830" s="355"/>
      <c r="EO830" s="355"/>
      <c r="EP830" s="355"/>
      <c r="EQ830" s="355"/>
      <c r="ER830" s="355"/>
      <c r="ES830" s="355"/>
      <c r="ET830" s="355"/>
      <c r="EU830" s="355"/>
      <c r="EV830" s="355"/>
      <c r="EW830" s="355"/>
      <c r="EX830" s="355"/>
      <c r="EY830" s="355"/>
      <c r="EZ830" s="355"/>
      <c r="FA830" s="355"/>
      <c r="FB830" s="355"/>
      <c r="FC830" s="355"/>
      <c r="FD830" s="355"/>
      <c r="FE830" s="355"/>
      <c r="FF830" s="355"/>
      <c r="FG830" s="355"/>
      <c r="FH830" s="355"/>
      <c r="FI830" s="355"/>
      <c r="FJ830" s="355"/>
      <c r="FK830" s="355"/>
      <c r="FL830" s="355"/>
      <c r="FM830" s="355"/>
      <c r="FN830" s="355"/>
      <c r="FO830" s="355"/>
      <c r="FP830" s="355"/>
      <c r="FQ830" s="355"/>
      <c r="FR830" s="355"/>
      <c r="FS830" s="355"/>
      <c r="FT830" s="355"/>
      <c r="FU830" s="355"/>
      <c r="FV830" s="355"/>
      <c r="FW830" s="355"/>
      <c r="FX830" s="355"/>
      <c r="FY830" s="355"/>
      <c r="FZ830" s="355"/>
      <c r="GA830" s="355"/>
      <c r="GB830" s="355"/>
      <c r="GC830" s="355"/>
      <c r="GD830" s="355"/>
      <c r="GE830" s="355"/>
      <c r="GF830" s="355"/>
      <c r="GG830" s="355"/>
      <c r="GH830" s="355"/>
      <c r="GI830" s="355"/>
      <c r="GJ830" s="355"/>
      <c r="GK830" s="355"/>
      <c r="GL830" s="355"/>
      <c r="GM830" s="355"/>
      <c r="GN830" s="355"/>
      <c r="GO830" s="355"/>
      <c r="GP830" s="355"/>
      <c r="GQ830" s="355"/>
      <c r="GR830" s="355"/>
      <c r="GS830" s="355"/>
      <c r="GT830" s="355"/>
      <c r="GU830" s="355"/>
      <c r="GV830" s="355"/>
      <c r="GW830" s="355"/>
      <c r="GX830" s="355"/>
      <c r="GY830" s="355"/>
      <c r="GZ830" s="355"/>
      <c r="HA830" s="355"/>
      <c r="HB830" s="355"/>
      <c r="HC830" s="355"/>
      <c r="HD830" s="355"/>
      <c r="HE830" s="355"/>
      <c r="HF830" s="355"/>
      <c r="HG830" s="355"/>
      <c r="HH830" s="355"/>
      <c r="HI830" s="355"/>
      <c r="HJ830" s="355"/>
      <c r="HK830" s="355"/>
      <c r="HL830" s="355"/>
      <c r="HM830" s="355"/>
      <c r="HN830" s="355"/>
      <c r="HO830" s="355"/>
      <c r="HP830" s="355"/>
      <c r="HQ830" s="355"/>
      <c r="HR830" s="355"/>
      <c r="HS830" s="355"/>
      <c r="HT830" s="355"/>
      <c r="HU830" s="355"/>
      <c r="HV830" s="355"/>
      <c r="HW830" s="355"/>
      <c r="HX830" s="355"/>
      <c r="HY830" s="355"/>
      <c r="HZ830" s="355"/>
      <c r="IA830" s="355"/>
      <c r="IB830" s="355"/>
      <c r="IC830" s="355"/>
      <c r="ID830" s="355"/>
      <c r="IE830" s="355"/>
      <c r="IF830" s="355"/>
      <c r="IG830" s="355"/>
      <c r="IH830" s="355"/>
      <c r="II830" s="355"/>
      <c r="IJ830" s="355"/>
      <c r="IK830" s="355"/>
      <c r="IL830" s="355"/>
      <c r="IM830" s="355"/>
      <c r="IN830" s="355"/>
      <c r="IO830" s="355"/>
      <c r="IP830" s="355"/>
      <c r="IQ830" s="355"/>
      <c r="IR830" s="355"/>
      <c r="IS830" s="355"/>
      <c r="IT830" s="355"/>
      <c r="IU830" s="355"/>
      <c r="IV830" s="355"/>
      <c r="IW830" s="355"/>
      <c r="IX830" s="355"/>
      <c r="IY830" s="355"/>
      <c r="IZ830" s="355"/>
      <c r="JA830" s="355"/>
      <c r="JB830" s="355"/>
      <c r="JC830" s="355"/>
      <c r="JD830" s="355"/>
      <c r="JE830" s="355"/>
      <c r="JF830" s="355"/>
      <c r="JG830" s="355"/>
      <c r="JH830" s="355"/>
      <c r="JI830" s="355"/>
      <c r="JJ830" s="355"/>
      <c r="JK830" s="355"/>
      <c r="JL830" s="355"/>
      <c r="JM830" s="355"/>
      <c r="JN830" s="355"/>
      <c r="JO830" s="355"/>
      <c r="JP830" s="355"/>
      <c r="JQ830" s="355"/>
      <c r="JR830" s="355"/>
      <c r="JS830" s="355"/>
      <c r="JT830" s="355"/>
      <c r="JU830" s="355"/>
      <c r="JV830" s="355"/>
      <c r="JW830" s="355"/>
      <c r="JX830" s="355"/>
      <c r="JY830" s="355"/>
      <c r="JZ830" s="355"/>
      <c r="KA830" s="355"/>
      <c r="KB830" s="355"/>
      <c r="KC830" s="355"/>
      <c r="KD830" s="355"/>
      <c r="KE830" s="355"/>
      <c r="KF830" s="355"/>
      <c r="KG830" s="355"/>
      <c r="KH830" s="355"/>
      <c r="KI830" s="355"/>
      <c r="KJ830" s="355"/>
      <c r="KK830" s="355"/>
      <c r="KL830" s="355"/>
      <c r="KM830" s="355"/>
      <c r="KN830" s="355"/>
      <c r="KO830" s="355"/>
      <c r="KP830" s="355"/>
      <c r="KQ830" s="355"/>
      <c r="KR830" s="355"/>
      <c r="KS830" s="355"/>
      <c r="KT830" s="355"/>
    </row>
    <row r="831" spans="1:306" s="354" customFormat="1" ht="63" customHeight="1" x14ac:dyDescent="0.25">
      <c r="A831" s="355"/>
      <c r="B831" s="555"/>
      <c r="C831" s="355"/>
      <c r="D831" s="558"/>
      <c r="E831" s="558"/>
      <c r="F831" s="558"/>
      <c r="G831" s="559"/>
      <c r="I831" s="511"/>
      <c r="J831" s="555"/>
      <c r="K831" s="560"/>
      <c r="L831" s="355"/>
      <c r="M831" s="355"/>
      <c r="N831" s="334"/>
      <c r="O831" s="471"/>
      <c r="P831" s="471"/>
      <c r="Q831" s="471"/>
      <c r="R831" s="471"/>
      <c r="S831" s="471"/>
      <c r="T831" s="471"/>
      <c r="U831" s="471"/>
      <c r="V831" s="471"/>
      <c r="W831" s="471"/>
      <c r="X831" s="471"/>
      <c r="Y831" s="471"/>
      <c r="Z831" s="471"/>
      <c r="AA831" s="471"/>
      <c r="AB831" s="471"/>
      <c r="AC831" s="471"/>
      <c r="AD831" s="471"/>
      <c r="AE831" s="471"/>
      <c r="AF831" s="471"/>
      <c r="AG831" s="471"/>
      <c r="AH831" s="471"/>
      <c r="AI831" s="471"/>
      <c r="AJ831" s="471"/>
      <c r="AK831" s="471"/>
      <c r="AL831" s="471"/>
      <c r="AM831" s="471"/>
      <c r="AN831" s="471"/>
      <c r="AO831" s="471"/>
      <c r="AP831" s="471"/>
      <c r="AQ831" s="471"/>
      <c r="AR831" s="471"/>
      <c r="AS831" s="471"/>
      <c r="AT831" s="471"/>
      <c r="AU831" s="471"/>
      <c r="AV831" s="471"/>
      <c r="AW831" s="471"/>
      <c r="AX831" s="471"/>
      <c r="AY831" s="471"/>
      <c r="AZ831" s="471"/>
      <c r="BA831" s="471"/>
      <c r="BB831" s="471"/>
      <c r="BC831" s="471"/>
      <c r="BD831" s="471"/>
      <c r="BE831" s="471"/>
      <c r="BF831" s="471"/>
      <c r="BG831" s="471"/>
      <c r="BH831" s="471"/>
      <c r="BI831" s="471"/>
      <c r="BJ831" s="471"/>
      <c r="BK831" s="471"/>
      <c r="BL831" s="471"/>
      <c r="BM831" s="471"/>
      <c r="BN831" s="471"/>
      <c r="BO831" s="471"/>
      <c r="BP831" s="471"/>
      <c r="BQ831" s="471"/>
      <c r="BR831" s="471"/>
      <c r="BS831" s="471"/>
      <c r="BT831" s="471"/>
      <c r="BU831" s="471"/>
      <c r="BV831" s="471"/>
      <c r="BW831" s="355"/>
      <c r="BX831" s="355"/>
      <c r="BY831" s="355"/>
      <c r="BZ831" s="355"/>
      <c r="CA831" s="355"/>
      <c r="CB831" s="355"/>
      <c r="CC831" s="355"/>
      <c r="CD831" s="355"/>
      <c r="CE831" s="355"/>
      <c r="CF831" s="355"/>
      <c r="CG831" s="355"/>
      <c r="CH831" s="355"/>
      <c r="CI831" s="355"/>
      <c r="CJ831" s="355"/>
      <c r="CK831" s="355"/>
      <c r="CL831" s="355"/>
      <c r="CM831" s="355"/>
      <c r="CN831" s="355"/>
      <c r="CO831" s="355"/>
      <c r="CP831" s="355"/>
      <c r="CQ831" s="355"/>
      <c r="CR831" s="355"/>
      <c r="CS831" s="355"/>
      <c r="CT831" s="355"/>
      <c r="CU831" s="355"/>
      <c r="CV831" s="355"/>
      <c r="CW831" s="355"/>
      <c r="CX831" s="355"/>
      <c r="CY831" s="355"/>
      <c r="CZ831" s="355"/>
      <c r="DA831" s="355"/>
      <c r="DB831" s="355"/>
      <c r="DC831" s="355"/>
      <c r="DD831" s="355"/>
      <c r="DE831" s="355"/>
      <c r="DF831" s="355"/>
      <c r="DG831" s="355"/>
      <c r="DH831" s="355"/>
      <c r="DI831" s="355"/>
      <c r="DJ831" s="355"/>
      <c r="DK831" s="355"/>
      <c r="DL831" s="355"/>
      <c r="DM831" s="355"/>
      <c r="DN831" s="355"/>
      <c r="DO831" s="355"/>
      <c r="DP831" s="355"/>
      <c r="DQ831" s="355"/>
      <c r="DR831" s="355"/>
      <c r="DS831" s="355"/>
      <c r="DT831" s="355"/>
      <c r="DU831" s="355"/>
      <c r="DV831" s="355"/>
      <c r="DW831" s="355"/>
      <c r="DX831" s="355"/>
      <c r="DY831" s="355"/>
      <c r="DZ831" s="355"/>
      <c r="EA831" s="355"/>
      <c r="EB831" s="355"/>
      <c r="EC831" s="355"/>
      <c r="ED831" s="355"/>
      <c r="EE831" s="355"/>
      <c r="EF831" s="355"/>
      <c r="EG831" s="355"/>
      <c r="EH831" s="355"/>
      <c r="EI831" s="355"/>
      <c r="EJ831" s="355"/>
      <c r="EK831" s="355"/>
      <c r="EL831" s="355"/>
      <c r="EM831" s="355"/>
      <c r="EN831" s="355"/>
      <c r="EO831" s="355"/>
      <c r="EP831" s="355"/>
      <c r="EQ831" s="355"/>
      <c r="ER831" s="355"/>
      <c r="ES831" s="355"/>
      <c r="ET831" s="355"/>
      <c r="EU831" s="355"/>
      <c r="EV831" s="355"/>
      <c r="EW831" s="355"/>
      <c r="EX831" s="355"/>
      <c r="EY831" s="355"/>
      <c r="EZ831" s="355"/>
      <c r="FA831" s="355"/>
      <c r="FB831" s="355"/>
      <c r="FC831" s="355"/>
      <c r="FD831" s="355"/>
      <c r="FE831" s="355"/>
      <c r="FF831" s="355"/>
      <c r="FG831" s="355"/>
      <c r="FH831" s="355"/>
      <c r="FI831" s="355"/>
      <c r="FJ831" s="355"/>
      <c r="FK831" s="355"/>
      <c r="FL831" s="355"/>
      <c r="FM831" s="355"/>
      <c r="FN831" s="355"/>
      <c r="FO831" s="355"/>
      <c r="FP831" s="355"/>
      <c r="FQ831" s="355"/>
      <c r="FR831" s="355"/>
      <c r="FS831" s="355"/>
      <c r="FT831" s="355"/>
      <c r="FU831" s="355"/>
      <c r="FV831" s="355"/>
      <c r="FW831" s="355"/>
      <c r="FX831" s="355"/>
      <c r="FY831" s="355"/>
      <c r="FZ831" s="355"/>
      <c r="GA831" s="355"/>
      <c r="GB831" s="355"/>
      <c r="GC831" s="355"/>
      <c r="GD831" s="355"/>
      <c r="GE831" s="355"/>
      <c r="GF831" s="355"/>
      <c r="GG831" s="355"/>
      <c r="GH831" s="355"/>
      <c r="GI831" s="355"/>
      <c r="GJ831" s="355"/>
      <c r="GK831" s="355"/>
      <c r="GL831" s="355"/>
      <c r="GM831" s="355"/>
      <c r="GN831" s="355"/>
      <c r="GO831" s="355"/>
      <c r="GP831" s="355"/>
      <c r="GQ831" s="355"/>
      <c r="GR831" s="355"/>
      <c r="GS831" s="355"/>
      <c r="GT831" s="355"/>
      <c r="GU831" s="355"/>
      <c r="GV831" s="355"/>
      <c r="GW831" s="355"/>
      <c r="GX831" s="355"/>
      <c r="GY831" s="355"/>
      <c r="GZ831" s="355"/>
      <c r="HA831" s="355"/>
      <c r="HB831" s="355"/>
      <c r="HC831" s="355"/>
      <c r="HD831" s="355"/>
      <c r="HE831" s="355"/>
      <c r="HF831" s="355"/>
      <c r="HG831" s="355"/>
      <c r="HH831" s="355"/>
      <c r="HI831" s="355"/>
      <c r="HJ831" s="355"/>
      <c r="HK831" s="355"/>
      <c r="HL831" s="355"/>
      <c r="HM831" s="355"/>
      <c r="HN831" s="355"/>
      <c r="HO831" s="355"/>
      <c r="HP831" s="355"/>
      <c r="HQ831" s="355"/>
      <c r="HR831" s="355"/>
      <c r="HS831" s="355"/>
      <c r="HT831" s="355"/>
      <c r="HU831" s="355"/>
      <c r="HV831" s="355"/>
      <c r="HW831" s="355"/>
      <c r="HX831" s="355"/>
      <c r="HY831" s="355"/>
      <c r="HZ831" s="355"/>
      <c r="IA831" s="355"/>
      <c r="IB831" s="355"/>
      <c r="IC831" s="355"/>
      <c r="ID831" s="355"/>
      <c r="IE831" s="355"/>
      <c r="IF831" s="355"/>
      <c r="IG831" s="355"/>
      <c r="IH831" s="355"/>
      <c r="II831" s="355"/>
      <c r="IJ831" s="355"/>
      <c r="IK831" s="355"/>
      <c r="IL831" s="355"/>
      <c r="IM831" s="355"/>
      <c r="IN831" s="355"/>
      <c r="IO831" s="355"/>
      <c r="IP831" s="355"/>
      <c r="IQ831" s="355"/>
      <c r="IR831" s="355"/>
      <c r="IS831" s="355"/>
      <c r="IT831" s="355"/>
      <c r="IU831" s="355"/>
      <c r="IV831" s="355"/>
      <c r="IW831" s="355"/>
      <c r="IX831" s="355"/>
      <c r="IY831" s="355"/>
      <c r="IZ831" s="355"/>
      <c r="JA831" s="355"/>
      <c r="JB831" s="355"/>
      <c r="JC831" s="355"/>
      <c r="JD831" s="355"/>
      <c r="JE831" s="355"/>
      <c r="JF831" s="355"/>
      <c r="JG831" s="355"/>
      <c r="JH831" s="355"/>
      <c r="JI831" s="355"/>
      <c r="JJ831" s="355"/>
      <c r="JK831" s="355"/>
      <c r="JL831" s="355"/>
      <c r="JM831" s="355"/>
      <c r="JN831" s="355"/>
      <c r="JO831" s="355"/>
      <c r="JP831" s="355"/>
      <c r="JQ831" s="355"/>
      <c r="JR831" s="355"/>
      <c r="JS831" s="355"/>
      <c r="JT831" s="355"/>
      <c r="JU831" s="355"/>
      <c r="JV831" s="355"/>
      <c r="JW831" s="355"/>
      <c r="JX831" s="355"/>
      <c r="JY831" s="355"/>
      <c r="JZ831" s="355"/>
      <c r="KA831" s="355"/>
      <c r="KB831" s="355"/>
      <c r="KC831" s="355"/>
      <c r="KD831" s="355"/>
      <c r="KE831" s="355"/>
      <c r="KF831" s="355"/>
      <c r="KG831" s="355"/>
      <c r="KH831" s="355"/>
      <c r="KI831" s="355"/>
      <c r="KJ831" s="355"/>
      <c r="KK831" s="355"/>
      <c r="KL831" s="355"/>
      <c r="KM831" s="355"/>
      <c r="KN831" s="355"/>
      <c r="KO831" s="355"/>
      <c r="KP831" s="355"/>
      <c r="KQ831" s="355"/>
      <c r="KR831" s="355"/>
      <c r="KS831" s="355"/>
      <c r="KT831" s="355"/>
    </row>
    <row r="832" spans="1:306" s="354" customFormat="1" ht="63" customHeight="1" x14ac:dyDescent="0.25">
      <c r="A832" s="355"/>
      <c r="B832" s="555"/>
      <c r="C832" s="355"/>
      <c r="D832" s="558"/>
      <c r="E832" s="558"/>
      <c r="F832" s="558"/>
      <c r="G832" s="559"/>
      <c r="I832" s="511"/>
      <c r="J832" s="555"/>
      <c r="K832" s="560"/>
      <c r="L832" s="355"/>
      <c r="M832" s="355"/>
      <c r="N832" s="334"/>
      <c r="O832" s="471"/>
      <c r="P832" s="471"/>
      <c r="Q832" s="471"/>
      <c r="R832" s="471"/>
      <c r="S832" s="471"/>
      <c r="T832" s="471"/>
      <c r="U832" s="471"/>
      <c r="V832" s="471"/>
      <c r="W832" s="471"/>
      <c r="X832" s="471"/>
      <c r="Y832" s="471"/>
      <c r="Z832" s="471"/>
      <c r="AA832" s="471"/>
      <c r="AB832" s="471"/>
      <c r="AC832" s="471"/>
      <c r="AD832" s="471"/>
      <c r="AE832" s="471"/>
      <c r="AF832" s="471"/>
      <c r="AG832" s="471"/>
      <c r="AH832" s="471"/>
      <c r="AI832" s="471"/>
      <c r="AJ832" s="471"/>
      <c r="AK832" s="471"/>
      <c r="AL832" s="471"/>
      <c r="AM832" s="471"/>
      <c r="AN832" s="471"/>
      <c r="AO832" s="471"/>
      <c r="AP832" s="471"/>
      <c r="AQ832" s="471"/>
      <c r="AR832" s="471"/>
      <c r="AS832" s="471"/>
      <c r="AT832" s="471"/>
      <c r="AU832" s="471"/>
      <c r="AV832" s="471"/>
      <c r="AW832" s="471"/>
      <c r="AX832" s="471"/>
      <c r="AY832" s="471"/>
      <c r="AZ832" s="471"/>
      <c r="BA832" s="471"/>
      <c r="BB832" s="471"/>
      <c r="BC832" s="471"/>
      <c r="BD832" s="471"/>
      <c r="BE832" s="471"/>
      <c r="BF832" s="471"/>
      <c r="BG832" s="471"/>
      <c r="BH832" s="471"/>
      <c r="BI832" s="471"/>
      <c r="BJ832" s="471"/>
      <c r="BK832" s="471"/>
      <c r="BL832" s="471"/>
      <c r="BM832" s="471"/>
      <c r="BN832" s="471"/>
      <c r="BO832" s="471"/>
      <c r="BP832" s="471"/>
      <c r="BQ832" s="471"/>
      <c r="BR832" s="471"/>
      <c r="BS832" s="471"/>
      <c r="BT832" s="471"/>
      <c r="BU832" s="471"/>
      <c r="BV832" s="471"/>
      <c r="BW832" s="355"/>
      <c r="BX832" s="355"/>
      <c r="BY832" s="355"/>
      <c r="BZ832" s="355"/>
      <c r="CA832" s="355"/>
      <c r="CB832" s="355"/>
      <c r="CC832" s="355"/>
      <c r="CD832" s="355"/>
      <c r="CE832" s="355"/>
      <c r="CF832" s="355"/>
      <c r="CG832" s="355"/>
      <c r="CH832" s="355"/>
      <c r="CI832" s="355"/>
      <c r="CJ832" s="355"/>
      <c r="CK832" s="355"/>
      <c r="CL832" s="355"/>
      <c r="CM832" s="355"/>
      <c r="CN832" s="355"/>
      <c r="CO832" s="355"/>
      <c r="CP832" s="355"/>
      <c r="CQ832" s="355"/>
      <c r="CR832" s="355"/>
      <c r="CS832" s="355"/>
      <c r="CT832" s="355"/>
      <c r="CU832" s="355"/>
      <c r="CV832" s="355"/>
      <c r="CW832" s="355"/>
      <c r="CX832" s="355"/>
      <c r="CY832" s="355"/>
      <c r="CZ832" s="355"/>
      <c r="DA832" s="355"/>
      <c r="DB832" s="355"/>
      <c r="DC832" s="355"/>
      <c r="DD832" s="355"/>
      <c r="DE832" s="355"/>
      <c r="DF832" s="355"/>
      <c r="DG832" s="355"/>
      <c r="DH832" s="355"/>
      <c r="DI832" s="355"/>
      <c r="DJ832" s="355"/>
      <c r="DK832" s="355"/>
      <c r="DL832" s="355"/>
      <c r="DM832" s="355"/>
      <c r="DN832" s="355"/>
      <c r="DO832" s="355"/>
      <c r="DP832" s="355"/>
      <c r="DQ832" s="355"/>
      <c r="DR832" s="355"/>
      <c r="DS832" s="355"/>
      <c r="DT832" s="355"/>
      <c r="DU832" s="355"/>
      <c r="DV832" s="355"/>
      <c r="DW832" s="355"/>
      <c r="DX832" s="355"/>
      <c r="DY832" s="355"/>
      <c r="DZ832" s="355"/>
      <c r="EA832" s="355"/>
      <c r="EB832" s="355"/>
      <c r="EC832" s="355"/>
      <c r="ED832" s="355"/>
      <c r="EE832" s="355"/>
      <c r="EF832" s="355"/>
      <c r="EG832" s="355"/>
      <c r="EH832" s="355"/>
      <c r="EI832" s="355"/>
      <c r="EJ832" s="355"/>
      <c r="EK832" s="355"/>
      <c r="EL832" s="355"/>
      <c r="EM832" s="355"/>
      <c r="EN832" s="355"/>
      <c r="EO832" s="355"/>
      <c r="EP832" s="355"/>
      <c r="EQ832" s="355"/>
      <c r="ER832" s="355"/>
      <c r="ES832" s="355"/>
      <c r="ET832" s="355"/>
      <c r="EU832" s="355"/>
      <c r="EV832" s="355"/>
      <c r="EW832" s="355"/>
      <c r="EX832" s="355"/>
      <c r="EY832" s="355"/>
      <c r="EZ832" s="355"/>
      <c r="FA832" s="355"/>
      <c r="FB832" s="355"/>
      <c r="FC832" s="355"/>
      <c r="FD832" s="355"/>
      <c r="FE832" s="355"/>
      <c r="FF832" s="355"/>
      <c r="FG832" s="355"/>
      <c r="FH832" s="355"/>
      <c r="FI832" s="355"/>
      <c r="FJ832" s="355"/>
      <c r="FK832" s="355"/>
      <c r="FL832" s="355"/>
      <c r="FM832" s="355"/>
      <c r="FN832" s="355"/>
      <c r="FO832" s="355"/>
      <c r="FP832" s="355"/>
      <c r="FQ832" s="355"/>
      <c r="FR832" s="355"/>
      <c r="FS832" s="355"/>
      <c r="FT832" s="355"/>
      <c r="FU832" s="355"/>
      <c r="FV832" s="355"/>
      <c r="FW832" s="355"/>
      <c r="FX832" s="355"/>
      <c r="FY832" s="355"/>
      <c r="FZ832" s="355"/>
      <c r="GA832" s="355"/>
      <c r="GB832" s="355"/>
      <c r="GC832" s="355"/>
      <c r="GD832" s="355"/>
      <c r="GE832" s="355"/>
      <c r="GF832" s="355"/>
      <c r="GG832" s="355"/>
      <c r="GH832" s="355"/>
      <c r="GI832" s="355"/>
      <c r="GJ832" s="355"/>
      <c r="GK832" s="355"/>
      <c r="GL832" s="355"/>
      <c r="GM832" s="355"/>
      <c r="GN832" s="355"/>
      <c r="GO832" s="355"/>
      <c r="GP832" s="355"/>
      <c r="GQ832" s="355"/>
      <c r="GR832" s="355"/>
      <c r="GS832" s="355"/>
      <c r="GT832" s="355"/>
      <c r="GU832" s="355"/>
      <c r="GV832" s="355"/>
      <c r="GW832" s="355"/>
      <c r="GX832" s="355"/>
      <c r="GY832" s="355"/>
      <c r="GZ832" s="355"/>
      <c r="HA832" s="355"/>
      <c r="HB832" s="355"/>
      <c r="HC832" s="355"/>
      <c r="HD832" s="355"/>
      <c r="HE832" s="355"/>
      <c r="HF832" s="355"/>
      <c r="HG832" s="355"/>
      <c r="HH832" s="355"/>
      <c r="HI832" s="355"/>
      <c r="HJ832" s="355"/>
      <c r="HK832" s="355"/>
      <c r="HL832" s="355"/>
      <c r="HM832" s="355"/>
      <c r="HN832" s="355"/>
      <c r="HO832" s="355"/>
      <c r="HP832" s="355"/>
      <c r="HQ832" s="355"/>
      <c r="HR832" s="355"/>
      <c r="HS832" s="355"/>
      <c r="HT832" s="355"/>
      <c r="HU832" s="355"/>
      <c r="HV832" s="355"/>
      <c r="HW832" s="355"/>
      <c r="HX832" s="355"/>
      <c r="HY832" s="355"/>
      <c r="HZ832" s="355"/>
      <c r="IA832" s="355"/>
      <c r="IB832" s="355"/>
      <c r="IC832" s="355"/>
      <c r="ID832" s="355"/>
      <c r="IE832" s="355"/>
      <c r="IF832" s="355"/>
      <c r="IG832" s="355"/>
      <c r="IH832" s="355"/>
      <c r="II832" s="355"/>
      <c r="IJ832" s="355"/>
      <c r="IK832" s="355"/>
      <c r="IL832" s="355"/>
      <c r="IM832" s="355"/>
      <c r="IN832" s="355"/>
      <c r="IO832" s="355"/>
      <c r="IP832" s="355"/>
      <c r="IQ832" s="355"/>
      <c r="IR832" s="355"/>
      <c r="IS832" s="355"/>
      <c r="IT832" s="355"/>
      <c r="IU832" s="355"/>
      <c r="IV832" s="355"/>
      <c r="IW832" s="355"/>
      <c r="IX832" s="355"/>
      <c r="IY832" s="355"/>
      <c r="IZ832" s="355"/>
      <c r="JA832" s="355"/>
      <c r="JB832" s="355"/>
      <c r="JC832" s="355"/>
      <c r="JD832" s="355"/>
      <c r="JE832" s="355"/>
      <c r="JF832" s="355"/>
      <c r="JG832" s="355"/>
      <c r="JH832" s="355"/>
      <c r="JI832" s="355"/>
      <c r="JJ832" s="355"/>
      <c r="JK832" s="355"/>
      <c r="JL832" s="355"/>
      <c r="JM832" s="355"/>
      <c r="JN832" s="355"/>
      <c r="JO832" s="355"/>
      <c r="JP832" s="355"/>
      <c r="JQ832" s="355"/>
      <c r="JR832" s="355"/>
      <c r="JS832" s="355"/>
      <c r="JT832" s="355"/>
      <c r="JU832" s="355"/>
      <c r="JV832" s="355"/>
      <c r="JW832" s="355"/>
      <c r="JX832" s="355"/>
      <c r="JY832" s="355"/>
      <c r="JZ832" s="355"/>
      <c r="KA832" s="355"/>
      <c r="KB832" s="355"/>
      <c r="KC832" s="355"/>
      <c r="KD832" s="355"/>
      <c r="KE832" s="355"/>
      <c r="KF832" s="355"/>
      <c r="KG832" s="355"/>
      <c r="KH832" s="355"/>
      <c r="KI832" s="355"/>
      <c r="KJ832" s="355"/>
      <c r="KK832" s="355"/>
      <c r="KL832" s="355"/>
      <c r="KM832" s="355"/>
      <c r="KN832" s="355"/>
      <c r="KO832" s="355"/>
      <c r="KP832" s="355"/>
      <c r="KQ832" s="355"/>
      <c r="KR832" s="355"/>
      <c r="KS832" s="355"/>
      <c r="KT832" s="355"/>
    </row>
    <row r="833" spans="1:306" s="354" customFormat="1" ht="63" customHeight="1" x14ac:dyDescent="0.25">
      <c r="A833" s="355"/>
      <c r="B833" s="555"/>
      <c r="C833" s="355"/>
      <c r="D833" s="558"/>
      <c r="E833" s="558"/>
      <c r="F833" s="558"/>
      <c r="G833" s="559"/>
      <c r="I833" s="511"/>
      <c r="J833" s="555"/>
      <c r="K833" s="560"/>
      <c r="L833" s="355"/>
      <c r="M833" s="355"/>
      <c r="N833" s="334"/>
      <c r="O833" s="471"/>
      <c r="P833" s="471"/>
      <c r="Q833" s="471"/>
      <c r="R833" s="471"/>
      <c r="S833" s="471"/>
      <c r="T833" s="471"/>
      <c r="U833" s="471"/>
      <c r="V833" s="471"/>
      <c r="W833" s="471"/>
      <c r="X833" s="471"/>
      <c r="Y833" s="471"/>
      <c r="Z833" s="471"/>
      <c r="AA833" s="471"/>
      <c r="AB833" s="471"/>
      <c r="AC833" s="471"/>
      <c r="AD833" s="471"/>
      <c r="AE833" s="471"/>
      <c r="AF833" s="471"/>
      <c r="AG833" s="471"/>
      <c r="AH833" s="471"/>
      <c r="AI833" s="471"/>
      <c r="AJ833" s="471"/>
      <c r="AK833" s="471"/>
      <c r="AL833" s="471"/>
      <c r="AM833" s="471"/>
      <c r="AN833" s="471"/>
      <c r="AO833" s="471"/>
      <c r="AP833" s="471"/>
      <c r="AQ833" s="471"/>
      <c r="AR833" s="471"/>
      <c r="AS833" s="471"/>
      <c r="AT833" s="471"/>
      <c r="AU833" s="471"/>
      <c r="AV833" s="471"/>
      <c r="AW833" s="471"/>
      <c r="AX833" s="471"/>
      <c r="AY833" s="471"/>
      <c r="AZ833" s="471"/>
      <c r="BA833" s="471"/>
      <c r="BB833" s="471"/>
      <c r="BC833" s="471"/>
      <c r="BD833" s="471"/>
      <c r="BE833" s="471"/>
      <c r="BF833" s="471"/>
      <c r="BG833" s="471"/>
      <c r="BH833" s="471"/>
      <c r="BI833" s="471"/>
      <c r="BJ833" s="471"/>
      <c r="BK833" s="471"/>
      <c r="BL833" s="471"/>
      <c r="BM833" s="471"/>
      <c r="BN833" s="471"/>
      <c r="BO833" s="471"/>
      <c r="BP833" s="471"/>
      <c r="BQ833" s="471"/>
      <c r="BR833" s="471"/>
      <c r="BS833" s="471"/>
      <c r="BT833" s="471"/>
      <c r="BU833" s="471"/>
      <c r="BV833" s="471"/>
      <c r="BW833" s="355"/>
      <c r="BX833" s="355"/>
      <c r="BY833" s="355"/>
      <c r="BZ833" s="355"/>
      <c r="CA833" s="355"/>
      <c r="CB833" s="355"/>
      <c r="CC833" s="355"/>
      <c r="CD833" s="355"/>
      <c r="CE833" s="355"/>
      <c r="CF833" s="355"/>
      <c r="CG833" s="355"/>
      <c r="CH833" s="355"/>
      <c r="CI833" s="355"/>
      <c r="CJ833" s="355"/>
      <c r="CK833" s="355"/>
      <c r="CL833" s="355"/>
      <c r="CM833" s="355"/>
      <c r="CN833" s="355"/>
      <c r="CO833" s="355"/>
      <c r="CP833" s="355"/>
      <c r="CQ833" s="355"/>
      <c r="CR833" s="355"/>
      <c r="CS833" s="355"/>
      <c r="CT833" s="355"/>
      <c r="CU833" s="355"/>
      <c r="CV833" s="355"/>
      <c r="CW833" s="355"/>
      <c r="CX833" s="355"/>
      <c r="CY833" s="355"/>
      <c r="CZ833" s="355"/>
      <c r="DA833" s="355"/>
      <c r="DB833" s="355"/>
      <c r="DC833" s="355"/>
      <c r="DD833" s="355"/>
      <c r="DE833" s="355"/>
      <c r="DF833" s="355"/>
      <c r="DG833" s="355"/>
      <c r="DH833" s="355"/>
      <c r="DI833" s="355"/>
      <c r="DJ833" s="355"/>
      <c r="DK833" s="355"/>
      <c r="DL833" s="355"/>
      <c r="DM833" s="355"/>
      <c r="DN833" s="355"/>
      <c r="DO833" s="355"/>
      <c r="DP833" s="355"/>
      <c r="DQ833" s="355"/>
      <c r="DR833" s="355"/>
      <c r="DS833" s="355"/>
      <c r="DT833" s="355"/>
      <c r="DU833" s="355"/>
      <c r="DV833" s="355"/>
      <c r="DW833" s="355"/>
      <c r="DX833" s="355"/>
      <c r="DY833" s="355"/>
      <c r="DZ833" s="355"/>
      <c r="EA833" s="355"/>
      <c r="EB833" s="355"/>
      <c r="EC833" s="355"/>
      <c r="ED833" s="355"/>
      <c r="EE833" s="355"/>
      <c r="EF833" s="355"/>
      <c r="EG833" s="355"/>
      <c r="EH833" s="355"/>
      <c r="EI833" s="355"/>
      <c r="EJ833" s="355"/>
      <c r="EK833" s="355"/>
      <c r="EL833" s="355"/>
      <c r="EM833" s="355"/>
      <c r="EN833" s="355"/>
      <c r="EO833" s="355"/>
      <c r="EP833" s="355"/>
      <c r="EQ833" s="355"/>
      <c r="ER833" s="355"/>
      <c r="ES833" s="355"/>
      <c r="ET833" s="355"/>
      <c r="EU833" s="355"/>
      <c r="EV833" s="355"/>
      <c r="EW833" s="355"/>
      <c r="EX833" s="355"/>
      <c r="EY833" s="355"/>
      <c r="EZ833" s="355"/>
      <c r="FA833" s="355"/>
      <c r="FB833" s="355"/>
      <c r="FC833" s="355"/>
      <c r="FD833" s="355"/>
      <c r="FE833" s="355"/>
      <c r="FF833" s="355"/>
      <c r="FG833" s="355"/>
      <c r="FH833" s="355"/>
      <c r="FI833" s="355"/>
      <c r="FJ833" s="355"/>
      <c r="FK833" s="355"/>
      <c r="FL833" s="355"/>
      <c r="FM833" s="355"/>
      <c r="FN833" s="355"/>
      <c r="FO833" s="355"/>
      <c r="FP833" s="355"/>
      <c r="FQ833" s="355"/>
      <c r="FR833" s="355"/>
      <c r="FS833" s="355"/>
      <c r="FT833" s="355"/>
      <c r="FU833" s="355"/>
      <c r="FV833" s="355"/>
      <c r="FW833" s="355"/>
      <c r="FX833" s="355"/>
      <c r="FY833" s="355"/>
      <c r="FZ833" s="355"/>
      <c r="GA833" s="355"/>
      <c r="GB833" s="355"/>
      <c r="GC833" s="355"/>
      <c r="GD833" s="355"/>
      <c r="GE833" s="355"/>
      <c r="GF833" s="355"/>
      <c r="GG833" s="355"/>
      <c r="GH833" s="355"/>
      <c r="GI833" s="355"/>
      <c r="GJ833" s="355"/>
      <c r="GK833" s="355"/>
      <c r="GL833" s="355"/>
      <c r="GM833" s="355"/>
      <c r="GN833" s="355"/>
      <c r="GO833" s="355"/>
      <c r="GP833" s="355"/>
      <c r="GQ833" s="355"/>
      <c r="GR833" s="355"/>
      <c r="GS833" s="355"/>
      <c r="GT833" s="355"/>
      <c r="GU833" s="355"/>
      <c r="GV833" s="355"/>
      <c r="GW833" s="355"/>
      <c r="GX833" s="355"/>
      <c r="GY833" s="355"/>
      <c r="GZ833" s="355"/>
      <c r="HA833" s="355"/>
      <c r="HB833" s="355"/>
      <c r="HC833" s="355"/>
      <c r="HD833" s="355"/>
      <c r="HE833" s="355"/>
      <c r="HF833" s="355"/>
      <c r="HG833" s="355"/>
      <c r="HH833" s="355"/>
      <c r="HI833" s="355"/>
      <c r="HJ833" s="355"/>
      <c r="HK833" s="355"/>
      <c r="HL833" s="355"/>
      <c r="HM833" s="355"/>
      <c r="HN833" s="355"/>
      <c r="HO833" s="355"/>
      <c r="HP833" s="355"/>
      <c r="HQ833" s="355"/>
      <c r="HR833" s="355"/>
      <c r="HS833" s="355"/>
      <c r="HT833" s="355"/>
      <c r="HU833" s="355"/>
      <c r="HV833" s="355"/>
      <c r="HW833" s="355"/>
      <c r="HX833" s="355"/>
      <c r="HY833" s="355"/>
      <c r="HZ833" s="355"/>
      <c r="IA833" s="355"/>
      <c r="IB833" s="355"/>
      <c r="IC833" s="355"/>
      <c r="ID833" s="355"/>
      <c r="IE833" s="355"/>
      <c r="IF833" s="355"/>
      <c r="IG833" s="355"/>
      <c r="IH833" s="355"/>
      <c r="II833" s="355"/>
      <c r="IJ833" s="355"/>
      <c r="IK833" s="355"/>
      <c r="IL833" s="355"/>
      <c r="IM833" s="355"/>
      <c r="IN833" s="355"/>
      <c r="IO833" s="355"/>
      <c r="IP833" s="355"/>
      <c r="IQ833" s="355"/>
      <c r="IR833" s="355"/>
      <c r="IS833" s="355"/>
      <c r="IT833" s="355"/>
      <c r="IU833" s="355"/>
      <c r="IV833" s="355"/>
      <c r="IW833" s="355"/>
      <c r="IX833" s="355"/>
      <c r="IY833" s="355"/>
      <c r="IZ833" s="355"/>
      <c r="JA833" s="355"/>
      <c r="JB833" s="355"/>
      <c r="JC833" s="355"/>
      <c r="JD833" s="355"/>
      <c r="JE833" s="355"/>
      <c r="JF833" s="355"/>
      <c r="JG833" s="355"/>
      <c r="JH833" s="355"/>
      <c r="JI833" s="355"/>
      <c r="JJ833" s="355"/>
      <c r="JK833" s="355"/>
      <c r="JL833" s="355"/>
      <c r="JM833" s="355"/>
      <c r="JN833" s="355"/>
      <c r="JO833" s="355"/>
      <c r="JP833" s="355"/>
      <c r="JQ833" s="355"/>
      <c r="JR833" s="355"/>
      <c r="JS833" s="355"/>
      <c r="JT833" s="355"/>
      <c r="JU833" s="355"/>
      <c r="JV833" s="355"/>
      <c r="JW833" s="355"/>
      <c r="JX833" s="355"/>
      <c r="JY833" s="355"/>
      <c r="JZ833" s="355"/>
      <c r="KA833" s="355"/>
      <c r="KB833" s="355"/>
      <c r="KC833" s="355"/>
      <c r="KD833" s="355"/>
      <c r="KE833" s="355"/>
      <c r="KF833" s="355"/>
      <c r="KG833" s="355"/>
      <c r="KH833" s="355"/>
      <c r="KI833" s="355"/>
      <c r="KJ833" s="355"/>
      <c r="KK833" s="355"/>
      <c r="KL833" s="355"/>
      <c r="KM833" s="355"/>
      <c r="KN833" s="355"/>
      <c r="KO833" s="355"/>
      <c r="KP833" s="355"/>
      <c r="KQ833" s="355"/>
      <c r="KR833" s="355"/>
      <c r="KS833" s="355"/>
      <c r="KT833" s="355"/>
    </row>
    <row r="834" spans="1:306" s="354" customFormat="1" ht="63" customHeight="1" x14ac:dyDescent="0.25">
      <c r="A834" s="355"/>
      <c r="B834" s="555"/>
      <c r="C834" s="355"/>
      <c r="D834" s="558"/>
      <c r="E834" s="558"/>
      <c r="F834" s="558"/>
      <c r="G834" s="559"/>
      <c r="I834" s="511"/>
      <c r="J834" s="555"/>
      <c r="K834" s="560"/>
      <c r="L834" s="355"/>
      <c r="M834" s="355"/>
      <c r="N834" s="334"/>
      <c r="O834" s="471"/>
      <c r="P834" s="471"/>
      <c r="Q834" s="471"/>
      <c r="R834" s="471"/>
      <c r="S834" s="471"/>
      <c r="T834" s="471"/>
      <c r="U834" s="471"/>
      <c r="V834" s="471"/>
      <c r="W834" s="471"/>
      <c r="X834" s="471"/>
      <c r="Y834" s="471"/>
      <c r="Z834" s="471"/>
      <c r="AA834" s="471"/>
      <c r="AB834" s="471"/>
      <c r="AC834" s="471"/>
      <c r="AD834" s="471"/>
      <c r="AE834" s="471"/>
      <c r="AF834" s="471"/>
      <c r="AG834" s="471"/>
      <c r="AH834" s="471"/>
      <c r="AI834" s="471"/>
      <c r="AJ834" s="471"/>
      <c r="AK834" s="471"/>
      <c r="AL834" s="471"/>
      <c r="AM834" s="471"/>
      <c r="AN834" s="471"/>
      <c r="AO834" s="471"/>
      <c r="AP834" s="471"/>
      <c r="AQ834" s="471"/>
      <c r="AR834" s="471"/>
      <c r="AS834" s="471"/>
      <c r="AT834" s="471"/>
      <c r="AU834" s="471"/>
      <c r="AV834" s="471"/>
      <c r="AW834" s="471"/>
      <c r="AX834" s="471"/>
      <c r="AY834" s="471"/>
      <c r="AZ834" s="471"/>
      <c r="BA834" s="471"/>
      <c r="BB834" s="471"/>
      <c r="BC834" s="471"/>
      <c r="BD834" s="471"/>
      <c r="BE834" s="471"/>
      <c r="BF834" s="471"/>
      <c r="BG834" s="471"/>
      <c r="BH834" s="471"/>
      <c r="BI834" s="471"/>
      <c r="BJ834" s="471"/>
      <c r="BK834" s="471"/>
      <c r="BL834" s="471"/>
      <c r="BM834" s="471"/>
      <c r="BN834" s="471"/>
      <c r="BO834" s="471"/>
      <c r="BP834" s="471"/>
      <c r="BQ834" s="471"/>
      <c r="BR834" s="471"/>
      <c r="BS834" s="471"/>
      <c r="BT834" s="471"/>
      <c r="BU834" s="471"/>
      <c r="BV834" s="471"/>
      <c r="BW834" s="355"/>
      <c r="BX834" s="355"/>
      <c r="BY834" s="355"/>
      <c r="BZ834" s="355"/>
      <c r="CA834" s="355"/>
      <c r="CB834" s="355"/>
      <c r="CC834" s="355"/>
      <c r="CD834" s="355"/>
      <c r="CE834" s="355"/>
      <c r="CF834" s="355"/>
      <c r="CG834" s="355"/>
      <c r="CH834" s="355"/>
      <c r="CI834" s="355"/>
      <c r="CJ834" s="355"/>
      <c r="CK834" s="355"/>
      <c r="CL834" s="355"/>
      <c r="CM834" s="355"/>
      <c r="CN834" s="355"/>
      <c r="CO834" s="355"/>
      <c r="CP834" s="355"/>
      <c r="CQ834" s="355"/>
      <c r="CR834" s="355"/>
      <c r="CS834" s="355"/>
      <c r="CT834" s="355"/>
      <c r="CU834" s="355"/>
      <c r="CV834" s="355"/>
      <c r="CW834" s="355"/>
      <c r="CX834" s="355"/>
      <c r="CY834" s="355"/>
      <c r="CZ834" s="355"/>
      <c r="DA834" s="355"/>
      <c r="DB834" s="355"/>
      <c r="DC834" s="355"/>
      <c r="DD834" s="355"/>
      <c r="DE834" s="355"/>
      <c r="DF834" s="355"/>
      <c r="DG834" s="355"/>
      <c r="DH834" s="355"/>
      <c r="DI834" s="355"/>
      <c r="DJ834" s="355"/>
      <c r="DK834" s="355"/>
      <c r="DL834" s="355"/>
      <c r="DM834" s="355"/>
      <c r="DN834" s="355"/>
      <c r="DO834" s="355"/>
      <c r="DP834" s="355"/>
      <c r="DQ834" s="355"/>
      <c r="DR834" s="355"/>
      <c r="DS834" s="355"/>
      <c r="DT834" s="355"/>
      <c r="DU834" s="355"/>
      <c r="DV834" s="355"/>
      <c r="DW834" s="355"/>
      <c r="DX834" s="355"/>
      <c r="DY834" s="355"/>
      <c r="DZ834" s="355"/>
      <c r="EA834" s="355"/>
      <c r="EB834" s="355"/>
      <c r="EC834" s="355"/>
      <c r="ED834" s="355"/>
      <c r="EE834" s="355"/>
      <c r="EF834" s="355"/>
      <c r="EG834" s="355"/>
      <c r="EH834" s="355"/>
      <c r="EI834" s="355"/>
      <c r="EJ834" s="355"/>
      <c r="EK834" s="355"/>
      <c r="EL834" s="355"/>
      <c r="EM834" s="355"/>
      <c r="EN834" s="355"/>
      <c r="EO834" s="355"/>
      <c r="EP834" s="355"/>
      <c r="EQ834" s="355"/>
      <c r="ER834" s="355"/>
      <c r="ES834" s="355"/>
      <c r="ET834" s="355"/>
      <c r="EU834" s="355"/>
      <c r="EV834" s="355"/>
      <c r="EW834" s="355"/>
      <c r="EX834" s="355"/>
      <c r="EY834" s="355"/>
      <c r="EZ834" s="355"/>
      <c r="FA834" s="355"/>
      <c r="FB834" s="355"/>
      <c r="FC834" s="355"/>
      <c r="FD834" s="355"/>
      <c r="FE834" s="355"/>
      <c r="FF834" s="355"/>
      <c r="FG834" s="355"/>
      <c r="FH834" s="355"/>
      <c r="FI834" s="355"/>
      <c r="FJ834" s="355"/>
      <c r="FK834" s="355"/>
      <c r="FL834" s="355"/>
      <c r="FM834" s="355"/>
      <c r="FN834" s="355"/>
      <c r="FO834" s="355"/>
      <c r="FP834" s="355"/>
      <c r="FQ834" s="355"/>
      <c r="FR834" s="355"/>
      <c r="FS834" s="355"/>
      <c r="FT834" s="355"/>
      <c r="FU834" s="355"/>
      <c r="FV834" s="355"/>
      <c r="FW834" s="355"/>
      <c r="FX834" s="355"/>
      <c r="FY834" s="355"/>
      <c r="FZ834" s="355"/>
      <c r="GA834" s="355"/>
      <c r="GB834" s="355"/>
      <c r="GC834" s="355"/>
      <c r="GD834" s="355"/>
      <c r="GE834" s="355"/>
      <c r="GF834" s="355"/>
      <c r="GG834" s="355"/>
      <c r="GH834" s="355"/>
      <c r="GI834" s="355"/>
      <c r="GJ834" s="355"/>
      <c r="GK834" s="355"/>
      <c r="GL834" s="355"/>
      <c r="GM834" s="355"/>
      <c r="GN834" s="355"/>
      <c r="GO834" s="355"/>
      <c r="GP834" s="355"/>
      <c r="GQ834" s="355"/>
      <c r="GR834" s="355"/>
      <c r="GS834" s="355"/>
      <c r="GT834" s="355"/>
      <c r="GU834" s="355"/>
      <c r="GV834" s="355"/>
      <c r="GW834" s="355"/>
      <c r="GX834" s="355"/>
      <c r="GY834" s="355"/>
      <c r="GZ834" s="355"/>
      <c r="HA834" s="355"/>
      <c r="HB834" s="355"/>
      <c r="HC834" s="355"/>
      <c r="HD834" s="355"/>
      <c r="HE834" s="355"/>
      <c r="HF834" s="355"/>
      <c r="HG834" s="355"/>
      <c r="HH834" s="355"/>
      <c r="HI834" s="355"/>
      <c r="HJ834" s="355"/>
      <c r="HK834" s="355"/>
      <c r="HL834" s="355"/>
      <c r="HM834" s="355"/>
      <c r="HN834" s="355"/>
      <c r="HO834" s="355"/>
      <c r="HP834" s="355"/>
      <c r="HQ834" s="355"/>
      <c r="HR834" s="355"/>
      <c r="HS834" s="355"/>
      <c r="HT834" s="355"/>
      <c r="HU834" s="355"/>
      <c r="HV834" s="355"/>
      <c r="HW834" s="355"/>
      <c r="HX834" s="355"/>
      <c r="HY834" s="355"/>
      <c r="HZ834" s="355"/>
      <c r="IA834" s="355"/>
      <c r="IB834" s="355"/>
      <c r="IC834" s="355"/>
      <c r="ID834" s="355"/>
      <c r="IE834" s="355"/>
      <c r="IF834" s="355"/>
      <c r="IG834" s="355"/>
      <c r="IH834" s="355"/>
      <c r="II834" s="355"/>
      <c r="IJ834" s="355"/>
      <c r="IK834" s="355"/>
      <c r="IL834" s="355"/>
      <c r="IM834" s="355"/>
      <c r="IN834" s="355"/>
      <c r="IO834" s="355"/>
      <c r="IP834" s="355"/>
      <c r="IQ834" s="355"/>
      <c r="IR834" s="355"/>
      <c r="IS834" s="355"/>
      <c r="IT834" s="355"/>
      <c r="IU834" s="355"/>
      <c r="IV834" s="355"/>
      <c r="IW834" s="355"/>
      <c r="IX834" s="355"/>
      <c r="IY834" s="355"/>
      <c r="IZ834" s="355"/>
      <c r="JA834" s="355"/>
      <c r="JB834" s="355"/>
      <c r="JC834" s="355"/>
      <c r="JD834" s="355"/>
      <c r="JE834" s="355"/>
      <c r="JF834" s="355"/>
      <c r="JG834" s="355"/>
      <c r="JH834" s="355"/>
      <c r="JI834" s="355"/>
      <c r="JJ834" s="355"/>
      <c r="JK834" s="355"/>
      <c r="JL834" s="355"/>
      <c r="JM834" s="355"/>
      <c r="JN834" s="355"/>
      <c r="JO834" s="355"/>
      <c r="JP834" s="355"/>
      <c r="JQ834" s="355"/>
      <c r="JR834" s="355"/>
      <c r="JS834" s="355"/>
      <c r="JT834" s="355"/>
      <c r="JU834" s="355"/>
      <c r="JV834" s="355"/>
      <c r="JW834" s="355"/>
      <c r="JX834" s="355"/>
      <c r="JY834" s="355"/>
      <c r="JZ834" s="355"/>
      <c r="KA834" s="355"/>
      <c r="KB834" s="355"/>
      <c r="KC834" s="355"/>
      <c r="KD834" s="355"/>
      <c r="KE834" s="355"/>
      <c r="KF834" s="355"/>
      <c r="KG834" s="355"/>
      <c r="KH834" s="355"/>
      <c r="KI834" s="355"/>
      <c r="KJ834" s="355"/>
      <c r="KK834" s="355"/>
      <c r="KL834" s="355"/>
      <c r="KM834" s="355"/>
      <c r="KN834" s="355"/>
      <c r="KO834" s="355"/>
      <c r="KP834" s="355"/>
      <c r="KQ834" s="355"/>
      <c r="KR834" s="355"/>
      <c r="KS834" s="355"/>
      <c r="KT834" s="355"/>
    </row>
    <row r="835" spans="1:306" s="354" customFormat="1" ht="63" customHeight="1" x14ac:dyDescent="0.25">
      <c r="A835" s="355"/>
      <c r="B835" s="555"/>
      <c r="C835" s="355"/>
      <c r="D835" s="558"/>
      <c r="E835" s="558"/>
      <c r="F835" s="558"/>
      <c r="G835" s="559"/>
      <c r="I835" s="511"/>
      <c r="J835" s="555"/>
      <c r="K835" s="560"/>
      <c r="L835" s="355"/>
      <c r="M835" s="355"/>
      <c r="N835" s="334"/>
      <c r="O835" s="471"/>
      <c r="P835" s="471"/>
      <c r="Q835" s="471"/>
      <c r="R835" s="471"/>
      <c r="S835" s="471"/>
      <c r="T835" s="471"/>
      <c r="U835" s="471"/>
      <c r="V835" s="471"/>
      <c r="W835" s="471"/>
      <c r="X835" s="471"/>
      <c r="Y835" s="471"/>
      <c r="Z835" s="471"/>
      <c r="AA835" s="471"/>
      <c r="AB835" s="471"/>
      <c r="AC835" s="471"/>
      <c r="AD835" s="471"/>
      <c r="AE835" s="471"/>
      <c r="AF835" s="471"/>
      <c r="AG835" s="471"/>
      <c r="AH835" s="471"/>
      <c r="AI835" s="471"/>
      <c r="AJ835" s="471"/>
      <c r="AK835" s="471"/>
      <c r="AL835" s="471"/>
      <c r="AM835" s="471"/>
      <c r="AN835" s="471"/>
      <c r="AO835" s="471"/>
      <c r="AP835" s="471"/>
      <c r="AQ835" s="471"/>
      <c r="AR835" s="471"/>
      <c r="AS835" s="471"/>
      <c r="AT835" s="471"/>
      <c r="AU835" s="471"/>
      <c r="AV835" s="471"/>
      <c r="AW835" s="471"/>
      <c r="AX835" s="471"/>
      <c r="AY835" s="471"/>
      <c r="AZ835" s="471"/>
      <c r="BA835" s="471"/>
      <c r="BB835" s="471"/>
      <c r="BC835" s="471"/>
      <c r="BD835" s="471"/>
      <c r="BE835" s="471"/>
      <c r="BF835" s="471"/>
      <c r="BG835" s="471"/>
      <c r="BH835" s="471"/>
      <c r="BI835" s="471"/>
      <c r="BJ835" s="471"/>
      <c r="BK835" s="471"/>
      <c r="BL835" s="471"/>
      <c r="BM835" s="471"/>
      <c r="BN835" s="471"/>
      <c r="BO835" s="471"/>
      <c r="BP835" s="471"/>
      <c r="BQ835" s="471"/>
      <c r="BR835" s="471"/>
      <c r="BS835" s="471"/>
      <c r="BT835" s="471"/>
      <c r="BU835" s="471"/>
      <c r="BV835" s="471"/>
      <c r="BW835" s="355"/>
      <c r="BX835" s="355"/>
      <c r="BY835" s="355"/>
      <c r="BZ835" s="355"/>
      <c r="CA835" s="355"/>
      <c r="CB835" s="355"/>
      <c r="CC835" s="355"/>
      <c r="CD835" s="355"/>
      <c r="CE835" s="355"/>
      <c r="CF835" s="355"/>
      <c r="CG835" s="355"/>
      <c r="CH835" s="355"/>
      <c r="CI835" s="355"/>
      <c r="CJ835" s="355"/>
      <c r="CK835" s="355"/>
      <c r="CL835" s="355"/>
      <c r="CM835" s="355"/>
      <c r="CN835" s="355"/>
      <c r="CO835" s="355"/>
      <c r="CP835" s="355"/>
      <c r="CQ835" s="355"/>
      <c r="CR835" s="355"/>
      <c r="CS835" s="355"/>
      <c r="CT835" s="355"/>
      <c r="CU835" s="355"/>
      <c r="CV835" s="355"/>
      <c r="CW835" s="355"/>
      <c r="CX835" s="355"/>
      <c r="CY835" s="355"/>
      <c r="CZ835" s="355"/>
      <c r="DA835" s="355"/>
      <c r="DB835" s="355"/>
      <c r="DC835" s="355"/>
      <c r="DD835" s="355"/>
      <c r="DE835" s="355"/>
      <c r="DF835" s="355"/>
      <c r="DG835" s="355"/>
      <c r="DH835" s="355"/>
      <c r="DI835" s="355"/>
      <c r="DJ835" s="355"/>
      <c r="DK835" s="355"/>
      <c r="DL835" s="355"/>
      <c r="DM835" s="355"/>
      <c r="DN835" s="355"/>
      <c r="DO835" s="355"/>
      <c r="DP835" s="355"/>
      <c r="DQ835" s="355"/>
      <c r="DR835" s="355"/>
      <c r="DS835" s="355"/>
      <c r="DT835" s="355"/>
      <c r="DU835" s="355"/>
      <c r="DV835" s="355"/>
      <c r="DW835" s="355"/>
      <c r="DX835" s="355"/>
      <c r="DY835" s="355"/>
      <c r="DZ835" s="355"/>
      <c r="EA835" s="355"/>
      <c r="EB835" s="355"/>
      <c r="EC835" s="355"/>
      <c r="ED835" s="355"/>
      <c r="EE835" s="355"/>
      <c r="EF835" s="355"/>
      <c r="EG835" s="355"/>
      <c r="EH835" s="355"/>
      <c r="EI835" s="355"/>
      <c r="EJ835" s="355"/>
      <c r="EK835" s="355"/>
      <c r="EL835" s="355"/>
      <c r="EM835" s="355"/>
      <c r="EN835" s="355"/>
      <c r="EO835" s="355"/>
      <c r="EP835" s="355"/>
      <c r="EQ835" s="355"/>
      <c r="ER835" s="355"/>
      <c r="ES835" s="355"/>
      <c r="ET835" s="355"/>
      <c r="EU835" s="355"/>
      <c r="EV835" s="355"/>
      <c r="EW835" s="355"/>
      <c r="EX835" s="355"/>
      <c r="EY835" s="355"/>
      <c r="EZ835" s="355"/>
      <c r="FA835" s="355"/>
      <c r="FB835" s="355"/>
      <c r="FC835" s="355"/>
      <c r="FD835" s="355"/>
      <c r="FE835" s="355"/>
      <c r="FF835" s="355"/>
      <c r="FG835" s="355"/>
      <c r="FH835" s="355"/>
      <c r="FI835" s="355"/>
      <c r="FJ835" s="355"/>
      <c r="FK835" s="355"/>
      <c r="FL835" s="355"/>
      <c r="FM835" s="355"/>
      <c r="FN835" s="355"/>
      <c r="FO835" s="355"/>
      <c r="FP835" s="355"/>
      <c r="FQ835" s="355"/>
      <c r="FR835" s="355"/>
      <c r="FS835" s="355"/>
      <c r="FT835" s="355"/>
      <c r="FU835" s="355"/>
      <c r="FV835" s="355"/>
      <c r="FW835" s="355"/>
      <c r="FX835" s="355"/>
      <c r="FY835" s="355"/>
      <c r="FZ835" s="355"/>
      <c r="GA835" s="355"/>
      <c r="GB835" s="355"/>
      <c r="GC835" s="355"/>
      <c r="GD835" s="355"/>
      <c r="GE835" s="355"/>
      <c r="GF835" s="355"/>
      <c r="GG835" s="355"/>
      <c r="GH835" s="355"/>
      <c r="GI835" s="355"/>
      <c r="GJ835" s="355"/>
      <c r="GK835" s="355"/>
      <c r="GL835" s="355"/>
      <c r="GM835" s="355"/>
      <c r="GN835" s="355"/>
      <c r="GO835" s="355"/>
      <c r="GP835" s="355"/>
      <c r="GQ835" s="355"/>
      <c r="GR835" s="355"/>
      <c r="GS835" s="355"/>
      <c r="GT835" s="355"/>
      <c r="GU835" s="355"/>
      <c r="GV835" s="355"/>
      <c r="GW835" s="355"/>
      <c r="GX835" s="355"/>
      <c r="GY835" s="355"/>
      <c r="GZ835" s="355"/>
      <c r="HA835" s="355"/>
      <c r="HB835" s="355"/>
      <c r="HC835" s="355"/>
      <c r="HD835" s="355"/>
      <c r="HE835" s="355"/>
      <c r="HF835" s="355"/>
      <c r="HG835" s="355"/>
      <c r="HH835" s="355"/>
      <c r="HI835" s="355"/>
      <c r="HJ835" s="355"/>
      <c r="HK835" s="355"/>
      <c r="HL835" s="355"/>
      <c r="HM835" s="355"/>
      <c r="HN835" s="355"/>
      <c r="HO835" s="355"/>
      <c r="HP835" s="355"/>
      <c r="HQ835" s="355"/>
      <c r="HR835" s="355"/>
      <c r="HS835" s="355"/>
      <c r="HT835" s="355"/>
      <c r="HU835" s="355"/>
      <c r="HV835" s="355"/>
      <c r="HW835" s="355"/>
      <c r="HX835" s="355"/>
      <c r="HY835" s="355"/>
      <c r="HZ835" s="355"/>
      <c r="IA835" s="355"/>
      <c r="IB835" s="355"/>
      <c r="IC835" s="355"/>
      <c r="ID835" s="355"/>
      <c r="IE835" s="355"/>
      <c r="IF835" s="355"/>
      <c r="IG835" s="355"/>
      <c r="IH835" s="355"/>
      <c r="II835" s="355"/>
      <c r="IJ835" s="355"/>
      <c r="IK835" s="355"/>
      <c r="IL835" s="355"/>
      <c r="IM835" s="355"/>
      <c r="IN835" s="355"/>
      <c r="IO835" s="355"/>
      <c r="IP835" s="355"/>
      <c r="IQ835" s="355"/>
      <c r="IR835" s="355"/>
      <c r="IS835" s="355"/>
      <c r="IT835" s="355"/>
      <c r="IU835" s="355"/>
      <c r="IV835" s="355"/>
      <c r="IW835" s="355"/>
      <c r="IX835" s="355"/>
      <c r="IY835" s="355"/>
      <c r="IZ835" s="355"/>
      <c r="JA835" s="355"/>
      <c r="JB835" s="355"/>
      <c r="JC835" s="355"/>
      <c r="JD835" s="355"/>
      <c r="JE835" s="355"/>
      <c r="JF835" s="355"/>
      <c r="JG835" s="355"/>
      <c r="JH835" s="355"/>
      <c r="JI835" s="355"/>
      <c r="JJ835" s="355"/>
      <c r="JK835" s="355"/>
      <c r="JL835" s="355"/>
      <c r="JM835" s="355"/>
      <c r="JN835" s="355"/>
      <c r="JO835" s="355"/>
      <c r="JP835" s="355"/>
      <c r="JQ835" s="355"/>
      <c r="JR835" s="355"/>
      <c r="JS835" s="355"/>
      <c r="JT835" s="355"/>
      <c r="JU835" s="355"/>
      <c r="JV835" s="355"/>
      <c r="JW835" s="355"/>
      <c r="JX835" s="355"/>
      <c r="JY835" s="355"/>
      <c r="JZ835" s="355"/>
      <c r="KA835" s="355"/>
      <c r="KB835" s="355"/>
      <c r="KC835" s="355"/>
      <c r="KD835" s="355"/>
      <c r="KE835" s="355"/>
      <c r="KF835" s="355"/>
      <c r="KG835" s="355"/>
      <c r="KH835" s="355"/>
      <c r="KI835" s="355"/>
      <c r="KJ835" s="355"/>
      <c r="KK835" s="355"/>
      <c r="KL835" s="355"/>
      <c r="KM835" s="355"/>
      <c r="KN835" s="355"/>
      <c r="KO835" s="355"/>
      <c r="KP835" s="355"/>
      <c r="KQ835" s="355"/>
      <c r="KR835" s="355"/>
      <c r="KS835" s="355"/>
      <c r="KT835" s="355"/>
    </row>
    <row r="836" spans="1:306" s="354" customFormat="1" ht="63" customHeight="1" x14ac:dyDescent="0.25">
      <c r="A836" s="355"/>
      <c r="B836" s="555"/>
      <c r="C836" s="355"/>
      <c r="D836" s="558"/>
      <c r="E836" s="558"/>
      <c r="F836" s="558"/>
      <c r="G836" s="559"/>
      <c r="I836" s="511"/>
      <c r="J836" s="555"/>
      <c r="K836" s="560"/>
      <c r="L836" s="355"/>
      <c r="M836" s="355"/>
      <c r="N836" s="334"/>
      <c r="O836" s="471"/>
      <c r="P836" s="471"/>
      <c r="Q836" s="471"/>
      <c r="R836" s="471"/>
      <c r="S836" s="471"/>
      <c r="T836" s="471"/>
      <c r="U836" s="471"/>
      <c r="V836" s="471"/>
      <c r="W836" s="471"/>
      <c r="X836" s="471"/>
      <c r="Y836" s="471"/>
      <c r="Z836" s="471"/>
      <c r="AA836" s="471"/>
      <c r="AB836" s="471"/>
      <c r="AC836" s="471"/>
      <c r="AD836" s="471"/>
      <c r="AE836" s="471"/>
      <c r="AF836" s="471"/>
      <c r="AG836" s="471"/>
      <c r="AH836" s="471"/>
      <c r="AI836" s="471"/>
      <c r="AJ836" s="471"/>
      <c r="AK836" s="471"/>
      <c r="AL836" s="471"/>
      <c r="AM836" s="471"/>
      <c r="AN836" s="471"/>
      <c r="AO836" s="471"/>
      <c r="AP836" s="471"/>
      <c r="AQ836" s="471"/>
      <c r="AR836" s="471"/>
      <c r="AS836" s="471"/>
      <c r="AT836" s="471"/>
      <c r="AU836" s="471"/>
      <c r="AV836" s="471"/>
      <c r="AW836" s="471"/>
      <c r="AX836" s="471"/>
      <c r="AY836" s="471"/>
      <c r="AZ836" s="471"/>
      <c r="BA836" s="471"/>
      <c r="BB836" s="471"/>
      <c r="BC836" s="471"/>
      <c r="BD836" s="471"/>
      <c r="BE836" s="471"/>
      <c r="BF836" s="471"/>
      <c r="BG836" s="471"/>
      <c r="BH836" s="471"/>
      <c r="BI836" s="471"/>
      <c r="BJ836" s="471"/>
      <c r="BK836" s="471"/>
      <c r="BL836" s="471"/>
      <c r="BM836" s="471"/>
      <c r="BN836" s="471"/>
      <c r="BO836" s="471"/>
      <c r="BP836" s="471"/>
      <c r="BQ836" s="471"/>
      <c r="BR836" s="471"/>
      <c r="BS836" s="471"/>
      <c r="BT836" s="471"/>
      <c r="BU836" s="471"/>
      <c r="BV836" s="471"/>
      <c r="BW836" s="355"/>
      <c r="BX836" s="355"/>
      <c r="BY836" s="355"/>
      <c r="BZ836" s="355"/>
      <c r="CA836" s="355"/>
      <c r="CB836" s="355"/>
      <c r="CC836" s="355"/>
      <c r="CD836" s="355"/>
      <c r="CE836" s="355"/>
      <c r="CF836" s="355"/>
      <c r="CG836" s="355"/>
      <c r="CH836" s="355"/>
      <c r="CI836" s="355"/>
      <c r="CJ836" s="355"/>
      <c r="CK836" s="355"/>
      <c r="CL836" s="355"/>
      <c r="CM836" s="355"/>
      <c r="CN836" s="355"/>
      <c r="CO836" s="355"/>
      <c r="CP836" s="355"/>
      <c r="CQ836" s="355"/>
      <c r="CR836" s="355"/>
      <c r="CS836" s="355"/>
      <c r="CT836" s="355"/>
      <c r="CU836" s="355"/>
      <c r="CV836" s="355"/>
      <c r="CW836" s="355"/>
      <c r="CX836" s="355"/>
      <c r="CY836" s="355"/>
      <c r="CZ836" s="355"/>
      <c r="DA836" s="355"/>
      <c r="DB836" s="355"/>
      <c r="DC836" s="355"/>
      <c r="DD836" s="355"/>
      <c r="DE836" s="355"/>
      <c r="DF836" s="355"/>
      <c r="DG836" s="355"/>
      <c r="DH836" s="355"/>
      <c r="DI836" s="355"/>
      <c r="DJ836" s="355"/>
      <c r="DK836" s="355"/>
      <c r="DL836" s="355"/>
      <c r="DM836" s="355"/>
      <c r="DN836" s="355"/>
      <c r="DO836" s="355"/>
      <c r="DP836" s="355"/>
      <c r="DQ836" s="355"/>
      <c r="DR836" s="355"/>
      <c r="DS836" s="355"/>
      <c r="DT836" s="355"/>
      <c r="DU836" s="355"/>
      <c r="DV836" s="355"/>
      <c r="DW836" s="355"/>
      <c r="DX836" s="355"/>
      <c r="DY836" s="355"/>
      <c r="DZ836" s="355"/>
      <c r="EA836" s="355"/>
      <c r="EB836" s="355"/>
      <c r="EC836" s="355"/>
      <c r="ED836" s="355"/>
      <c r="EE836" s="355"/>
      <c r="EF836" s="355"/>
      <c r="EG836" s="355"/>
      <c r="EH836" s="355"/>
      <c r="EI836" s="355"/>
      <c r="EJ836" s="355"/>
      <c r="EK836" s="355"/>
      <c r="EL836" s="355"/>
      <c r="EM836" s="355"/>
      <c r="EN836" s="355"/>
      <c r="EO836" s="355"/>
      <c r="EP836" s="355"/>
      <c r="EQ836" s="355"/>
      <c r="ER836" s="355"/>
      <c r="ES836" s="355"/>
      <c r="ET836" s="355"/>
      <c r="EU836" s="355"/>
      <c r="EV836" s="355"/>
      <c r="EW836" s="355"/>
      <c r="EX836" s="355"/>
      <c r="EY836" s="355"/>
      <c r="EZ836" s="355"/>
      <c r="FA836" s="355"/>
      <c r="FB836" s="355"/>
      <c r="FC836" s="355"/>
      <c r="FD836" s="355"/>
      <c r="FE836" s="355"/>
      <c r="FF836" s="355"/>
      <c r="FG836" s="355"/>
      <c r="FH836" s="355"/>
      <c r="FI836" s="355"/>
      <c r="FJ836" s="355"/>
      <c r="FK836" s="355"/>
      <c r="FL836" s="355"/>
      <c r="FM836" s="355"/>
      <c r="FN836" s="355"/>
      <c r="FO836" s="355"/>
      <c r="FP836" s="355"/>
      <c r="FQ836" s="355"/>
      <c r="FR836" s="355"/>
      <c r="FS836" s="355"/>
      <c r="FT836" s="355"/>
      <c r="FU836" s="355"/>
      <c r="FV836" s="355"/>
      <c r="FW836" s="355"/>
      <c r="FX836" s="355"/>
      <c r="FY836" s="355"/>
      <c r="FZ836" s="355"/>
      <c r="GA836" s="355"/>
      <c r="GB836" s="355"/>
      <c r="GC836" s="355"/>
      <c r="GD836" s="355"/>
      <c r="GE836" s="355"/>
      <c r="GF836" s="355"/>
      <c r="GG836" s="355"/>
      <c r="GH836" s="355"/>
      <c r="GI836" s="355"/>
      <c r="GJ836" s="355"/>
      <c r="GK836" s="355"/>
      <c r="GL836" s="355"/>
      <c r="GM836" s="355"/>
      <c r="GN836" s="355"/>
      <c r="GO836" s="355"/>
      <c r="GP836" s="355"/>
      <c r="GQ836" s="355"/>
      <c r="GR836" s="355"/>
      <c r="GS836" s="355"/>
      <c r="GT836" s="355"/>
      <c r="GU836" s="355"/>
      <c r="GV836" s="355"/>
      <c r="GW836" s="355"/>
      <c r="GX836" s="355"/>
      <c r="GY836" s="355"/>
      <c r="GZ836" s="355"/>
      <c r="HA836" s="355"/>
      <c r="HB836" s="355"/>
      <c r="HC836" s="355"/>
      <c r="HD836" s="355"/>
      <c r="HE836" s="355"/>
      <c r="HF836" s="355"/>
      <c r="HG836" s="355"/>
      <c r="HH836" s="355"/>
      <c r="HI836" s="355"/>
      <c r="HJ836" s="355"/>
      <c r="HK836" s="355"/>
      <c r="HL836" s="355"/>
      <c r="HM836" s="355"/>
      <c r="HN836" s="355"/>
      <c r="HO836" s="355"/>
      <c r="HP836" s="355"/>
      <c r="HQ836" s="355"/>
      <c r="HR836" s="355"/>
      <c r="HS836" s="355"/>
      <c r="HT836" s="355"/>
      <c r="HU836" s="355"/>
      <c r="HV836" s="355"/>
      <c r="HW836" s="355"/>
      <c r="HX836" s="355"/>
      <c r="HY836" s="355"/>
      <c r="HZ836" s="355"/>
      <c r="IA836" s="355"/>
      <c r="IB836" s="355"/>
      <c r="IC836" s="355"/>
      <c r="ID836" s="355"/>
      <c r="IE836" s="355"/>
      <c r="IF836" s="355"/>
      <c r="IG836" s="355"/>
      <c r="IH836" s="355"/>
      <c r="II836" s="355"/>
      <c r="IJ836" s="355"/>
      <c r="IK836" s="355"/>
      <c r="IL836" s="355"/>
      <c r="IM836" s="355"/>
      <c r="IN836" s="355"/>
      <c r="IO836" s="355"/>
      <c r="IP836" s="355"/>
      <c r="IQ836" s="355"/>
      <c r="IR836" s="355"/>
      <c r="IS836" s="355"/>
      <c r="IT836" s="355"/>
      <c r="IU836" s="355"/>
      <c r="IV836" s="355"/>
      <c r="IW836" s="355"/>
      <c r="IX836" s="355"/>
      <c r="IY836" s="355"/>
      <c r="IZ836" s="355"/>
      <c r="JA836" s="355"/>
      <c r="JB836" s="355"/>
      <c r="JC836" s="355"/>
      <c r="JD836" s="355"/>
      <c r="JE836" s="355"/>
      <c r="JF836" s="355"/>
      <c r="JG836" s="355"/>
      <c r="JH836" s="355"/>
      <c r="JI836" s="355"/>
      <c r="JJ836" s="355"/>
      <c r="JK836" s="355"/>
      <c r="JL836" s="355"/>
      <c r="JM836" s="355"/>
      <c r="JN836" s="355"/>
      <c r="JO836" s="355"/>
      <c r="JP836" s="355"/>
      <c r="JQ836" s="355"/>
      <c r="JR836" s="355"/>
      <c r="JS836" s="355"/>
      <c r="JT836" s="355"/>
      <c r="JU836" s="355"/>
      <c r="JV836" s="355"/>
      <c r="JW836" s="355"/>
      <c r="JX836" s="355"/>
      <c r="JY836" s="355"/>
      <c r="JZ836" s="355"/>
      <c r="KA836" s="355"/>
      <c r="KB836" s="355"/>
      <c r="KC836" s="355"/>
      <c r="KD836" s="355"/>
      <c r="KE836" s="355"/>
      <c r="KF836" s="355"/>
      <c r="KG836" s="355"/>
      <c r="KH836" s="355"/>
      <c r="KI836" s="355"/>
      <c r="KJ836" s="355"/>
      <c r="KK836" s="355"/>
      <c r="KL836" s="355"/>
      <c r="KM836" s="355"/>
      <c r="KN836" s="355"/>
      <c r="KO836" s="355"/>
      <c r="KP836" s="355"/>
      <c r="KQ836" s="355"/>
      <c r="KR836" s="355"/>
      <c r="KS836" s="355"/>
      <c r="KT836" s="355"/>
    </row>
    <row r="837" spans="1:306" s="354" customFormat="1" ht="63" customHeight="1" x14ac:dyDescent="0.25">
      <c r="A837" s="355"/>
      <c r="B837" s="555"/>
      <c r="C837" s="355"/>
      <c r="D837" s="558"/>
      <c r="E837" s="558"/>
      <c r="F837" s="558"/>
      <c r="G837" s="559"/>
      <c r="I837" s="511"/>
      <c r="J837" s="555"/>
      <c r="K837" s="560"/>
      <c r="L837" s="355"/>
      <c r="M837" s="355"/>
      <c r="N837" s="334"/>
      <c r="O837" s="471"/>
      <c r="P837" s="471"/>
      <c r="Q837" s="471"/>
      <c r="R837" s="471"/>
      <c r="S837" s="471"/>
      <c r="T837" s="471"/>
      <c r="U837" s="471"/>
      <c r="V837" s="471"/>
      <c r="W837" s="471"/>
      <c r="X837" s="471"/>
      <c r="Y837" s="471"/>
      <c r="Z837" s="471"/>
      <c r="AA837" s="471"/>
      <c r="AB837" s="471"/>
      <c r="AC837" s="471"/>
      <c r="AD837" s="471"/>
      <c r="AE837" s="471"/>
      <c r="AF837" s="471"/>
      <c r="AG837" s="471"/>
      <c r="AH837" s="471"/>
      <c r="AI837" s="471"/>
      <c r="AJ837" s="471"/>
      <c r="AK837" s="471"/>
      <c r="AL837" s="471"/>
      <c r="AM837" s="471"/>
      <c r="AN837" s="471"/>
      <c r="AO837" s="471"/>
      <c r="AP837" s="471"/>
      <c r="AQ837" s="471"/>
      <c r="AR837" s="471"/>
      <c r="AS837" s="471"/>
      <c r="AT837" s="471"/>
      <c r="AU837" s="471"/>
      <c r="AV837" s="471"/>
      <c r="AW837" s="471"/>
      <c r="AX837" s="471"/>
      <c r="AY837" s="471"/>
      <c r="AZ837" s="471"/>
      <c r="BA837" s="471"/>
      <c r="BB837" s="471"/>
      <c r="BC837" s="471"/>
      <c r="BD837" s="471"/>
      <c r="BE837" s="471"/>
      <c r="BF837" s="471"/>
      <c r="BG837" s="471"/>
      <c r="BH837" s="471"/>
      <c r="BI837" s="471"/>
      <c r="BJ837" s="471"/>
      <c r="BK837" s="471"/>
      <c r="BL837" s="471"/>
      <c r="BM837" s="471"/>
      <c r="BN837" s="471"/>
      <c r="BO837" s="471"/>
      <c r="BP837" s="471"/>
      <c r="BQ837" s="471"/>
      <c r="BR837" s="471"/>
      <c r="BS837" s="471"/>
      <c r="BT837" s="471"/>
      <c r="BU837" s="471"/>
      <c r="BV837" s="471"/>
      <c r="BW837" s="355"/>
      <c r="BX837" s="355"/>
      <c r="BY837" s="355"/>
      <c r="BZ837" s="355"/>
      <c r="CA837" s="355"/>
      <c r="CB837" s="355"/>
      <c r="CC837" s="355"/>
      <c r="CD837" s="355"/>
      <c r="CE837" s="355"/>
      <c r="CF837" s="355"/>
      <c r="CG837" s="355"/>
      <c r="CH837" s="355"/>
      <c r="CI837" s="355"/>
      <c r="CJ837" s="355"/>
      <c r="CK837" s="355"/>
      <c r="CL837" s="355"/>
      <c r="CM837" s="355"/>
      <c r="CN837" s="355"/>
      <c r="CO837" s="355"/>
      <c r="CP837" s="355"/>
      <c r="CQ837" s="355"/>
      <c r="CR837" s="355"/>
      <c r="CS837" s="355"/>
      <c r="CT837" s="355"/>
      <c r="CU837" s="355"/>
      <c r="CV837" s="355"/>
      <c r="CW837" s="355"/>
      <c r="CX837" s="355"/>
      <c r="CY837" s="355"/>
      <c r="CZ837" s="355"/>
      <c r="DA837" s="355"/>
      <c r="DB837" s="355"/>
      <c r="DC837" s="355"/>
      <c r="DD837" s="355"/>
      <c r="DE837" s="355"/>
      <c r="DF837" s="355"/>
      <c r="DG837" s="355"/>
      <c r="DH837" s="355"/>
      <c r="DI837" s="355"/>
      <c r="DJ837" s="355"/>
      <c r="DK837" s="355"/>
      <c r="DL837" s="355"/>
      <c r="DM837" s="355"/>
      <c r="DN837" s="355"/>
      <c r="DO837" s="355"/>
      <c r="DP837" s="355"/>
      <c r="DQ837" s="355"/>
      <c r="DR837" s="355"/>
      <c r="DS837" s="355"/>
      <c r="DT837" s="355"/>
      <c r="DU837" s="355"/>
      <c r="DV837" s="355"/>
      <c r="DW837" s="355"/>
      <c r="DX837" s="355"/>
      <c r="DY837" s="355"/>
      <c r="DZ837" s="355"/>
      <c r="EA837" s="355"/>
      <c r="EB837" s="355"/>
      <c r="EC837" s="355"/>
      <c r="ED837" s="355"/>
      <c r="EE837" s="355"/>
      <c r="EF837" s="355"/>
      <c r="EG837" s="355"/>
      <c r="EH837" s="355"/>
      <c r="EI837" s="355"/>
      <c r="EJ837" s="355"/>
      <c r="EK837" s="355"/>
      <c r="EL837" s="355"/>
      <c r="EM837" s="355"/>
      <c r="EN837" s="355"/>
      <c r="EO837" s="355"/>
      <c r="EP837" s="355"/>
      <c r="EQ837" s="355"/>
      <c r="ER837" s="355"/>
      <c r="ES837" s="355"/>
      <c r="ET837" s="355"/>
      <c r="EU837" s="355"/>
      <c r="EV837" s="355"/>
      <c r="EW837" s="355"/>
      <c r="EX837" s="355"/>
      <c r="EY837" s="355"/>
      <c r="EZ837" s="355"/>
      <c r="FA837" s="355"/>
      <c r="FB837" s="355"/>
      <c r="FC837" s="355"/>
      <c r="FD837" s="355"/>
      <c r="FE837" s="355"/>
      <c r="FF837" s="355"/>
      <c r="FG837" s="355"/>
      <c r="FH837" s="355"/>
      <c r="FI837" s="355"/>
      <c r="FJ837" s="355"/>
      <c r="FK837" s="355"/>
      <c r="FL837" s="355"/>
      <c r="FM837" s="355"/>
      <c r="FN837" s="355"/>
      <c r="FO837" s="355"/>
      <c r="FP837" s="355"/>
      <c r="FQ837" s="355"/>
      <c r="FR837" s="355"/>
      <c r="FS837" s="355"/>
      <c r="FT837" s="355"/>
      <c r="FU837" s="355"/>
      <c r="FV837" s="355"/>
      <c r="FW837" s="355"/>
      <c r="FX837" s="355"/>
      <c r="FY837" s="355"/>
      <c r="FZ837" s="355"/>
      <c r="GA837" s="355"/>
      <c r="GB837" s="355"/>
      <c r="GC837" s="355"/>
      <c r="GD837" s="355"/>
      <c r="GE837" s="355"/>
      <c r="GF837" s="355"/>
      <c r="GG837" s="355"/>
      <c r="GH837" s="355"/>
      <c r="GI837" s="355"/>
      <c r="GJ837" s="355"/>
      <c r="GK837" s="355"/>
      <c r="GL837" s="355"/>
      <c r="GM837" s="355"/>
      <c r="GN837" s="355"/>
      <c r="GO837" s="355"/>
      <c r="GP837" s="355"/>
      <c r="GQ837" s="355"/>
      <c r="GR837" s="355"/>
      <c r="GS837" s="355"/>
      <c r="GT837" s="355"/>
      <c r="GU837" s="355"/>
      <c r="GV837" s="355"/>
      <c r="GW837" s="355"/>
      <c r="GX837" s="355"/>
      <c r="GY837" s="355"/>
      <c r="GZ837" s="355"/>
      <c r="HA837" s="355"/>
      <c r="HB837" s="355"/>
      <c r="HC837" s="355"/>
      <c r="HD837" s="355"/>
      <c r="HE837" s="355"/>
      <c r="HF837" s="355"/>
      <c r="HG837" s="355"/>
      <c r="HH837" s="355"/>
      <c r="HI837" s="355"/>
      <c r="HJ837" s="355"/>
      <c r="HK837" s="355"/>
      <c r="HL837" s="355"/>
      <c r="HM837" s="355"/>
      <c r="HN837" s="355"/>
      <c r="HO837" s="355"/>
      <c r="HP837" s="355"/>
      <c r="HQ837" s="355"/>
      <c r="HR837" s="355"/>
      <c r="HS837" s="355"/>
      <c r="HT837" s="355"/>
      <c r="HU837" s="355"/>
      <c r="HV837" s="355"/>
      <c r="HW837" s="355"/>
      <c r="HX837" s="355"/>
      <c r="HY837" s="355"/>
      <c r="HZ837" s="355"/>
      <c r="IA837" s="355"/>
      <c r="IB837" s="355"/>
      <c r="IC837" s="355"/>
      <c r="ID837" s="355"/>
      <c r="IE837" s="355"/>
      <c r="IF837" s="355"/>
      <c r="IG837" s="355"/>
      <c r="IH837" s="355"/>
      <c r="II837" s="355"/>
      <c r="IJ837" s="355"/>
      <c r="IK837" s="355"/>
      <c r="IL837" s="355"/>
      <c r="IM837" s="355"/>
      <c r="IN837" s="355"/>
      <c r="IO837" s="355"/>
      <c r="IP837" s="355"/>
      <c r="IQ837" s="355"/>
      <c r="IR837" s="355"/>
      <c r="IS837" s="355"/>
      <c r="IT837" s="355"/>
      <c r="IU837" s="355"/>
      <c r="IV837" s="355"/>
      <c r="IW837" s="355"/>
      <c r="IX837" s="355"/>
      <c r="IY837" s="355"/>
      <c r="IZ837" s="355"/>
      <c r="JA837" s="355"/>
      <c r="JB837" s="355"/>
      <c r="JC837" s="355"/>
      <c r="JD837" s="355"/>
      <c r="JE837" s="355"/>
      <c r="JF837" s="355"/>
      <c r="JG837" s="355"/>
      <c r="JH837" s="355"/>
      <c r="JI837" s="355"/>
      <c r="JJ837" s="355"/>
      <c r="JK837" s="355"/>
      <c r="JL837" s="355"/>
      <c r="JM837" s="355"/>
      <c r="JN837" s="355"/>
      <c r="JO837" s="355"/>
      <c r="JP837" s="355"/>
      <c r="JQ837" s="355"/>
      <c r="JR837" s="355"/>
      <c r="JS837" s="355"/>
      <c r="JT837" s="355"/>
      <c r="JU837" s="355"/>
      <c r="JV837" s="355"/>
      <c r="JW837" s="355"/>
      <c r="JX837" s="355"/>
      <c r="JY837" s="355"/>
      <c r="JZ837" s="355"/>
      <c r="KA837" s="355"/>
      <c r="KB837" s="355"/>
      <c r="KC837" s="355"/>
      <c r="KD837" s="355"/>
      <c r="KE837" s="355"/>
      <c r="KF837" s="355"/>
      <c r="KG837" s="355"/>
      <c r="KH837" s="355"/>
      <c r="KI837" s="355"/>
      <c r="KJ837" s="355"/>
      <c r="KK837" s="355"/>
      <c r="KL837" s="355"/>
      <c r="KM837" s="355"/>
      <c r="KN837" s="355"/>
      <c r="KO837" s="355"/>
      <c r="KP837" s="355"/>
      <c r="KQ837" s="355"/>
      <c r="KR837" s="355"/>
      <c r="KS837" s="355"/>
      <c r="KT837" s="355"/>
    </row>
    <row r="838" spans="1:306" s="354" customFormat="1" ht="63" customHeight="1" x14ac:dyDescent="0.25">
      <c r="A838" s="355"/>
      <c r="B838" s="555"/>
      <c r="C838" s="355"/>
      <c r="D838" s="558"/>
      <c r="E838" s="558"/>
      <c r="F838" s="558"/>
      <c r="G838" s="559"/>
      <c r="I838" s="511"/>
      <c r="J838" s="555"/>
      <c r="K838" s="560"/>
      <c r="L838" s="355"/>
      <c r="M838" s="355"/>
      <c r="N838" s="334"/>
      <c r="O838" s="471"/>
      <c r="P838" s="471"/>
      <c r="Q838" s="471"/>
      <c r="R838" s="471"/>
      <c r="S838" s="471"/>
      <c r="T838" s="471"/>
      <c r="U838" s="471"/>
      <c r="V838" s="471"/>
      <c r="W838" s="471"/>
      <c r="X838" s="471"/>
      <c r="Y838" s="471"/>
      <c r="Z838" s="471"/>
      <c r="AA838" s="471"/>
      <c r="AB838" s="471"/>
      <c r="AC838" s="471"/>
      <c r="AD838" s="471"/>
      <c r="AE838" s="471"/>
      <c r="AF838" s="471"/>
      <c r="AG838" s="471"/>
      <c r="AH838" s="471"/>
      <c r="AI838" s="471"/>
      <c r="AJ838" s="471"/>
      <c r="AK838" s="471"/>
      <c r="AL838" s="471"/>
      <c r="AM838" s="471"/>
      <c r="AN838" s="471"/>
      <c r="AO838" s="471"/>
      <c r="AP838" s="471"/>
      <c r="AQ838" s="471"/>
      <c r="AR838" s="471"/>
      <c r="AS838" s="471"/>
      <c r="AT838" s="471"/>
      <c r="AU838" s="471"/>
      <c r="AV838" s="471"/>
      <c r="AW838" s="471"/>
      <c r="AX838" s="471"/>
      <c r="AY838" s="471"/>
      <c r="AZ838" s="471"/>
      <c r="BA838" s="471"/>
      <c r="BB838" s="471"/>
      <c r="BC838" s="471"/>
      <c r="BD838" s="471"/>
      <c r="BE838" s="471"/>
      <c r="BF838" s="471"/>
      <c r="BG838" s="471"/>
      <c r="BH838" s="471"/>
      <c r="BI838" s="471"/>
      <c r="BJ838" s="471"/>
      <c r="BK838" s="471"/>
      <c r="BL838" s="471"/>
      <c r="BM838" s="471"/>
      <c r="BN838" s="471"/>
      <c r="BO838" s="471"/>
      <c r="BP838" s="471"/>
      <c r="BQ838" s="471"/>
      <c r="BR838" s="471"/>
      <c r="BS838" s="471"/>
      <c r="BT838" s="471"/>
      <c r="BU838" s="471"/>
      <c r="BV838" s="471"/>
      <c r="BW838" s="355"/>
      <c r="BX838" s="355"/>
      <c r="BY838" s="355"/>
      <c r="BZ838" s="355"/>
      <c r="CA838" s="355"/>
      <c r="CB838" s="355"/>
      <c r="CC838" s="355"/>
      <c r="CD838" s="355"/>
      <c r="CE838" s="355"/>
      <c r="CF838" s="355"/>
      <c r="CG838" s="355"/>
      <c r="CH838" s="355"/>
      <c r="CI838" s="355"/>
      <c r="CJ838" s="355"/>
      <c r="CK838" s="355"/>
      <c r="CL838" s="355"/>
      <c r="CM838" s="355"/>
      <c r="CN838" s="355"/>
      <c r="CO838" s="355"/>
      <c r="CP838" s="355"/>
      <c r="CQ838" s="355"/>
      <c r="CR838" s="355"/>
      <c r="CS838" s="355"/>
      <c r="CT838" s="355"/>
      <c r="CU838" s="355"/>
      <c r="CV838" s="355"/>
      <c r="CW838" s="355"/>
      <c r="CX838" s="355"/>
      <c r="CY838" s="355"/>
      <c r="CZ838" s="355"/>
      <c r="DA838" s="355"/>
      <c r="DB838" s="355"/>
      <c r="DC838" s="355"/>
      <c r="DD838" s="355"/>
      <c r="DE838" s="355"/>
      <c r="DF838" s="355"/>
      <c r="DG838" s="355"/>
      <c r="DH838" s="355"/>
      <c r="DI838" s="355"/>
      <c r="DJ838" s="355"/>
      <c r="DK838" s="355"/>
      <c r="DL838" s="355"/>
      <c r="DM838" s="355"/>
      <c r="DN838" s="355"/>
      <c r="DO838" s="355"/>
      <c r="DP838" s="355"/>
      <c r="DQ838" s="355"/>
      <c r="DR838" s="355"/>
      <c r="DS838" s="355"/>
      <c r="DT838" s="355"/>
      <c r="DU838" s="355"/>
      <c r="DV838" s="355"/>
      <c r="DW838" s="355"/>
      <c r="DX838" s="355"/>
      <c r="DY838" s="355"/>
      <c r="DZ838" s="355"/>
      <c r="EA838" s="355"/>
      <c r="EB838" s="355"/>
      <c r="EC838" s="355"/>
      <c r="ED838" s="355"/>
      <c r="EE838" s="355"/>
      <c r="EF838" s="355"/>
      <c r="EG838" s="355"/>
      <c r="EH838" s="355"/>
      <c r="EI838" s="355"/>
      <c r="EJ838" s="355"/>
      <c r="EK838" s="355"/>
      <c r="EL838" s="355"/>
      <c r="EM838" s="355"/>
      <c r="EN838" s="355"/>
      <c r="EO838" s="355"/>
      <c r="EP838" s="355"/>
      <c r="EQ838" s="355"/>
      <c r="ER838" s="355"/>
      <c r="ES838" s="355"/>
      <c r="ET838" s="355"/>
      <c r="EU838" s="355"/>
      <c r="EV838" s="355"/>
      <c r="EW838" s="355"/>
      <c r="EX838" s="355"/>
      <c r="EY838" s="355"/>
      <c r="EZ838" s="355"/>
      <c r="FA838" s="355"/>
      <c r="FB838" s="355"/>
      <c r="FC838" s="355"/>
      <c r="FD838" s="355"/>
      <c r="FE838" s="355"/>
      <c r="FF838" s="355"/>
      <c r="FG838" s="355"/>
      <c r="FH838" s="355"/>
      <c r="FI838" s="355"/>
      <c r="FJ838" s="355"/>
      <c r="FK838" s="355"/>
      <c r="FL838" s="355"/>
      <c r="FM838" s="355"/>
      <c r="FN838" s="355"/>
      <c r="FO838" s="355"/>
      <c r="FP838" s="355"/>
      <c r="FQ838" s="355"/>
      <c r="FR838" s="355"/>
      <c r="FS838" s="355"/>
      <c r="FT838" s="355"/>
      <c r="FU838" s="355"/>
      <c r="FV838" s="355"/>
      <c r="FW838" s="355"/>
      <c r="FX838" s="355"/>
      <c r="FY838" s="355"/>
      <c r="FZ838" s="355"/>
      <c r="GA838" s="355"/>
      <c r="GB838" s="355"/>
      <c r="GC838" s="355"/>
      <c r="GD838" s="355"/>
      <c r="GE838" s="355"/>
      <c r="GF838" s="355"/>
      <c r="GG838" s="355"/>
      <c r="GH838" s="355"/>
      <c r="GI838" s="355"/>
      <c r="GJ838" s="355"/>
      <c r="GK838" s="355"/>
      <c r="GL838" s="355"/>
      <c r="GM838" s="355"/>
      <c r="GN838" s="355"/>
      <c r="GO838" s="355"/>
      <c r="GP838" s="355"/>
      <c r="GQ838" s="355"/>
      <c r="GR838" s="355"/>
      <c r="GS838" s="355"/>
      <c r="GT838" s="355"/>
      <c r="GU838" s="355"/>
      <c r="GV838" s="355"/>
      <c r="GW838" s="355"/>
      <c r="GX838" s="355"/>
      <c r="GY838" s="355"/>
      <c r="GZ838" s="355"/>
      <c r="HA838" s="355"/>
      <c r="HB838" s="355"/>
      <c r="HC838" s="355"/>
      <c r="HD838" s="355"/>
      <c r="HE838" s="355"/>
      <c r="HF838" s="355"/>
      <c r="HG838" s="355"/>
      <c r="HH838" s="355"/>
      <c r="HI838" s="355"/>
      <c r="HJ838" s="355"/>
      <c r="HK838" s="355"/>
      <c r="HL838" s="355"/>
      <c r="HM838" s="355"/>
      <c r="HN838" s="355"/>
      <c r="HO838" s="355"/>
      <c r="HP838" s="355"/>
      <c r="HQ838" s="355"/>
      <c r="HR838" s="355"/>
      <c r="HS838" s="355"/>
      <c r="HT838" s="355"/>
      <c r="HU838" s="355"/>
      <c r="HV838" s="355"/>
      <c r="HW838" s="355"/>
      <c r="HX838" s="355"/>
      <c r="HY838" s="355"/>
      <c r="HZ838" s="355"/>
      <c r="IA838" s="355"/>
      <c r="IB838" s="355"/>
      <c r="IC838" s="355"/>
      <c r="ID838" s="355"/>
      <c r="IE838" s="355"/>
      <c r="IF838" s="355"/>
      <c r="IG838" s="355"/>
      <c r="IH838" s="355"/>
      <c r="II838" s="355"/>
      <c r="IJ838" s="355"/>
      <c r="IK838" s="355"/>
      <c r="IL838" s="355"/>
      <c r="IM838" s="355"/>
      <c r="IN838" s="355"/>
      <c r="IO838" s="355"/>
      <c r="IP838" s="355"/>
      <c r="IQ838" s="355"/>
      <c r="IR838" s="355"/>
      <c r="IS838" s="355"/>
      <c r="IT838" s="355"/>
      <c r="IU838" s="355"/>
      <c r="IV838" s="355"/>
      <c r="IW838" s="355"/>
      <c r="IX838" s="355"/>
      <c r="IY838" s="355"/>
      <c r="IZ838" s="355"/>
      <c r="JA838" s="355"/>
      <c r="JB838" s="355"/>
      <c r="JC838" s="355"/>
      <c r="JD838" s="355"/>
      <c r="JE838" s="355"/>
      <c r="JF838" s="355"/>
      <c r="JG838" s="355"/>
      <c r="JH838" s="355"/>
      <c r="JI838" s="355"/>
      <c r="JJ838" s="355"/>
      <c r="JK838" s="355"/>
      <c r="JL838" s="355"/>
      <c r="JM838" s="355"/>
      <c r="JN838" s="355"/>
      <c r="JO838" s="355"/>
      <c r="JP838" s="355"/>
      <c r="JQ838" s="355"/>
      <c r="JR838" s="355"/>
      <c r="JS838" s="355"/>
      <c r="JT838" s="355"/>
      <c r="JU838" s="355"/>
      <c r="JV838" s="355"/>
      <c r="JW838" s="355"/>
      <c r="JX838" s="355"/>
      <c r="JY838" s="355"/>
      <c r="JZ838" s="355"/>
      <c r="KA838" s="355"/>
      <c r="KB838" s="355"/>
      <c r="KC838" s="355"/>
      <c r="KD838" s="355"/>
      <c r="KE838" s="355"/>
      <c r="KF838" s="355"/>
      <c r="KG838" s="355"/>
      <c r="KH838" s="355"/>
      <c r="KI838" s="355"/>
      <c r="KJ838" s="355"/>
      <c r="KK838" s="355"/>
      <c r="KL838" s="355"/>
      <c r="KM838" s="355"/>
      <c r="KN838" s="355"/>
      <c r="KO838" s="355"/>
      <c r="KP838" s="355"/>
      <c r="KQ838" s="355"/>
      <c r="KR838" s="355"/>
      <c r="KS838" s="355"/>
      <c r="KT838" s="355"/>
    </row>
    <row r="839" spans="1:306" s="354" customFormat="1" ht="63" customHeight="1" x14ac:dyDescent="0.25">
      <c r="A839" s="355"/>
      <c r="B839" s="555"/>
      <c r="C839" s="355"/>
      <c r="D839" s="558"/>
      <c r="E839" s="558"/>
      <c r="F839" s="558"/>
      <c r="G839" s="559"/>
      <c r="I839" s="511"/>
      <c r="J839" s="555"/>
      <c r="K839" s="560"/>
      <c r="L839" s="355"/>
      <c r="M839" s="355"/>
      <c r="N839" s="334"/>
      <c r="O839" s="471"/>
      <c r="P839" s="471"/>
      <c r="Q839" s="471"/>
      <c r="R839" s="471"/>
      <c r="S839" s="471"/>
      <c r="T839" s="471"/>
      <c r="U839" s="471"/>
      <c r="V839" s="471"/>
      <c r="W839" s="471"/>
      <c r="X839" s="471"/>
      <c r="Y839" s="471"/>
      <c r="Z839" s="471"/>
      <c r="AA839" s="471"/>
      <c r="AB839" s="471"/>
      <c r="AC839" s="471"/>
      <c r="AD839" s="471"/>
      <c r="AE839" s="471"/>
      <c r="AF839" s="471"/>
      <c r="AG839" s="471"/>
      <c r="AH839" s="471"/>
      <c r="AI839" s="471"/>
      <c r="AJ839" s="471"/>
      <c r="AK839" s="471"/>
      <c r="AL839" s="471"/>
      <c r="AM839" s="471"/>
      <c r="AN839" s="471"/>
      <c r="AO839" s="471"/>
      <c r="AP839" s="471"/>
      <c r="AQ839" s="471"/>
      <c r="AR839" s="471"/>
      <c r="AS839" s="471"/>
      <c r="AT839" s="471"/>
      <c r="AU839" s="471"/>
      <c r="AV839" s="471"/>
      <c r="AW839" s="471"/>
      <c r="AX839" s="471"/>
      <c r="AY839" s="471"/>
      <c r="AZ839" s="471"/>
      <c r="BA839" s="471"/>
      <c r="BB839" s="471"/>
      <c r="BC839" s="471"/>
      <c r="BD839" s="471"/>
      <c r="BE839" s="471"/>
      <c r="BF839" s="471"/>
      <c r="BG839" s="471"/>
      <c r="BH839" s="471"/>
      <c r="BI839" s="471"/>
      <c r="BJ839" s="471"/>
      <c r="BK839" s="471"/>
      <c r="BL839" s="471"/>
      <c r="BM839" s="471"/>
      <c r="BN839" s="471"/>
      <c r="BO839" s="471"/>
      <c r="BP839" s="471"/>
      <c r="BQ839" s="471"/>
      <c r="BR839" s="471"/>
      <c r="BS839" s="471"/>
      <c r="BT839" s="471"/>
      <c r="BU839" s="471"/>
      <c r="BV839" s="471"/>
      <c r="BW839" s="355"/>
      <c r="BX839" s="355"/>
      <c r="BY839" s="355"/>
      <c r="BZ839" s="355"/>
      <c r="CA839" s="355"/>
      <c r="CB839" s="355"/>
      <c r="CC839" s="355"/>
      <c r="CD839" s="355"/>
      <c r="CE839" s="355"/>
      <c r="CF839" s="355"/>
      <c r="CG839" s="355"/>
      <c r="CH839" s="355"/>
      <c r="CI839" s="355"/>
      <c r="CJ839" s="355"/>
      <c r="CK839" s="355"/>
      <c r="CL839" s="355"/>
      <c r="CM839" s="355"/>
      <c r="CN839" s="355"/>
      <c r="CO839" s="355"/>
      <c r="CP839" s="355"/>
      <c r="CQ839" s="355"/>
      <c r="CR839" s="355"/>
      <c r="CS839" s="355"/>
      <c r="CT839" s="355"/>
      <c r="CU839" s="355"/>
      <c r="CV839" s="355"/>
      <c r="CW839" s="355"/>
      <c r="CX839" s="355"/>
      <c r="CY839" s="355"/>
      <c r="CZ839" s="355"/>
      <c r="DA839" s="355"/>
      <c r="DB839" s="355"/>
      <c r="DC839" s="355"/>
      <c r="DD839" s="355"/>
      <c r="DE839" s="355"/>
      <c r="DF839" s="355"/>
      <c r="DG839" s="355"/>
      <c r="DH839" s="355"/>
      <c r="DI839" s="355"/>
      <c r="DJ839" s="355"/>
      <c r="DK839" s="355"/>
      <c r="DL839" s="355"/>
      <c r="DM839" s="355"/>
      <c r="DN839" s="355"/>
      <c r="DO839" s="355"/>
      <c r="DP839" s="355"/>
      <c r="DQ839" s="355"/>
      <c r="DR839" s="355"/>
      <c r="DS839" s="355"/>
      <c r="DT839" s="355"/>
      <c r="DU839" s="355"/>
      <c r="DV839" s="355"/>
      <c r="DW839" s="355"/>
      <c r="DX839" s="355"/>
      <c r="DY839" s="355"/>
      <c r="DZ839" s="355"/>
      <c r="EA839" s="355"/>
      <c r="EB839" s="355"/>
      <c r="EC839" s="355"/>
      <c r="ED839" s="355"/>
      <c r="EE839" s="355"/>
      <c r="EF839" s="355"/>
      <c r="EG839" s="355"/>
      <c r="EH839" s="355"/>
      <c r="EI839" s="355"/>
      <c r="EJ839" s="355"/>
      <c r="EK839" s="355"/>
      <c r="EL839" s="355"/>
      <c r="EM839" s="355"/>
      <c r="EN839" s="355"/>
      <c r="EO839" s="355"/>
      <c r="EP839" s="355"/>
      <c r="EQ839" s="355"/>
      <c r="ER839" s="355"/>
      <c r="ES839" s="355"/>
      <c r="ET839" s="355"/>
      <c r="EU839" s="355"/>
      <c r="EV839" s="355"/>
      <c r="EW839" s="355"/>
      <c r="EX839" s="355"/>
      <c r="EY839" s="355"/>
      <c r="EZ839" s="355"/>
      <c r="FA839" s="355"/>
      <c r="FB839" s="355"/>
      <c r="FC839" s="355"/>
      <c r="FD839" s="355"/>
      <c r="FE839" s="355"/>
      <c r="FF839" s="355"/>
      <c r="FG839" s="355"/>
      <c r="FH839" s="355"/>
      <c r="FI839" s="355"/>
      <c r="FJ839" s="355"/>
      <c r="FK839" s="355"/>
      <c r="FL839" s="355"/>
      <c r="FM839" s="355"/>
      <c r="FN839" s="355"/>
      <c r="FO839" s="355"/>
      <c r="FP839" s="355"/>
      <c r="FQ839" s="355"/>
      <c r="FR839" s="355"/>
      <c r="FS839" s="355"/>
      <c r="FT839" s="355"/>
      <c r="FU839" s="355"/>
      <c r="FV839" s="355"/>
      <c r="FW839" s="355"/>
      <c r="FX839" s="355"/>
      <c r="FY839" s="355"/>
      <c r="FZ839" s="355"/>
      <c r="GA839" s="355"/>
      <c r="GB839" s="355"/>
      <c r="GC839" s="355"/>
      <c r="GD839" s="355"/>
      <c r="GE839" s="355"/>
      <c r="GF839" s="355"/>
      <c r="GG839" s="355"/>
      <c r="GH839" s="355"/>
      <c r="GI839" s="355"/>
      <c r="GJ839" s="355"/>
      <c r="GK839" s="355"/>
      <c r="GL839" s="355"/>
      <c r="GM839" s="355"/>
      <c r="GN839" s="355"/>
      <c r="GO839" s="355"/>
      <c r="GP839" s="355"/>
      <c r="GQ839" s="355"/>
      <c r="GR839" s="355"/>
      <c r="GS839" s="355"/>
      <c r="GT839" s="355"/>
      <c r="GU839" s="355"/>
      <c r="GV839" s="355"/>
      <c r="GW839" s="355"/>
      <c r="GX839" s="355"/>
      <c r="GY839" s="355"/>
      <c r="GZ839" s="355"/>
      <c r="HA839" s="355"/>
      <c r="HB839" s="355"/>
      <c r="HC839" s="355"/>
      <c r="HD839" s="355"/>
      <c r="HE839" s="355"/>
      <c r="HF839" s="355"/>
      <c r="HG839" s="355"/>
      <c r="HH839" s="355"/>
      <c r="HI839" s="355"/>
      <c r="HJ839" s="355"/>
      <c r="HK839" s="355"/>
      <c r="HL839" s="355"/>
      <c r="HM839" s="355"/>
      <c r="HN839" s="355"/>
      <c r="HO839" s="355"/>
      <c r="HP839" s="355"/>
      <c r="HQ839" s="355"/>
      <c r="HR839" s="355"/>
      <c r="HS839" s="355"/>
      <c r="HT839" s="355"/>
      <c r="HU839" s="355"/>
      <c r="HV839" s="355"/>
      <c r="HW839" s="355"/>
      <c r="HX839" s="355"/>
      <c r="HY839" s="355"/>
      <c r="HZ839" s="355"/>
      <c r="IA839" s="355"/>
      <c r="IB839" s="355"/>
      <c r="IC839" s="355"/>
      <c r="ID839" s="355"/>
      <c r="IE839" s="355"/>
      <c r="IF839" s="355"/>
      <c r="IG839" s="355"/>
      <c r="IH839" s="355"/>
      <c r="II839" s="355"/>
      <c r="IJ839" s="355"/>
      <c r="IK839" s="355"/>
      <c r="IL839" s="355"/>
      <c r="IM839" s="355"/>
      <c r="IN839" s="355"/>
      <c r="IO839" s="355"/>
      <c r="IP839" s="355"/>
      <c r="IQ839" s="355"/>
      <c r="IR839" s="355"/>
      <c r="IS839" s="355"/>
      <c r="IT839" s="355"/>
      <c r="IU839" s="355"/>
      <c r="IV839" s="355"/>
      <c r="IW839" s="355"/>
      <c r="IX839" s="355"/>
      <c r="IY839" s="355"/>
      <c r="IZ839" s="355"/>
      <c r="JA839" s="355"/>
      <c r="JB839" s="355"/>
      <c r="JC839" s="355"/>
      <c r="JD839" s="355"/>
      <c r="JE839" s="355"/>
      <c r="JF839" s="355"/>
      <c r="JG839" s="355"/>
      <c r="JH839" s="355"/>
      <c r="JI839" s="355"/>
      <c r="JJ839" s="355"/>
      <c r="JK839" s="355"/>
      <c r="JL839" s="355"/>
      <c r="JM839" s="355"/>
      <c r="JN839" s="355"/>
      <c r="JO839" s="355"/>
      <c r="JP839" s="355"/>
      <c r="JQ839" s="355"/>
      <c r="JR839" s="355"/>
      <c r="JS839" s="355"/>
      <c r="JT839" s="355"/>
      <c r="JU839" s="355"/>
      <c r="JV839" s="355"/>
      <c r="JW839" s="355"/>
      <c r="JX839" s="355"/>
      <c r="JY839" s="355"/>
      <c r="JZ839" s="355"/>
      <c r="KA839" s="355"/>
      <c r="KB839" s="355"/>
      <c r="KC839" s="355"/>
      <c r="KD839" s="355"/>
      <c r="KE839" s="355"/>
      <c r="KF839" s="355"/>
      <c r="KG839" s="355"/>
      <c r="KH839" s="355"/>
      <c r="KI839" s="355"/>
      <c r="KJ839" s="355"/>
      <c r="KK839" s="355"/>
      <c r="KL839" s="355"/>
      <c r="KM839" s="355"/>
      <c r="KN839" s="355"/>
      <c r="KO839" s="355"/>
      <c r="KP839" s="355"/>
      <c r="KQ839" s="355"/>
      <c r="KR839" s="355"/>
      <c r="KS839" s="355"/>
      <c r="KT839" s="355"/>
    </row>
    <row r="840" spans="1:306" s="354" customFormat="1" ht="63" customHeight="1" x14ac:dyDescent="0.25">
      <c r="A840" s="355"/>
      <c r="B840" s="555"/>
      <c r="C840" s="355"/>
      <c r="D840" s="558"/>
      <c r="E840" s="558"/>
      <c r="F840" s="558"/>
      <c r="G840" s="559"/>
      <c r="I840" s="511"/>
      <c r="J840" s="555"/>
      <c r="K840" s="560"/>
      <c r="L840" s="355"/>
      <c r="M840" s="355"/>
      <c r="N840" s="334"/>
      <c r="O840" s="471"/>
      <c r="P840" s="471"/>
      <c r="Q840" s="471"/>
      <c r="R840" s="471"/>
      <c r="S840" s="471"/>
      <c r="T840" s="471"/>
      <c r="U840" s="471"/>
      <c r="V840" s="471"/>
      <c r="W840" s="471"/>
      <c r="X840" s="471"/>
      <c r="Y840" s="471"/>
      <c r="Z840" s="471"/>
      <c r="AA840" s="471"/>
      <c r="AB840" s="471"/>
      <c r="AC840" s="471"/>
      <c r="AD840" s="471"/>
      <c r="AE840" s="471"/>
      <c r="AF840" s="471"/>
      <c r="AG840" s="471"/>
      <c r="AH840" s="471"/>
      <c r="AI840" s="471"/>
      <c r="AJ840" s="471"/>
      <c r="AK840" s="471"/>
      <c r="AL840" s="471"/>
      <c r="AM840" s="471"/>
      <c r="AN840" s="471"/>
      <c r="AO840" s="471"/>
      <c r="AP840" s="471"/>
      <c r="AQ840" s="471"/>
      <c r="AR840" s="471"/>
      <c r="AS840" s="471"/>
      <c r="AT840" s="471"/>
      <c r="AU840" s="471"/>
      <c r="AV840" s="471"/>
      <c r="AW840" s="471"/>
      <c r="AX840" s="471"/>
      <c r="AY840" s="471"/>
      <c r="AZ840" s="471"/>
      <c r="BA840" s="471"/>
      <c r="BB840" s="471"/>
      <c r="BC840" s="471"/>
      <c r="BD840" s="471"/>
      <c r="BE840" s="471"/>
      <c r="BF840" s="471"/>
      <c r="BG840" s="471"/>
      <c r="BH840" s="471"/>
      <c r="BI840" s="471"/>
      <c r="BJ840" s="471"/>
      <c r="BK840" s="471"/>
      <c r="BL840" s="471"/>
      <c r="BM840" s="471"/>
      <c r="BN840" s="471"/>
      <c r="BO840" s="471"/>
      <c r="BP840" s="471"/>
      <c r="BQ840" s="471"/>
      <c r="BR840" s="471"/>
      <c r="BS840" s="471"/>
      <c r="BT840" s="471"/>
      <c r="BU840" s="471"/>
      <c r="BV840" s="471"/>
      <c r="BW840" s="355"/>
      <c r="BX840" s="355"/>
      <c r="BY840" s="355"/>
      <c r="BZ840" s="355"/>
      <c r="CA840" s="355"/>
      <c r="CB840" s="355"/>
      <c r="CC840" s="355"/>
      <c r="CD840" s="355"/>
      <c r="CE840" s="355"/>
      <c r="CF840" s="355"/>
      <c r="CG840" s="355"/>
      <c r="CH840" s="355"/>
      <c r="CI840" s="355"/>
      <c r="CJ840" s="355"/>
      <c r="CK840" s="355"/>
      <c r="CL840" s="355"/>
      <c r="CM840" s="355"/>
      <c r="CN840" s="355"/>
      <c r="CO840" s="355"/>
      <c r="CP840" s="355"/>
      <c r="CQ840" s="355"/>
      <c r="CR840" s="355"/>
      <c r="CS840" s="355"/>
      <c r="CT840" s="355"/>
      <c r="CU840" s="355"/>
      <c r="CV840" s="355"/>
      <c r="CW840" s="355"/>
      <c r="CX840" s="355"/>
      <c r="CY840" s="355"/>
      <c r="CZ840" s="355"/>
      <c r="DA840" s="355"/>
      <c r="DB840" s="355"/>
      <c r="DC840" s="355"/>
      <c r="DD840" s="355"/>
      <c r="DE840" s="355"/>
      <c r="DF840" s="355"/>
      <c r="DG840" s="355"/>
      <c r="DH840" s="355"/>
      <c r="DI840" s="355"/>
      <c r="DJ840" s="355"/>
      <c r="DK840" s="355"/>
      <c r="DL840" s="355"/>
      <c r="DM840" s="355"/>
      <c r="DN840" s="355"/>
      <c r="DO840" s="355"/>
      <c r="DP840" s="355"/>
      <c r="DQ840" s="355"/>
      <c r="DR840" s="355"/>
      <c r="DS840" s="355"/>
      <c r="DT840" s="355"/>
      <c r="DU840" s="355"/>
      <c r="DV840" s="355"/>
      <c r="DW840" s="355"/>
      <c r="DX840" s="355"/>
      <c r="DY840" s="355"/>
      <c r="DZ840" s="355"/>
      <c r="EA840" s="355"/>
      <c r="EB840" s="355"/>
      <c r="EC840" s="355"/>
      <c r="ED840" s="355"/>
      <c r="EE840" s="355"/>
      <c r="EF840" s="355"/>
      <c r="EG840" s="355"/>
      <c r="EH840" s="355"/>
      <c r="EI840" s="355"/>
      <c r="EJ840" s="355"/>
      <c r="EK840" s="355"/>
      <c r="EL840" s="355"/>
      <c r="EM840" s="355"/>
      <c r="EN840" s="355"/>
      <c r="EO840" s="355"/>
      <c r="EP840" s="355"/>
      <c r="EQ840" s="355"/>
      <c r="ER840" s="355"/>
      <c r="ES840" s="355"/>
      <c r="ET840" s="355"/>
      <c r="EU840" s="355"/>
      <c r="EV840" s="355"/>
      <c r="EW840" s="355"/>
      <c r="EX840" s="355"/>
      <c r="EY840" s="355"/>
      <c r="EZ840" s="355"/>
      <c r="FA840" s="355"/>
      <c r="FB840" s="355"/>
      <c r="FC840" s="355"/>
      <c r="FD840" s="355"/>
      <c r="FE840" s="355"/>
      <c r="FF840" s="355"/>
      <c r="FG840" s="355"/>
      <c r="FH840" s="355"/>
      <c r="FI840" s="355"/>
      <c r="FJ840" s="355"/>
      <c r="FK840" s="355"/>
      <c r="FL840" s="355"/>
      <c r="FM840" s="355"/>
      <c r="FN840" s="355"/>
      <c r="FO840" s="355"/>
      <c r="FP840" s="355"/>
      <c r="FQ840" s="355"/>
      <c r="FR840" s="355"/>
      <c r="FS840" s="355"/>
      <c r="FT840" s="355"/>
      <c r="FU840" s="355"/>
      <c r="FV840" s="355"/>
      <c r="FW840" s="355"/>
      <c r="FX840" s="355"/>
      <c r="FY840" s="355"/>
      <c r="FZ840" s="355"/>
      <c r="GA840" s="355"/>
      <c r="GB840" s="355"/>
      <c r="GC840" s="355"/>
      <c r="GD840" s="355"/>
      <c r="GE840" s="355"/>
      <c r="GF840" s="355"/>
      <c r="GG840" s="355"/>
      <c r="GH840" s="355"/>
      <c r="GI840" s="355"/>
      <c r="GJ840" s="355"/>
      <c r="GK840" s="355"/>
      <c r="GL840" s="355"/>
      <c r="GM840" s="355"/>
      <c r="GN840" s="355"/>
      <c r="GO840" s="355"/>
      <c r="GP840" s="355"/>
      <c r="GQ840" s="355"/>
      <c r="GR840" s="355"/>
      <c r="GS840" s="355"/>
      <c r="GT840" s="355"/>
      <c r="GU840" s="355"/>
      <c r="GV840" s="355"/>
      <c r="GW840" s="355"/>
      <c r="GX840" s="355"/>
      <c r="GY840" s="355"/>
      <c r="GZ840" s="355"/>
      <c r="HA840" s="355"/>
      <c r="HB840" s="355"/>
      <c r="HC840" s="355"/>
      <c r="HD840" s="355"/>
      <c r="HE840" s="355"/>
      <c r="HF840" s="355"/>
      <c r="HG840" s="355"/>
      <c r="HH840" s="355"/>
      <c r="HI840" s="355"/>
      <c r="HJ840" s="355"/>
      <c r="HK840" s="355"/>
      <c r="HL840" s="355"/>
      <c r="HM840" s="355"/>
      <c r="HN840" s="355"/>
      <c r="HO840" s="355"/>
      <c r="HP840" s="355"/>
      <c r="HQ840" s="355"/>
      <c r="HR840" s="355"/>
      <c r="HS840" s="355"/>
      <c r="HT840" s="355"/>
      <c r="HU840" s="355"/>
      <c r="HV840" s="355"/>
      <c r="HW840" s="355"/>
      <c r="HX840" s="355"/>
      <c r="HY840" s="355"/>
      <c r="HZ840" s="355"/>
      <c r="IA840" s="355"/>
      <c r="IB840" s="355"/>
      <c r="IC840" s="355"/>
      <c r="ID840" s="355"/>
      <c r="IE840" s="355"/>
      <c r="IF840" s="355"/>
      <c r="IG840" s="355"/>
      <c r="IH840" s="355"/>
      <c r="II840" s="355"/>
      <c r="IJ840" s="355"/>
      <c r="IK840" s="355"/>
      <c r="IL840" s="355"/>
      <c r="IM840" s="355"/>
      <c r="IN840" s="355"/>
      <c r="IO840" s="355"/>
      <c r="IP840" s="355"/>
      <c r="IQ840" s="355"/>
      <c r="IR840" s="355"/>
      <c r="IS840" s="355"/>
      <c r="IT840" s="355"/>
      <c r="IU840" s="355"/>
      <c r="IV840" s="355"/>
      <c r="IW840" s="355"/>
      <c r="IX840" s="355"/>
      <c r="IY840" s="355"/>
      <c r="IZ840" s="355"/>
      <c r="JA840" s="355"/>
      <c r="JB840" s="355"/>
      <c r="JC840" s="355"/>
      <c r="JD840" s="355"/>
      <c r="JE840" s="355"/>
      <c r="JF840" s="355"/>
      <c r="JG840" s="355"/>
      <c r="JH840" s="355"/>
      <c r="JI840" s="355"/>
      <c r="JJ840" s="355"/>
      <c r="JK840" s="355"/>
      <c r="JL840" s="355"/>
      <c r="JM840" s="355"/>
      <c r="JN840" s="355"/>
      <c r="JO840" s="355"/>
      <c r="JP840" s="355"/>
      <c r="JQ840" s="355"/>
      <c r="JR840" s="355"/>
      <c r="JS840" s="355"/>
      <c r="JT840" s="355"/>
      <c r="JU840" s="355"/>
      <c r="JV840" s="355"/>
      <c r="JW840" s="355"/>
      <c r="JX840" s="355"/>
      <c r="JY840" s="355"/>
      <c r="JZ840" s="355"/>
      <c r="KA840" s="355"/>
      <c r="KB840" s="355"/>
      <c r="KC840" s="355"/>
      <c r="KD840" s="355"/>
      <c r="KE840" s="355"/>
      <c r="KF840" s="355"/>
      <c r="KG840" s="355"/>
      <c r="KH840" s="355"/>
      <c r="KI840" s="355"/>
      <c r="KJ840" s="355"/>
      <c r="KK840" s="355"/>
      <c r="KL840" s="355"/>
      <c r="KM840" s="355"/>
      <c r="KN840" s="355"/>
      <c r="KO840" s="355"/>
      <c r="KP840" s="355"/>
      <c r="KQ840" s="355"/>
      <c r="KR840" s="355"/>
      <c r="KS840" s="355"/>
      <c r="KT840" s="355"/>
    </row>
    <row r="841" spans="1:306" s="354" customFormat="1" ht="63" customHeight="1" x14ac:dyDescent="0.25">
      <c r="A841" s="355"/>
      <c r="B841" s="555"/>
      <c r="C841" s="355"/>
      <c r="D841" s="558"/>
      <c r="E841" s="558"/>
      <c r="F841" s="558"/>
      <c r="G841" s="559"/>
      <c r="I841" s="511"/>
      <c r="J841" s="555"/>
      <c r="K841" s="560"/>
      <c r="L841" s="355"/>
      <c r="M841" s="355"/>
      <c r="N841" s="334"/>
      <c r="O841" s="471"/>
      <c r="P841" s="471"/>
      <c r="Q841" s="471"/>
      <c r="R841" s="471"/>
      <c r="S841" s="471"/>
      <c r="T841" s="471"/>
      <c r="U841" s="471"/>
      <c r="V841" s="471"/>
      <c r="W841" s="471"/>
      <c r="X841" s="471"/>
      <c r="Y841" s="471"/>
      <c r="Z841" s="471"/>
      <c r="AA841" s="471"/>
      <c r="AB841" s="471"/>
      <c r="AC841" s="471"/>
      <c r="AD841" s="471"/>
      <c r="AE841" s="471"/>
      <c r="AF841" s="471"/>
      <c r="AG841" s="471"/>
      <c r="AH841" s="471"/>
      <c r="AI841" s="471"/>
      <c r="AJ841" s="471"/>
      <c r="AK841" s="471"/>
      <c r="AL841" s="471"/>
      <c r="AM841" s="471"/>
      <c r="AN841" s="471"/>
      <c r="AO841" s="471"/>
      <c r="AP841" s="471"/>
      <c r="AQ841" s="471"/>
      <c r="AR841" s="471"/>
      <c r="AS841" s="471"/>
      <c r="AT841" s="471"/>
      <c r="AU841" s="471"/>
      <c r="AV841" s="471"/>
      <c r="AW841" s="471"/>
      <c r="AX841" s="471"/>
      <c r="AY841" s="471"/>
      <c r="AZ841" s="471"/>
      <c r="BA841" s="471"/>
      <c r="BB841" s="471"/>
      <c r="BC841" s="471"/>
      <c r="BD841" s="471"/>
      <c r="BE841" s="471"/>
      <c r="BF841" s="471"/>
      <c r="BG841" s="471"/>
      <c r="BH841" s="471"/>
      <c r="BI841" s="471"/>
      <c r="BJ841" s="471"/>
      <c r="BK841" s="471"/>
      <c r="BL841" s="471"/>
      <c r="BM841" s="471"/>
      <c r="BN841" s="471"/>
      <c r="BO841" s="471"/>
      <c r="BP841" s="471"/>
      <c r="BQ841" s="471"/>
      <c r="BR841" s="471"/>
      <c r="BS841" s="471"/>
      <c r="BT841" s="471"/>
      <c r="BU841" s="471"/>
      <c r="BV841" s="471"/>
      <c r="BW841" s="355"/>
      <c r="BX841" s="355"/>
      <c r="BY841" s="355"/>
      <c r="BZ841" s="355"/>
      <c r="CA841" s="355"/>
      <c r="CB841" s="355"/>
      <c r="CC841" s="355"/>
      <c r="CD841" s="355"/>
      <c r="CE841" s="355"/>
      <c r="CF841" s="355"/>
      <c r="CG841" s="355"/>
      <c r="CH841" s="355"/>
      <c r="CI841" s="355"/>
      <c r="CJ841" s="355"/>
      <c r="CK841" s="355"/>
      <c r="CL841" s="355"/>
      <c r="CM841" s="355"/>
      <c r="CN841" s="355"/>
      <c r="CO841" s="355"/>
      <c r="CP841" s="355"/>
      <c r="CQ841" s="355"/>
      <c r="CR841" s="355"/>
      <c r="CS841" s="355"/>
      <c r="CT841" s="355"/>
      <c r="CU841" s="355"/>
      <c r="CV841" s="355"/>
      <c r="CW841" s="355"/>
      <c r="CX841" s="355"/>
      <c r="CY841" s="355"/>
      <c r="CZ841" s="355"/>
      <c r="DA841" s="355"/>
      <c r="DB841" s="355"/>
      <c r="DC841" s="355"/>
      <c r="DD841" s="355"/>
      <c r="DE841" s="355"/>
      <c r="DF841" s="355"/>
      <c r="DG841" s="355"/>
      <c r="DH841" s="355"/>
      <c r="DI841" s="355"/>
      <c r="DJ841" s="355"/>
      <c r="DK841" s="355"/>
      <c r="DL841" s="355"/>
      <c r="DM841" s="355"/>
      <c r="DN841" s="355"/>
      <c r="DO841" s="355"/>
      <c r="DP841" s="355"/>
      <c r="DQ841" s="355"/>
      <c r="DR841" s="355"/>
      <c r="DS841" s="355"/>
      <c r="DT841" s="355"/>
      <c r="DU841" s="355"/>
      <c r="DV841" s="355"/>
      <c r="DW841" s="355"/>
      <c r="DX841" s="355"/>
      <c r="DY841" s="355"/>
      <c r="DZ841" s="355"/>
      <c r="EA841" s="355"/>
      <c r="EB841" s="355"/>
      <c r="EC841" s="355"/>
      <c r="ED841" s="355"/>
      <c r="EE841" s="355"/>
      <c r="EF841" s="355"/>
      <c r="EG841" s="355"/>
      <c r="EH841" s="355"/>
      <c r="EI841" s="355"/>
      <c r="EJ841" s="355"/>
      <c r="EK841" s="355"/>
      <c r="EL841" s="355"/>
      <c r="EM841" s="355"/>
      <c r="EN841" s="355"/>
      <c r="EO841" s="355"/>
      <c r="EP841" s="355"/>
      <c r="EQ841" s="355"/>
      <c r="ER841" s="355"/>
      <c r="ES841" s="355"/>
      <c r="ET841" s="355"/>
      <c r="EU841" s="355"/>
      <c r="EV841" s="355"/>
      <c r="EW841" s="355"/>
      <c r="EX841" s="355"/>
      <c r="EY841" s="355"/>
      <c r="EZ841" s="355"/>
      <c r="FA841" s="355"/>
      <c r="FB841" s="355"/>
      <c r="FC841" s="355"/>
      <c r="FD841" s="355"/>
      <c r="FE841" s="355"/>
      <c r="FF841" s="355"/>
      <c r="FG841" s="355"/>
      <c r="FH841" s="355"/>
      <c r="FI841" s="355"/>
      <c r="FJ841" s="355"/>
      <c r="FK841" s="355"/>
      <c r="FL841" s="355"/>
      <c r="FM841" s="355"/>
      <c r="FN841" s="355"/>
      <c r="FO841" s="355"/>
      <c r="FP841" s="355"/>
      <c r="FQ841" s="355"/>
      <c r="FR841" s="355"/>
      <c r="FS841" s="355"/>
      <c r="FT841" s="355"/>
      <c r="FU841" s="355"/>
      <c r="FV841" s="355"/>
      <c r="FW841" s="355"/>
      <c r="FX841" s="355"/>
      <c r="FY841" s="355"/>
      <c r="FZ841" s="355"/>
      <c r="GA841" s="355"/>
      <c r="GB841" s="355"/>
      <c r="GC841" s="355"/>
      <c r="GD841" s="355"/>
      <c r="GE841" s="355"/>
      <c r="GF841" s="355"/>
      <c r="GG841" s="355"/>
      <c r="GH841" s="355"/>
      <c r="GI841" s="355"/>
      <c r="GJ841" s="355"/>
      <c r="GK841" s="355"/>
      <c r="GL841" s="355"/>
      <c r="GM841" s="355"/>
      <c r="GN841" s="355"/>
      <c r="GO841" s="355"/>
      <c r="GP841" s="355"/>
      <c r="GQ841" s="355"/>
      <c r="GR841" s="355"/>
      <c r="GS841" s="355"/>
      <c r="GT841" s="355"/>
      <c r="GU841" s="355"/>
      <c r="GV841" s="355"/>
      <c r="GW841" s="355"/>
      <c r="GX841" s="355"/>
      <c r="GY841" s="355"/>
      <c r="GZ841" s="355"/>
      <c r="HA841" s="355"/>
      <c r="HB841" s="355"/>
      <c r="HC841" s="355"/>
      <c r="HD841" s="355"/>
      <c r="HE841" s="355"/>
      <c r="HF841" s="355"/>
      <c r="HG841" s="355"/>
      <c r="HH841" s="355"/>
      <c r="HI841" s="355"/>
      <c r="HJ841" s="355"/>
      <c r="HK841" s="355"/>
      <c r="HL841" s="355"/>
      <c r="HM841" s="355"/>
      <c r="HN841" s="355"/>
      <c r="HO841" s="355"/>
      <c r="HP841" s="355"/>
      <c r="HQ841" s="355"/>
      <c r="HR841" s="355"/>
      <c r="HS841" s="355"/>
      <c r="HT841" s="355"/>
      <c r="HU841" s="355"/>
      <c r="HV841" s="355"/>
      <c r="HW841" s="355"/>
      <c r="HX841" s="355"/>
      <c r="HY841" s="355"/>
      <c r="HZ841" s="355"/>
      <c r="IA841" s="355"/>
      <c r="IB841" s="355"/>
      <c r="IC841" s="355"/>
      <c r="ID841" s="355"/>
      <c r="IE841" s="355"/>
      <c r="IF841" s="355"/>
      <c r="IG841" s="355"/>
      <c r="IH841" s="355"/>
      <c r="II841" s="355"/>
      <c r="IJ841" s="355"/>
      <c r="IK841" s="355"/>
      <c r="IL841" s="355"/>
      <c r="IM841" s="355"/>
      <c r="IN841" s="355"/>
      <c r="IO841" s="355"/>
      <c r="IP841" s="355"/>
      <c r="IQ841" s="355"/>
      <c r="IR841" s="355"/>
      <c r="IS841" s="355"/>
      <c r="IT841" s="355"/>
      <c r="IU841" s="355"/>
      <c r="IV841" s="355"/>
      <c r="IW841" s="355"/>
      <c r="IX841" s="355"/>
      <c r="IY841" s="355"/>
      <c r="IZ841" s="355"/>
      <c r="JA841" s="355"/>
      <c r="JB841" s="355"/>
      <c r="JC841" s="355"/>
      <c r="JD841" s="355"/>
      <c r="JE841" s="355"/>
      <c r="JF841" s="355"/>
      <c r="JG841" s="355"/>
      <c r="JH841" s="355"/>
      <c r="JI841" s="355"/>
      <c r="JJ841" s="355"/>
      <c r="JK841" s="355"/>
      <c r="JL841" s="355"/>
      <c r="JM841" s="355"/>
      <c r="JN841" s="355"/>
      <c r="JO841" s="355"/>
      <c r="JP841" s="355"/>
      <c r="JQ841" s="355"/>
      <c r="JR841" s="355"/>
      <c r="JS841" s="355"/>
      <c r="JT841" s="355"/>
      <c r="JU841" s="355"/>
      <c r="JV841" s="355"/>
      <c r="JW841" s="355"/>
      <c r="JX841" s="355"/>
      <c r="JY841" s="355"/>
      <c r="JZ841" s="355"/>
      <c r="KA841" s="355"/>
      <c r="KB841" s="355"/>
      <c r="KC841" s="355"/>
      <c r="KD841" s="355"/>
      <c r="KE841" s="355"/>
      <c r="KF841" s="355"/>
      <c r="KG841" s="355"/>
      <c r="KH841" s="355"/>
      <c r="KI841" s="355"/>
      <c r="KJ841" s="355"/>
      <c r="KK841" s="355"/>
      <c r="KL841" s="355"/>
      <c r="KM841" s="355"/>
      <c r="KN841" s="355"/>
      <c r="KO841" s="355"/>
      <c r="KP841" s="355"/>
      <c r="KQ841" s="355"/>
      <c r="KR841" s="355"/>
      <c r="KS841" s="355"/>
      <c r="KT841" s="355"/>
    </row>
    <row r="842" spans="1:306" s="354" customFormat="1" ht="63" customHeight="1" x14ac:dyDescent="0.25">
      <c r="A842" s="355"/>
      <c r="B842" s="555"/>
      <c r="C842" s="355"/>
      <c r="D842" s="558"/>
      <c r="E842" s="558"/>
      <c r="F842" s="558"/>
      <c r="G842" s="559"/>
      <c r="I842" s="511"/>
      <c r="J842" s="555"/>
      <c r="K842" s="560"/>
      <c r="L842" s="355"/>
      <c r="M842" s="355"/>
      <c r="N842" s="334"/>
      <c r="O842" s="471"/>
      <c r="P842" s="471"/>
      <c r="Q842" s="471"/>
      <c r="R842" s="471"/>
      <c r="S842" s="471"/>
      <c r="T842" s="471"/>
      <c r="U842" s="471"/>
      <c r="V842" s="471"/>
      <c r="W842" s="471"/>
      <c r="X842" s="471"/>
      <c r="Y842" s="471"/>
      <c r="Z842" s="471"/>
      <c r="AA842" s="471"/>
      <c r="AB842" s="471"/>
      <c r="AC842" s="471"/>
      <c r="AD842" s="471"/>
      <c r="AE842" s="471"/>
      <c r="AF842" s="471"/>
      <c r="AG842" s="471"/>
      <c r="AH842" s="471"/>
      <c r="AI842" s="471"/>
      <c r="AJ842" s="471"/>
      <c r="AK842" s="471"/>
      <c r="AL842" s="471"/>
      <c r="AM842" s="471"/>
      <c r="AN842" s="471"/>
      <c r="AO842" s="471"/>
      <c r="AP842" s="471"/>
      <c r="AQ842" s="471"/>
      <c r="AR842" s="471"/>
      <c r="AS842" s="471"/>
      <c r="AT842" s="471"/>
      <c r="AU842" s="471"/>
      <c r="AV842" s="471"/>
      <c r="AW842" s="471"/>
      <c r="AX842" s="471"/>
      <c r="AY842" s="471"/>
      <c r="AZ842" s="471"/>
      <c r="BA842" s="471"/>
      <c r="BB842" s="471"/>
      <c r="BC842" s="471"/>
      <c r="BD842" s="471"/>
      <c r="BE842" s="471"/>
      <c r="BF842" s="471"/>
      <c r="BG842" s="471"/>
      <c r="BH842" s="471"/>
      <c r="BI842" s="471"/>
      <c r="BJ842" s="471"/>
      <c r="BK842" s="471"/>
      <c r="BL842" s="471"/>
      <c r="BM842" s="471"/>
      <c r="BN842" s="471"/>
      <c r="BO842" s="471"/>
      <c r="BP842" s="471"/>
      <c r="BQ842" s="471"/>
      <c r="BR842" s="471"/>
      <c r="BS842" s="471"/>
      <c r="BT842" s="471"/>
      <c r="BU842" s="471"/>
      <c r="BV842" s="471"/>
      <c r="BW842" s="355"/>
      <c r="BX842" s="355"/>
      <c r="BY842" s="355"/>
      <c r="BZ842" s="355"/>
      <c r="CA842" s="355"/>
      <c r="CB842" s="355"/>
      <c r="CC842" s="355"/>
      <c r="CD842" s="355"/>
      <c r="CE842" s="355"/>
      <c r="CF842" s="355"/>
      <c r="CG842" s="355"/>
      <c r="CH842" s="355"/>
      <c r="CI842" s="355"/>
      <c r="CJ842" s="355"/>
      <c r="CK842" s="355"/>
      <c r="CL842" s="355"/>
      <c r="CM842" s="355"/>
      <c r="CN842" s="355"/>
      <c r="CO842" s="355"/>
      <c r="CP842" s="355"/>
      <c r="CQ842" s="355"/>
      <c r="CR842" s="355"/>
      <c r="CS842" s="355"/>
      <c r="CT842" s="355"/>
      <c r="CU842" s="355"/>
      <c r="CV842" s="355"/>
      <c r="CW842" s="355"/>
      <c r="CX842" s="355"/>
      <c r="CY842" s="355"/>
      <c r="CZ842" s="355"/>
      <c r="DA842" s="355"/>
      <c r="DB842" s="355"/>
      <c r="DC842" s="355"/>
      <c r="DD842" s="355"/>
      <c r="DE842" s="355"/>
      <c r="DF842" s="355"/>
      <c r="DG842" s="355"/>
      <c r="DH842" s="355"/>
      <c r="DI842" s="355"/>
      <c r="DJ842" s="355"/>
      <c r="DK842" s="355"/>
      <c r="DL842" s="355"/>
      <c r="DM842" s="355"/>
      <c r="DN842" s="355"/>
      <c r="DO842" s="355"/>
      <c r="DP842" s="355"/>
      <c r="DQ842" s="355"/>
      <c r="DR842" s="355"/>
      <c r="DS842" s="355"/>
      <c r="DT842" s="355"/>
      <c r="DU842" s="355"/>
      <c r="DV842" s="355"/>
      <c r="DW842" s="355"/>
      <c r="DX842" s="355"/>
      <c r="DY842" s="355"/>
      <c r="DZ842" s="355"/>
      <c r="EA842" s="355"/>
      <c r="EB842" s="355"/>
      <c r="EC842" s="355"/>
      <c r="ED842" s="355"/>
      <c r="EE842" s="355"/>
      <c r="EF842" s="355"/>
      <c r="EG842" s="355"/>
      <c r="EH842" s="355"/>
      <c r="EI842" s="355"/>
      <c r="EJ842" s="355"/>
      <c r="EK842" s="355"/>
      <c r="EL842" s="355"/>
      <c r="EM842" s="355"/>
      <c r="EN842" s="355"/>
      <c r="EO842" s="355"/>
      <c r="EP842" s="355"/>
      <c r="EQ842" s="355"/>
      <c r="ER842" s="355"/>
      <c r="ES842" s="355"/>
      <c r="ET842" s="355"/>
      <c r="EU842" s="355"/>
      <c r="EV842" s="355"/>
      <c r="EW842" s="355"/>
      <c r="EX842" s="355"/>
      <c r="EY842" s="355"/>
      <c r="EZ842" s="355"/>
      <c r="FA842" s="355"/>
      <c r="FB842" s="355"/>
      <c r="FC842" s="355"/>
      <c r="FD842" s="355"/>
      <c r="FE842" s="355"/>
      <c r="FF842" s="355"/>
      <c r="FG842" s="355"/>
      <c r="FH842" s="355"/>
      <c r="FI842" s="355"/>
      <c r="FJ842" s="355"/>
      <c r="FK842" s="355"/>
      <c r="FL842" s="355"/>
      <c r="FM842" s="355"/>
      <c r="FN842" s="355"/>
      <c r="FO842" s="355"/>
      <c r="FP842" s="355"/>
      <c r="FQ842" s="355"/>
      <c r="FR842" s="355"/>
      <c r="FS842" s="355"/>
      <c r="FT842" s="355"/>
      <c r="FU842" s="355"/>
      <c r="FV842" s="355"/>
      <c r="FW842" s="355"/>
      <c r="FX842" s="355"/>
      <c r="FY842" s="355"/>
      <c r="FZ842" s="355"/>
      <c r="GA842" s="355"/>
      <c r="GB842" s="355"/>
      <c r="GC842" s="355"/>
      <c r="GD842" s="355"/>
      <c r="GE842" s="355"/>
      <c r="GF842" s="355"/>
      <c r="GG842" s="355"/>
      <c r="GH842" s="355"/>
      <c r="GI842" s="355"/>
      <c r="GJ842" s="355"/>
      <c r="GK842" s="355"/>
      <c r="GL842" s="355"/>
      <c r="GM842" s="355"/>
      <c r="GN842" s="355"/>
      <c r="GO842" s="355"/>
      <c r="GP842" s="355"/>
      <c r="GQ842" s="355"/>
      <c r="GR842" s="355"/>
      <c r="GS842" s="355"/>
      <c r="GT842" s="355"/>
      <c r="GU842" s="355"/>
      <c r="GV842" s="355"/>
      <c r="GW842" s="355"/>
      <c r="GX842" s="355"/>
      <c r="GY842" s="355"/>
      <c r="GZ842" s="355"/>
      <c r="HA842" s="355"/>
      <c r="HB842" s="355"/>
      <c r="HC842" s="355"/>
      <c r="HD842" s="355"/>
      <c r="HE842" s="355"/>
      <c r="HF842" s="355"/>
      <c r="HG842" s="355"/>
      <c r="HH842" s="355"/>
      <c r="HI842" s="355"/>
      <c r="HJ842" s="355"/>
      <c r="HK842" s="355"/>
      <c r="HL842" s="355"/>
      <c r="HM842" s="355"/>
      <c r="HN842" s="355"/>
      <c r="HO842" s="355"/>
      <c r="HP842" s="355"/>
      <c r="HQ842" s="355"/>
      <c r="HR842" s="355"/>
      <c r="HS842" s="355"/>
      <c r="HT842" s="355"/>
      <c r="HU842" s="355"/>
      <c r="HV842" s="355"/>
      <c r="HW842" s="355"/>
      <c r="HX842" s="355"/>
      <c r="HY842" s="355"/>
      <c r="HZ842" s="355"/>
      <c r="IA842" s="355"/>
      <c r="IB842" s="355"/>
      <c r="IC842" s="355"/>
      <c r="ID842" s="355"/>
      <c r="IE842" s="355"/>
      <c r="IF842" s="355"/>
      <c r="IG842" s="355"/>
      <c r="IH842" s="355"/>
      <c r="II842" s="355"/>
      <c r="IJ842" s="355"/>
      <c r="IK842" s="355"/>
      <c r="IL842" s="355"/>
      <c r="IM842" s="355"/>
      <c r="IN842" s="355"/>
      <c r="IO842" s="355"/>
      <c r="IP842" s="355"/>
      <c r="IQ842" s="355"/>
      <c r="IR842" s="355"/>
      <c r="IS842" s="355"/>
      <c r="IT842" s="355"/>
      <c r="IU842" s="355"/>
      <c r="IV842" s="355"/>
      <c r="IW842" s="355"/>
      <c r="IX842" s="355"/>
      <c r="IY842" s="355"/>
      <c r="IZ842" s="355"/>
      <c r="JA842" s="355"/>
      <c r="JB842" s="355"/>
      <c r="JC842" s="355"/>
      <c r="JD842" s="355"/>
      <c r="JE842" s="355"/>
      <c r="JF842" s="355"/>
      <c r="JG842" s="355"/>
      <c r="JH842" s="355"/>
      <c r="JI842" s="355"/>
      <c r="JJ842" s="355"/>
      <c r="JK842" s="355"/>
      <c r="JL842" s="355"/>
      <c r="JM842" s="355"/>
      <c r="JN842" s="355"/>
      <c r="JO842" s="355"/>
      <c r="JP842" s="355"/>
      <c r="JQ842" s="355"/>
      <c r="JR842" s="355"/>
      <c r="JS842" s="355"/>
      <c r="JT842" s="355"/>
      <c r="JU842" s="355"/>
      <c r="JV842" s="355"/>
      <c r="JW842" s="355"/>
      <c r="JX842" s="355"/>
      <c r="JY842" s="355"/>
      <c r="JZ842" s="355"/>
      <c r="KA842" s="355"/>
      <c r="KB842" s="355"/>
      <c r="KC842" s="355"/>
      <c r="KD842" s="355"/>
      <c r="KE842" s="355"/>
      <c r="KF842" s="355"/>
      <c r="KG842" s="355"/>
      <c r="KH842" s="355"/>
      <c r="KI842" s="355"/>
      <c r="KJ842" s="355"/>
      <c r="KK842" s="355"/>
      <c r="KL842" s="355"/>
      <c r="KM842" s="355"/>
      <c r="KN842" s="355"/>
      <c r="KO842" s="355"/>
      <c r="KP842" s="355"/>
      <c r="KQ842" s="355"/>
      <c r="KR842" s="355"/>
      <c r="KS842" s="355"/>
      <c r="KT842" s="355"/>
    </row>
    <row r="843" spans="1:306" s="354" customFormat="1" ht="63" customHeight="1" x14ac:dyDescent="0.25">
      <c r="A843" s="355"/>
      <c r="B843" s="555"/>
      <c r="C843" s="355"/>
      <c r="D843" s="558"/>
      <c r="E843" s="558"/>
      <c r="F843" s="558"/>
      <c r="G843" s="559"/>
      <c r="I843" s="511"/>
      <c r="J843" s="555"/>
      <c r="K843" s="560"/>
      <c r="L843" s="355"/>
      <c r="M843" s="355"/>
      <c r="N843" s="334"/>
      <c r="O843" s="471"/>
      <c r="P843" s="471"/>
      <c r="Q843" s="471"/>
      <c r="R843" s="471"/>
      <c r="S843" s="471"/>
      <c r="T843" s="471"/>
      <c r="U843" s="471"/>
      <c r="V843" s="471"/>
      <c r="W843" s="471"/>
      <c r="X843" s="471"/>
      <c r="Y843" s="471"/>
      <c r="Z843" s="471"/>
      <c r="AA843" s="471"/>
      <c r="AB843" s="471"/>
      <c r="AC843" s="471"/>
      <c r="AD843" s="471"/>
      <c r="AE843" s="471"/>
      <c r="AF843" s="471"/>
      <c r="AG843" s="471"/>
      <c r="AH843" s="471"/>
      <c r="AI843" s="471"/>
      <c r="AJ843" s="471"/>
      <c r="AK843" s="471"/>
      <c r="AL843" s="471"/>
      <c r="AM843" s="471"/>
      <c r="AN843" s="471"/>
      <c r="AO843" s="471"/>
      <c r="AP843" s="471"/>
      <c r="AQ843" s="471"/>
      <c r="AR843" s="471"/>
      <c r="AS843" s="471"/>
      <c r="AT843" s="471"/>
      <c r="AU843" s="471"/>
      <c r="AV843" s="471"/>
      <c r="AW843" s="471"/>
      <c r="AX843" s="471"/>
      <c r="AY843" s="471"/>
      <c r="AZ843" s="471"/>
      <c r="BA843" s="471"/>
      <c r="BB843" s="471"/>
      <c r="BC843" s="471"/>
      <c r="BD843" s="471"/>
      <c r="BE843" s="471"/>
      <c r="BF843" s="471"/>
      <c r="BG843" s="471"/>
      <c r="BH843" s="471"/>
      <c r="BI843" s="471"/>
      <c r="BJ843" s="471"/>
      <c r="BK843" s="471"/>
      <c r="BL843" s="471"/>
      <c r="BM843" s="471"/>
      <c r="BN843" s="471"/>
      <c r="BO843" s="471"/>
      <c r="BP843" s="471"/>
      <c r="BQ843" s="471"/>
      <c r="BR843" s="471"/>
      <c r="BS843" s="471"/>
      <c r="BT843" s="471"/>
      <c r="BU843" s="471"/>
      <c r="BV843" s="471"/>
      <c r="BW843" s="355"/>
      <c r="BX843" s="355"/>
      <c r="BY843" s="355"/>
      <c r="BZ843" s="355"/>
      <c r="CA843" s="355"/>
      <c r="CB843" s="355"/>
      <c r="CC843" s="355"/>
      <c r="CD843" s="355"/>
      <c r="CE843" s="355"/>
      <c r="CF843" s="355"/>
      <c r="CG843" s="355"/>
      <c r="CH843" s="355"/>
      <c r="CI843" s="355"/>
      <c r="CJ843" s="355"/>
      <c r="CK843" s="355"/>
      <c r="CL843" s="355"/>
      <c r="CM843" s="355"/>
      <c r="CN843" s="355"/>
      <c r="CO843" s="355"/>
      <c r="CP843" s="355"/>
      <c r="CQ843" s="355"/>
      <c r="CR843" s="355"/>
      <c r="CS843" s="355"/>
      <c r="CT843" s="355"/>
      <c r="CU843" s="355"/>
      <c r="CV843" s="355"/>
      <c r="CW843" s="355"/>
      <c r="CX843" s="355"/>
      <c r="CY843" s="355"/>
      <c r="CZ843" s="355"/>
      <c r="DA843" s="355"/>
      <c r="DB843" s="355"/>
      <c r="DC843" s="355"/>
      <c r="DD843" s="355"/>
      <c r="DE843" s="355"/>
      <c r="DF843" s="355"/>
      <c r="DG843" s="355"/>
      <c r="DH843" s="355"/>
      <c r="DI843" s="355"/>
      <c r="DJ843" s="355"/>
      <c r="DK843" s="355"/>
      <c r="DL843" s="355"/>
      <c r="DM843" s="355"/>
      <c r="DN843" s="355"/>
      <c r="DO843" s="355"/>
      <c r="DP843" s="355"/>
      <c r="DQ843" s="355"/>
      <c r="DR843" s="355"/>
      <c r="DS843" s="355"/>
      <c r="DT843" s="355"/>
      <c r="DU843" s="355"/>
      <c r="DV843" s="355"/>
      <c r="DW843" s="355"/>
      <c r="DX843" s="355"/>
      <c r="DY843" s="355"/>
      <c r="DZ843" s="355"/>
      <c r="EA843" s="355"/>
      <c r="EB843" s="355"/>
      <c r="EC843" s="355"/>
      <c r="ED843" s="355"/>
      <c r="EE843" s="355"/>
      <c r="EF843" s="355"/>
      <c r="EG843" s="355"/>
      <c r="EH843" s="355"/>
      <c r="EI843" s="355"/>
      <c r="EJ843" s="355"/>
      <c r="EK843" s="355"/>
      <c r="EL843" s="355"/>
      <c r="EM843" s="355"/>
      <c r="EN843" s="355"/>
      <c r="EO843" s="355"/>
      <c r="EP843" s="355"/>
      <c r="EQ843" s="355"/>
      <c r="ER843" s="355"/>
      <c r="ES843" s="355"/>
      <c r="ET843" s="355"/>
      <c r="EU843" s="355"/>
      <c r="EV843" s="355"/>
      <c r="EW843" s="355"/>
      <c r="EX843" s="355"/>
      <c r="EY843" s="355"/>
      <c r="EZ843" s="355"/>
      <c r="FA843" s="355"/>
      <c r="FB843" s="355"/>
      <c r="FC843" s="355"/>
      <c r="FD843" s="355"/>
      <c r="FE843" s="355"/>
      <c r="FF843" s="355"/>
      <c r="FG843" s="355"/>
      <c r="FH843" s="355"/>
      <c r="FI843" s="355"/>
      <c r="FJ843" s="355"/>
      <c r="FK843" s="355"/>
      <c r="FL843" s="355"/>
      <c r="FM843" s="355"/>
      <c r="FN843" s="355"/>
      <c r="FO843" s="355"/>
      <c r="FP843" s="355"/>
      <c r="FQ843" s="355"/>
      <c r="FR843" s="355"/>
      <c r="FS843" s="355"/>
      <c r="FT843" s="355"/>
      <c r="FU843" s="355"/>
      <c r="FV843" s="355"/>
      <c r="FW843" s="355"/>
      <c r="FX843" s="355"/>
      <c r="FY843" s="355"/>
      <c r="FZ843" s="355"/>
      <c r="GA843" s="355"/>
      <c r="GB843" s="355"/>
      <c r="GC843" s="355"/>
      <c r="GD843" s="355"/>
      <c r="GE843" s="355"/>
      <c r="GF843" s="355"/>
      <c r="GG843" s="355"/>
      <c r="GH843" s="355"/>
      <c r="GI843" s="355"/>
      <c r="GJ843" s="355"/>
      <c r="GK843" s="355"/>
      <c r="GL843" s="355"/>
      <c r="GM843" s="355"/>
      <c r="GN843" s="355"/>
      <c r="GO843" s="355"/>
      <c r="GP843" s="355"/>
      <c r="GQ843" s="355"/>
      <c r="GR843" s="355"/>
      <c r="GS843" s="355"/>
      <c r="GT843" s="355"/>
      <c r="GU843" s="355"/>
      <c r="GV843" s="355"/>
      <c r="GW843" s="355"/>
      <c r="GX843" s="355"/>
      <c r="GY843" s="355"/>
      <c r="GZ843" s="355"/>
      <c r="HA843" s="355"/>
      <c r="HB843" s="355"/>
      <c r="HC843" s="355"/>
      <c r="HD843" s="355"/>
      <c r="HE843" s="355"/>
      <c r="HF843" s="355"/>
      <c r="HG843" s="355"/>
      <c r="HH843" s="355"/>
      <c r="HI843" s="355"/>
      <c r="HJ843" s="355"/>
      <c r="HK843" s="355"/>
      <c r="HL843" s="355"/>
      <c r="HM843" s="355"/>
      <c r="HN843" s="355"/>
      <c r="HO843" s="355"/>
      <c r="HP843" s="355"/>
      <c r="HQ843" s="355"/>
      <c r="HR843" s="355"/>
      <c r="HS843" s="355"/>
      <c r="HT843" s="355"/>
      <c r="HU843" s="355"/>
      <c r="HV843" s="355"/>
      <c r="HW843" s="355"/>
      <c r="HX843" s="355"/>
      <c r="HY843" s="355"/>
      <c r="HZ843" s="355"/>
      <c r="IA843" s="355"/>
      <c r="IB843" s="355"/>
      <c r="IC843" s="355"/>
      <c r="ID843" s="355"/>
      <c r="IE843" s="355"/>
      <c r="IF843" s="355"/>
      <c r="IG843" s="355"/>
      <c r="IH843" s="355"/>
      <c r="II843" s="355"/>
      <c r="IJ843" s="355"/>
      <c r="IK843" s="355"/>
      <c r="IL843" s="355"/>
      <c r="IM843" s="355"/>
      <c r="IN843" s="355"/>
      <c r="IO843" s="355"/>
      <c r="IP843" s="355"/>
      <c r="IQ843" s="355"/>
      <c r="IR843" s="355"/>
      <c r="IS843" s="355"/>
      <c r="IT843" s="355"/>
      <c r="IU843" s="355"/>
      <c r="IV843" s="355"/>
      <c r="IW843" s="355"/>
      <c r="IX843" s="355"/>
      <c r="IY843" s="355"/>
      <c r="IZ843" s="355"/>
      <c r="JA843" s="355"/>
      <c r="JB843" s="355"/>
      <c r="JC843" s="355"/>
      <c r="JD843" s="355"/>
      <c r="JE843" s="355"/>
      <c r="JF843" s="355"/>
      <c r="JG843" s="355"/>
      <c r="JH843" s="355"/>
      <c r="JI843" s="355"/>
      <c r="JJ843" s="355"/>
      <c r="JK843" s="355"/>
      <c r="JL843" s="355"/>
      <c r="JM843" s="355"/>
      <c r="JN843" s="355"/>
      <c r="JO843" s="355"/>
      <c r="JP843" s="355"/>
      <c r="JQ843" s="355"/>
      <c r="JR843" s="355"/>
      <c r="JS843" s="355"/>
      <c r="JT843" s="355"/>
      <c r="JU843" s="355"/>
      <c r="JV843" s="355"/>
      <c r="JW843" s="355"/>
      <c r="JX843" s="355"/>
      <c r="JY843" s="355"/>
      <c r="JZ843" s="355"/>
      <c r="KA843" s="355"/>
      <c r="KB843" s="355"/>
      <c r="KC843" s="355"/>
      <c r="KD843" s="355"/>
      <c r="KE843" s="355"/>
      <c r="KF843" s="355"/>
      <c r="KG843" s="355"/>
      <c r="KH843" s="355"/>
      <c r="KI843" s="355"/>
      <c r="KJ843" s="355"/>
      <c r="KK843" s="355"/>
      <c r="KL843" s="355"/>
      <c r="KM843" s="355"/>
      <c r="KN843" s="355"/>
      <c r="KO843" s="355"/>
      <c r="KP843" s="355"/>
      <c r="KQ843" s="355"/>
      <c r="KR843" s="355"/>
      <c r="KS843" s="355"/>
      <c r="KT843" s="355"/>
    </row>
  </sheetData>
  <autoFilter ref="A2:KT707"/>
  <mergeCells count="1">
    <mergeCell ref="B706:H706"/>
  </mergeCells>
  <pageMargins left="0" right="0" top="0" bottom="0" header="0" footer="0"/>
  <pageSetup paperSize="9" scale="8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B739"/>
  <sheetViews>
    <sheetView zoomScale="68" zoomScaleNormal="68" workbookViewId="0">
      <pane ySplit="2" topLeftCell="A731" activePane="bottomLeft" state="frozen"/>
      <selection pane="bottomLeft" activeCell="C737" sqref="C737:F737"/>
    </sheetView>
  </sheetViews>
  <sheetFormatPr defaultColWidth="20.5703125" defaultRowHeight="60.75" customHeight="1" x14ac:dyDescent="0.25"/>
  <cols>
    <col min="1" max="1" width="20.5703125" style="13"/>
    <col min="2" max="2" width="20.5703125" style="221"/>
    <col min="3" max="3" width="41.5703125" style="555" customWidth="1"/>
    <col min="4" max="4" width="42.85546875" style="580" customWidth="1"/>
    <col min="5" max="5" width="20.5703125" style="758"/>
    <col min="6" max="6" width="20.5703125" style="223"/>
    <col min="7" max="7" width="28.5703125" style="576" customWidth="1"/>
    <col min="8" max="9" width="20.5703125" style="224" customWidth="1"/>
    <col min="10" max="10" width="24.42578125" style="225" customWidth="1"/>
    <col min="11" max="11" width="20.5703125" style="162"/>
    <col min="12" max="63" width="20.5703125" style="159"/>
    <col min="64" max="16384" width="20.5703125" style="13"/>
  </cols>
  <sheetData>
    <row r="1" spans="1:71" ht="21.75" customHeight="1" x14ac:dyDescent="0.25">
      <c r="B1" s="796" t="s">
        <v>5667</v>
      </c>
      <c r="C1" s="796"/>
      <c r="D1" s="796"/>
      <c r="E1" s="797"/>
      <c r="F1" s="796"/>
      <c r="G1" s="796"/>
      <c r="H1" s="796"/>
      <c r="I1" s="796"/>
      <c r="J1" s="796"/>
    </row>
    <row r="2" spans="1:71" s="163" customFormat="1" ht="66.75" customHeight="1" x14ac:dyDescent="0.25">
      <c r="B2" s="164" t="s">
        <v>1816</v>
      </c>
      <c r="C2" s="621" t="s">
        <v>5</v>
      </c>
      <c r="D2" s="523" t="s">
        <v>490</v>
      </c>
      <c r="E2" s="523" t="s">
        <v>486</v>
      </c>
      <c r="F2" s="166" t="s">
        <v>9</v>
      </c>
      <c r="G2" s="561" t="s">
        <v>491</v>
      </c>
      <c r="H2" s="165" t="s">
        <v>2603</v>
      </c>
      <c r="I2" s="165" t="s">
        <v>2600</v>
      </c>
      <c r="J2" s="165" t="s">
        <v>2604</v>
      </c>
      <c r="K2" s="167"/>
      <c r="L2" s="168"/>
      <c r="M2" s="168"/>
      <c r="N2" s="168"/>
      <c r="O2" s="168"/>
      <c r="P2" s="168"/>
      <c r="Q2" s="168"/>
      <c r="R2" s="168"/>
      <c r="S2" s="168"/>
      <c r="T2" s="168"/>
      <c r="U2" s="168"/>
      <c r="V2" s="168"/>
      <c r="W2" s="168"/>
      <c r="X2" s="168"/>
      <c r="Y2" s="168"/>
      <c r="Z2" s="168"/>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8"/>
      <c r="BC2" s="168"/>
      <c r="BD2" s="168"/>
      <c r="BE2" s="168"/>
      <c r="BF2" s="168"/>
      <c r="BG2" s="168"/>
      <c r="BH2" s="168"/>
      <c r="BI2" s="168"/>
      <c r="BJ2" s="168"/>
      <c r="BK2" s="168"/>
    </row>
    <row r="3" spans="1:71" ht="64.5" customHeight="1" x14ac:dyDescent="0.25">
      <c r="B3" s="155" t="s">
        <v>3272</v>
      </c>
      <c r="C3" s="525" t="s">
        <v>5843</v>
      </c>
      <c r="D3" s="581" t="s">
        <v>654</v>
      </c>
      <c r="E3" s="170" t="s">
        <v>5009</v>
      </c>
      <c r="F3" s="157">
        <v>6180</v>
      </c>
      <c r="G3" s="562">
        <v>122652485</v>
      </c>
      <c r="H3" s="169" t="s">
        <v>1202</v>
      </c>
      <c r="I3" s="14" t="s">
        <v>2602</v>
      </c>
      <c r="J3" s="14" t="s">
        <v>2605</v>
      </c>
      <c r="K3" s="171"/>
      <c r="L3" s="632"/>
    </row>
    <row r="4" spans="1:71" s="159" customFormat="1" ht="63.75" customHeight="1" x14ac:dyDescent="0.25">
      <c r="A4" s="13"/>
      <c r="B4" s="155" t="s">
        <v>3273</v>
      </c>
      <c r="C4" s="553" t="s">
        <v>642</v>
      </c>
      <c r="D4" s="113" t="s">
        <v>643</v>
      </c>
      <c r="E4" s="14" t="s">
        <v>2599</v>
      </c>
      <c r="F4" s="157">
        <v>191.6</v>
      </c>
      <c r="G4" s="38">
        <v>48580674.909999996</v>
      </c>
      <c r="H4" s="169" t="s">
        <v>4947</v>
      </c>
      <c r="I4" s="14" t="s">
        <v>2602</v>
      </c>
      <c r="J4" s="14" t="s">
        <v>2605</v>
      </c>
      <c r="K4" s="171"/>
      <c r="L4" s="632"/>
      <c r="BL4" s="13"/>
      <c r="BM4" s="13"/>
      <c r="BN4" s="13"/>
      <c r="BO4" s="13"/>
      <c r="BP4" s="13"/>
      <c r="BQ4" s="13"/>
      <c r="BR4" s="13"/>
      <c r="BS4" s="13"/>
    </row>
    <row r="5" spans="1:71" ht="93" customHeight="1" x14ac:dyDescent="0.25">
      <c r="B5" s="155" t="s">
        <v>3274</v>
      </c>
      <c r="C5" s="117" t="s">
        <v>1769</v>
      </c>
      <c r="D5" s="117" t="s">
        <v>1770</v>
      </c>
      <c r="E5" s="14" t="s">
        <v>2184</v>
      </c>
      <c r="F5" s="157">
        <v>11242</v>
      </c>
      <c r="G5" s="562">
        <v>35663607.600000001</v>
      </c>
      <c r="H5" s="172" t="s">
        <v>1771</v>
      </c>
      <c r="I5" s="14" t="s">
        <v>2602</v>
      </c>
      <c r="J5" s="14" t="s">
        <v>2606</v>
      </c>
      <c r="K5" s="171"/>
      <c r="L5" s="632"/>
    </row>
    <row r="6" spans="1:71" ht="93" customHeight="1" x14ac:dyDescent="0.25">
      <c r="B6" s="155" t="s">
        <v>3275</v>
      </c>
      <c r="C6" s="616" t="s">
        <v>6009</v>
      </c>
      <c r="D6" s="622" t="s">
        <v>6008</v>
      </c>
      <c r="E6" s="14" t="s">
        <v>6007</v>
      </c>
      <c r="F6" s="157">
        <v>7643</v>
      </c>
      <c r="G6" s="562">
        <v>32426497.52</v>
      </c>
      <c r="H6" s="172" t="s">
        <v>6004</v>
      </c>
      <c r="I6" s="14" t="s">
        <v>2602</v>
      </c>
      <c r="J6" s="14" t="s">
        <v>6269</v>
      </c>
      <c r="K6" s="171"/>
      <c r="L6" s="632"/>
    </row>
    <row r="7" spans="1:71" ht="127.5" customHeight="1" x14ac:dyDescent="0.25">
      <c r="B7" s="155" t="s">
        <v>3276</v>
      </c>
      <c r="C7" s="117" t="s">
        <v>1769</v>
      </c>
      <c r="D7" s="117" t="s">
        <v>1770</v>
      </c>
      <c r="E7" s="156" t="s">
        <v>1989</v>
      </c>
      <c r="F7" s="761">
        <v>7891</v>
      </c>
      <c r="G7" s="563">
        <v>25032934.940000001</v>
      </c>
      <c r="H7" s="172" t="s">
        <v>1771</v>
      </c>
      <c r="I7" s="14" t="s">
        <v>2602</v>
      </c>
      <c r="J7" s="14" t="s">
        <v>2606</v>
      </c>
      <c r="K7" s="171"/>
      <c r="L7" s="632"/>
    </row>
    <row r="8" spans="1:71" ht="85.5" customHeight="1" x14ac:dyDescent="0.25">
      <c r="B8" s="155" t="s">
        <v>3277</v>
      </c>
      <c r="C8" s="117" t="s">
        <v>640</v>
      </c>
      <c r="D8" s="113" t="s">
        <v>641</v>
      </c>
      <c r="E8" s="14" t="s">
        <v>2507</v>
      </c>
      <c r="F8" s="157">
        <v>67</v>
      </c>
      <c r="G8" s="562">
        <v>21677000</v>
      </c>
      <c r="H8" s="172" t="s">
        <v>1202</v>
      </c>
      <c r="I8" s="14" t="s">
        <v>2602</v>
      </c>
      <c r="J8" s="14" t="s">
        <v>2605</v>
      </c>
      <c r="K8" s="171"/>
      <c r="L8" s="632"/>
    </row>
    <row r="9" spans="1:71" ht="60.75" customHeight="1" x14ac:dyDescent="0.25">
      <c r="B9" s="155" t="s">
        <v>3278</v>
      </c>
      <c r="C9" s="592" t="s">
        <v>636</v>
      </c>
      <c r="D9" s="113" t="s">
        <v>2269</v>
      </c>
      <c r="E9" s="156" t="s">
        <v>2001</v>
      </c>
      <c r="F9" s="626">
        <v>21137</v>
      </c>
      <c r="G9" s="564">
        <v>19563330</v>
      </c>
      <c r="H9" s="434" t="s">
        <v>1191</v>
      </c>
      <c r="I9" s="14" t="s">
        <v>2602</v>
      </c>
      <c r="J9" s="14" t="s">
        <v>2345</v>
      </c>
      <c r="K9" s="171"/>
      <c r="L9" s="632"/>
    </row>
    <row r="10" spans="1:71" ht="60.75" customHeight="1" x14ac:dyDescent="0.25">
      <c r="B10" s="155" t="s">
        <v>3279</v>
      </c>
      <c r="C10" s="117" t="s">
        <v>2995</v>
      </c>
      <c r="D10" s="113" t="s">
        <v>2996</v>
      </c>
      <c r="E10" s="156" t="s">
        <v>2997</v>
      </c>
      <c r="F10" s="22">
        <v>8440</v>
      </c>
      <c r="G10" s="565">
        <v>16877823.010000002</v>
      </c>
      <c r="H10" s="2" t="s">
        <v>2998</v>
      </c>
      <c r="I10" s="2" t="s">
        <v>2602</v>
      </c>
      <c r="J10" s="14" t="s">
        <v>2606</v>
      </c>
      <c r="K10" s="171"/>
      <c r="L10" s="632"/>
    </row>
    <row r="11" spans="1:71" ht="60.75" customHeight="1" x14ac:dyDescent="0.25">
      <c r="B11" s="155" t="s">
        <v>3280</v>
      </c>
      <c r="C11" s="117" t="s">
        <v>2747</v>
      </c>
      <c r="D11" s="113" t="s">
        <v>3098</v>
      </c>
      <c r="E11" s="156" t="s">
        <v>3002</v>
      </c>
      <c r="F11" s="22">
        <v>11015</v>
      </c>
      <c r="G11" s="565">
        <v>14798587.470000001</v>
      </c>
      <c r="H11" s="2" t="s">
        <v>2748</v>
      </c>
      <c r="I11" s="2" t="s">
        <v>2602</v>
      </c>
      <c r="J11" s="14" t="s">
        <v>2606</v>
      </c>
      <c r="K11" s="171"/>
      <c r="L11" s="632"/>
    </row>
    <row r="12" spans="1:71" ht="60.75" customHeight="1" x14ac:dyDescent="0.25">
      <c r="B12" s="155"/>
      <c r="C12" s="627" t="s">
        <v>2744</v>
      </c>
      <c r="D12" s="628" t="s">
        <v>6210</v>
      </c>
      <c r="E12" s="156" t="s">
        <v>6209</v>
      </c>
      <c r="F12" s="22">
        <v>4235</v>
      </c>
      <c r="G12" s="565">
        <v>14324464</v>
      </c>
      <c r="H12" s="2" t="s">
        <v>6273</v>
      </c>
      <c r="I12" s="2" t="s">
        <v>2602</v>
      </c>
      <c r="J12" s="14" t="s">
        <v>6272</v>
      </c>
      <c r="K12" s="171"/>
      <c r="L12" s="632"/>
    </row>
    <row r="13" spans="1:71" ht="60.75" customHeight="1" x14ac:dyDescent="0.25">
      <c r="B13" s="155" t="s">
        <v>3281</v>
      </c>
      <c r="C13" s="117" t="s">
        <v>2744</v>
      </c>
      <c r="D13" s="113" t="s">
        <v>3270</v>
      </c>
      <c r="E13" s="158" t="s">
        <v>3271</v>
      </c>
      <c r="F13" s="22">
        <v>4150</v>
      </c>
      <c r="G13" s="565">
        <v>14036960</v>
      </c>
      <c r="H13" s="2" t="s">
        <v>4736</v>
      </c>
      <c r="I13" s="2" t="s">
        <v>2602</v>
      </c>
      <c r="J13" s="14" t="s">
        <v>2606</v>
      </c>
      <c r="K13" s="171"/>
      <c r="L13" s="632"/>
    </row>
    <row r="14" spans="1:71" s="159" customFormat="1" ht="67.5" customHeight="1" x14ac:dyDescent="0.25">
      <c r="A14" s="13"/>
      <c r="B14" s="155" t="s">
        <v>3282</v>
      </c>
      <c r="C14" s="117" t="s">
        <v>2744</v>
      </c>
      <c r="D14" s="113" t="s">
        <v>4741</v>
      </c>
      <c r="E14" s="158" t="s">
        <v>4742</v>
      </c>
      <c r="F14" s="22">
        <v>3782</v>
      </c>
      <c r="G14" s="565">
        <v>12792236.800000001</v>
      </c>
      <c r="H14" s="2" t="s">
        <v>4736</v>
      </c>
      <c r="I14" s="14" t="s">
        <v>2749</v>
      </c>
      <c r="J14" s="14" t="s">
        <v>2606</v>
      </c>
      <c r="K14" s="171"/>
      <c r="L14" s="632"/>
      <c r="BL14" s="13"/>
      <c r="BM14" s="13"/>
      <c r="BN14" s="13"/>
      <c r="BO14" s="13"/>
      <c r="BP14" s="13"/>
      <c r="BQ14" s="13"/>
      <c r="BR14" s="13"/>
      <c r="BS14" s="13"/>
    </row>
    <row r="15" spans="1:71" s="159" customFormat="1" ht="60.75" customHeight="1" x14ac:dyDescent="0.25">
      <c r="A15" s="13"/>
      <c r="B15" s="155" t="s">
        <v>3283</v>
      </c>
      <c r="C15" s="117" t="s">
        <v>619</v>
      </c>
      <c r="D15" s="113" t="s">
        <v>620</v>
      </c>
      <c r="E15" s="14" t="s">
        <v>4759</v>
      </c>
      <c r="F15" s="161">
        <v>542</v>
      </c>
      <c r="G15" s="562">
        <v>12334496</v>
      </c>
      <c r="H15" s="169" t="s">
        <v>1202</v>
      </c>
      <c r="I15" s="14" t="s">
        <v>2602</v>
      </c>
      <c r="J15" s="14" t="s">
        <v>2605</v>
      </c>
      <c r="K15" s="171"/>
      <c r="L15" s="632"/>
      <c r="BL15" s="13"/>
      <c r="BM15" s="13"/>
      <c r="BN15" s="13"/>
      <c r="BO15" s="13"/>
      <c r="BP15" s="13"/>
      <c r="BQ15" s="13"/>
      <c r="BR15" s="13"/>
      <c r="BS15" s="13"/>
    </row>
    <row r="16" spans="1:71" s="159" customFormat="1" ht="60.75" customHeight="1" x14ac:dyDescent="0.25">
      <c r="A16" s="13"/>
      <c r="B16" s="155" t="s">
        <v>3284</v>
      </c>
      <c r="C16" s="583" t="s">
        <v>2597</v>
      </c>
      <c r="D16" s="113" t="s">
        <v>662</v>
      </c>
      <c r="E16" s="14" t="s">
        <v>2065</v>
      </c>
      <c r="F16" s="161">
        <v>5336</v>
      </c>
      <c r="G16" s="562">
        <v>12328993</v>
      </c>
      <c r="H16" s="169" t="s">
        <v>1202</v>
      </c>
      <c r="I16" s="14" t="s">
        <v>2602</v>
      </c>
      <c r="J16" s="14" t="s">
        <v>2606</v>
      </c>
      <c r="K16" s="171"/>
      <c r="L16" s="632"/>
      <c r="BL16" s="13"/>
      <c r="BM16" s="13"/>
      <c r="BN16" s="13"/>
      <c r="BO16" s="13"/>
      <c r="BP16" s="13"/>
      <c r="BQ16" s="13"/>
      <c r="BR16" s="13"/>
      <c r="BS16" s="13"/>
    </row>
    <row r="17" spans="1:71" s="159" customFormat="1" ht="60.75" customHeight="1" x14ac:dyDescent="0.25">
      <c r="A17" s="13"/>
      <c r="B17" s="155" t="s">
        <v>3285</v>
      </c>
      <c r="C17" s="583" t="s">
        <v>6045</v>
      </c>
      <c r="D17" s="113" t="s">
        <v>5900</v>
      </c>
      <c r="E17" s="14" t="s">
        <v>6032</v>
      </c>
      <c r="F17" s="161">
        <v>293.89999999999998</v>
      </c>
      <c r="G17" s="562">
        <v>11847136.07</v>
      </c>
      <c r="H17" s="194" t="s">
        <v>6278</v>
      </c>
      <c r="I17" s="14" t="s">
        <v>2602</v>
      </c>
      <c r="J17" s="14" t="s">
        <v>6279</v>
      </c>
      <c r="K17" s="171"/>
      <c r="L17" s="632"/>
      <c r="BL17" s="13"/>
      <c r="BM17" s="13"/>
      <c r="BN17" s="13"/>
      <c r="BO17" s="13"/>
      <c r="BP17" s="13"/>
      <c r="BQ17" s="13"/>
      <c r="BR17" s="13"/>
      <c r="BS17" s="13"/>
    </row>
    <row r="18" spans="1:71" s="159" customFormat="1" ht="78.75" customHeight="1" x14ac:dyDescent="0.25">
      <c r="A18" s="13"/>
      <c r="B18" s="155" t="s">
        <v>3286</v>
      </c>
      <c r="C18" s="117" t="s">
        <v>553</v>
      </c>
      <c r="D18" s="113" t="s">
        <v>554</v>
      </c>
      <c r="E18" s="14" t="s">
        <v>2598</v>
      </c>
      <c r="F18" s="161">
        <v>50</v>
      </c>
      <c r="G18" s="562">
        <v>9968947.75</v>
      </c>
      <c r="H18" s="169" t="s">
        <v>4946</v>
      </c>
      <c r="I18" s="14" t="s">
        <v>2602</v>
      </c>
      <c r="J18" s="14" t="s">
        <v>2605</v>
      </c>
      <c r="K18" s="171"/>
      <c r="L18" s="632"/>
      <c r="BL18" s="13"/>
      <c r="BM18" s="13"/>
      <c r="BN18" s="13"/>
      <c r="BO18" s="13"/>
      <c r="BP18" s="13"/>
      <c r="BQ18" s="13"/>
      <c r="BR18" s="13"/>
      <c r="BS18" s="13"/>
    </row>
    <row r="19" spans="1:71" s="159" customFormat="1" ht="60.75" customHeight="1" x14ac:dyDescent="0.25">
      <c r="A19" s="13"/>
      <c r="B19" s="155" t="s">
        <v>3287</v>
      </c>
      <c r="C19" s="583" t="s">
        <v>660</v>
      </c>
      <c r="D19" s="113" t="s">
        <v>661</v>
      </c>
      <c r="E19" s="14" t="s">
        <v>2064</v>
      </c>
      <c r="F19" s="161">
        <v>5464</v>
      </c>
      <c r="G19" s="562">
        <v>8341274</v>
      </c>
      <c r="H19" s="169" t="s">
        <v>1191</v>
      </c>
      <c r="I19" s="14" t="s">
        <v>2602</v>
      </c>
      <c r="J19" s="14" t="s">
        <v>2606</v>
      </c>
      <c r="K19" s="171"/>
      <c r="L19" s="632"/>
      <c r="BL19" s="13"/>
      <c r="BM19" s="13"/>
      <c r="BN19" s="13"/>
      <c r="BO19" s="13"/>
      <c r="BP19" s="13"/>
      <c r="BQ19" s="13"/>
      <c r="BR19" s="13"/>
      <c r="BS19" s="13"/>
    </row>
    <row r="20" spans="1:71" s="159" customFormat="1" ht="92.25" customHeight="1" x14ac:dyDescent="0.25">
      <c r="A20" s="13"/>
      <c r="B20" s="155" t="s">
        <v>3288</v>
      </c>
      <c r="C20" s="583" t="s">
        <v>663</v>
      </c>
      <c r="D20" s="113" t="s">
        <v>664</v>
      </c>
      <c r="E20" s="14" t="s">
        <v>2066</v>
      </c>
      <c r="F20" s="161">
        <v>4959</v>
      </c>
      <c r="G20" s="562">
        <v>7560308.8399999999</v>
      </c>
      <c r="H20" s="14" t="s">
        <v>1191</v>
      </c>
      <c r="I20" s="14" t="s">
        <v>2602</v>
      </c>
      <c r="J20" s="14" t="s">
        <v>2606</v>
      </c>
      <c r="K20" s="171"/>
      <c r="L20" s="632"/>
      <c r="BL20" s="13"/>
      <c r="BM20" s="13"/>
      <c r="BN20" s="13"/>
      <c r="BO20" s="13"/>
      <c r="BP20" s="13"/>
      <c r="BQ20" s="13"/>
      <c r="BR20" s="13"/>
      <c r="BS20" s="13"/>
    </row>
    <row r="21" spans="1:71" s="159" customFormat="1" ht="72" customHeight="1" x14ac:dyDescent="0.25">
      <c r="A21" s="13"/>
      <c r="B21" s="155" t="s">
        <v>5237</v>
      </c>
      <c r="C21" s="117" t="s">
        <v>523</v>
      </c>
      <c r="D21" s="113" t="s">
        <v>524</v>
      </c>
      <c r="E21" s="14" t="s">
        <v>525</v>
      </c>
      <c r="F21" s="161" t="s">
        <v>526</v>
      </c>
      <c r="G21" s="562">
        <v>7032127</v>
      </c>
      <c r="H21" s="14" t="s">
        <v>1191</v>
      </c>
      <c r="I21" s="14" t="s">
        <v>2602</v>
      </c>
      <c r="J21" s="14" t="s">
        <v>2606</v>
      </c>
      <c r="K21" s="171"/>
      <c r="L21" s="632"/>
      <c r="BL21" s="13"/>
      <c r="BM21" s="13"/>
      <c r="BN21" s="13"/>
      <c r="BO21" s="13"/>
      <c r="BP21" s="13"/>
      <c r="BQ21" s="13"/>
      <c r="BR21" s="13"/>
      <c r="BS21" s="13"/>
    </row>
    <row r="22" spans="1:71" s="159" customFormat="1" ht="72" customHeight="1" x14ac:dyDescent="0.25">
      <c r="A22" s="13"/>
      <c r="B22" s="155" t="s">
        <v>3289</v>
      </c>
      <c r="C22" s="117" t="s">
        <v>5696</v>
      </c>
      <c r="D22" s="596" t="s">
        <v>5698</v>
      </c>
      <c r="E22" s="14" t="s">
        <v>5697</v>
      </c>
      <c r="F22" s="157">
        <v>1780</v>
      </c>
      <c r="G22" s="562">
        <v>5999810.4000000004</v>
      </c>
      <c r="H22" s="14" t="s">
        <v>5844</v>
      </c>
      <c r="I22" s="14" t="s">
        <v>2602</v>
      </c>
      <c r="J22" s="156" t="s">
        <v>2605</v>
      </c>
      <c r="K22" s="171"/>
      <c r="L22" s="632"/>
      <c r="BL22" s="13"/>
      <c r="BM22" s="13"/>
      <c r="BN22" s="13"/>
      <c r="BO22" s="13"/>
      <c r="BP22" s="13"/>
      <c r="BQ22" s="13"/>
      <c r="BR22" s="13"/>
      <c r="BS22" s="13"/>
    </row>
    <row r="23" spans="1:71" s="159" customFormat="1" ht="72" customHeight="1" x14ac:dyDescent="0.25">
      <c r="A23" s="13"/>
      <c r="B23" s="155" t="s">
        <v>3290</v>
      </c>
      <c r="C23" s="117" t="s">
        <v>5694</v>
      </c>
      <c r="D23" s="113" t="s">
        <v>5699</v>
      </c>
      <c r="E23" s="14" t="s">
        <v>5695</v>
      </c>
      <c r="F23" s="157">
        <v>1728</v>
      </c>
      <c r="G23" s="562">
        <v>5824535.04</v>
      </c>
      <c r="H23" s="14" t="s">
        <v>5844</v>
      </c>
      <c r="I23" s="14" t="s">
        <v>2602</v>
      </c>
      <c r="J23" s="156" t="s">
        <v>2605</v>
      </c>
      <c r="K23" s="171"/>
      <c r="L23" s="632"/>
      <c r="BL23" s="13"/>
      <c r="BM23" s="13"/>
      <c r="BN23" s="13"/>
      <c r="BO23" s="13"/>
      <c r="BP23" s="13"/>
      <c r="BQ23" s="13"/>
      <c r="BR23" s="13"/>
      <c r="BS23" s="13"/>
    </row>
    <row r="24" spans="1:71" s="159" customFormat="1" ht="60.75" customHeight="1" x14ac:dyDescent="0.25">
      <c r="A24" s="13"/>
      <c r="B24" s="155" t="s">
        <v>3291</v>
      </c>
      <c r="C24" s="117" t="s">
        <v>4715</v>
      </c>
      <c r="D24" s="585" t="s">
        <v>4716</v>
      </c>
      <c r="E24" s="159" t="s">
        <v>4717</v>
      </c>
      <c r="F24" s="761">
        <v>1606</v>
      </c>
      <c r="G24" s="565">
        <v>5413312.085</v>
      </c>
      <c r="H24" s="2" t="s">
        <v>4718</v>
      </c>
      <c r="I24" s="14" t="s">
        <v>2602</v>
      </c>
      <c r="J24" s="14" t="s">
        <v>2606</v>
      </c>
      <c r="K24" s="171"/>
      <c r="L24" s="632"/>
      <c r="BL24" s="13"/>
      <c r="BM24" s="13"/>
      <c r="BN24" s="13"/>
      <c r="BO24" s="13"/>
      <c r="BP24" s="13"/>
      <c r="BQ24" s="13"/>
      <c r="BR24" s="13"/>
      <c r="BS24" s="13"/>
    </row>
    <row r="25" spans="1:71" s="159" customFormat="1" ht="60.75" customHeight="1" x14ac:dyDescent="0.25">
      <c r="A25" s="13"/>
      <c r="B25" s="155" t="s">
        <v>3292</v>
      </c>
      <c r="C25" s="117" t="s">
        <v>609</v>
      </c>
      <c r="D25" s="113" t="s">
        <v>5111</v>
      </c>
      <c r="E25" s="158" t="s">
        <v>5112</v>
      </c>
      <c r="F25" s="761">
        <v>1327.7</v>
      </c>
      <c r="G25" s="565">
        <v>5386916.4800000004</v>
      </c>
      <c r="H25" s="2" t="s">
        <v>5133</v>
      </c>
      <c r="I25" s="14" t="s">
        <v>2602</v>
      </c>
      <c r="J25" s="14" t="s">
        <v>6274</v>
      </c>
      <c r="K25" s="171"/>
      <c r="L25" s="632"/>
      <c r="BL25" s="13"/>
      <c r="BM25" s="13"/>
      <c r="BN25" s="13"/>
      <c r="BO25" s="13"/>
      <c r="BP25" s="13"/>
      <c r="BQ25" s="13"/>
      <c r="BR25" s="13"/>
      <c r="BS25" s="13"/>
    </row>
    <row r="26" spans="1:71" s="159" customFormat="1" ht="60.75" customHeight="1" x14ac:dyDescent="0.25">
      <c r="A26" s="13"/>
      <c r="B26" s="155" t="s">
        <v>3293</v>
      </c>
      <c r="C26" s="117" t="s">
        <v>4157</v>
      </c>
      <c r="D26" s="113" t="s">
        <v>2764</v>
      </c>
      <c r="E26" s="14" t="s">
        <v>2765</v>
      </c>
      <c r="F26" s="157">
        <v>3229</v>
      </c>
      <c r="G26" s="562">
        <v>5246915.1100000003</v>
      </c>
      <c r="H26" s="14" t="s">
        <v>2766</v>
      </c>
      <c r="I26" s="14" t="s">
        <v>2602</v>
      </c>
      <c r="J26" s="14" t="s">
        <v>2606</v>
      </c>
      <c r="K26" s="171"/>
      <c r="L26" s="632"/>
      <c r="BL26" s="13"/>
      <c r="BM26" s="13"/>
      <c r="BN26" s="13"/>
      <c r="BO26" s="13"/>
      <c r="BP26" s="13"/>
      <c r="BQ26" s="13"/>
      <c r="BR26" s="13"/>
      <c r="BS26" s="13"/>
    </row>
    <row r="27" spans="1:71" s="159" customFormat="1" ht="60.75" customHeight="1" x14ac:dyDescent="0.25">
      <c r="A27" s="13" t="s">
        <v>3181</v>
      </c>
      <c r="B27" s="155" t="s">
        <v>3294</v>
      </c>
      <c r="C27" s="117" t="s">
        <v>3180</v>
      </c>
      <c r="D27" s="113" t="s">
        <v>3264</v>
      </c>
      <c r="E27" s="14" t="s">
        <v>3263</v>
      </c>
      <c r="F27" s="157">
        <v>1156</v>
      </c>
      <c r="G27" s="562">
        <v>5113311.68</v>
      </c>
      <c r="H27" s="14" t="s">
        <v>3262</v>
      </c>
      <c r="I27" s="14" t="s">
        <v>2602</v>
      </c>
      <c r="J27" s="14" t="s">
        <v>6094</v>
      </c>
      <c r="K27" s="171"/>
      <c r="L27" s="632"/>
      <c r="BL27" s="13"/>
      <c r="BM27" s="13"/>
      <c r="BN27" s="13"/>
      <c r="BO27" s="13"/>
      <c r="BP27" s="13"/>
      <c r="BQ27" s="13"/>
      <c r="BR27" s="13"/>
      <c r="BS27" s="13"/>
    </row>
    <row r="28" spans="1:71" s="159" customFormat="1" ht="60.75" customHeight="1" x14ac:dyDescent="0.25">
      <c r="A28" s="13"/>
      <c r="B28" s="155" t="s">
        <v>3295</v>
      </c>
      <c r="C28" s="117" t="s">
        <v>6035</v>
      </c>
      <c r="D28" s="548" t="s">
        <v>6036</v>
      </c>
      <c r="E28" s="14" t="s">
        <v>6034</v>
      </c>
      <c r="F28" s="157">
        <v>1145</v>
      </c>
      <c r="G28" s="562">
        <v>5064655.5999999996</v>
      </c>
      <c r="H28" s="14" t="s">
        <v>6276</v>
      </c>
      <c r="I28" s="14" t="s">
        <v>2602</v>
      </c>
      <c r="J28" s="193" t="s">
        <v>6091</v>
      </c>
      <c r="K28" s="171"/>
      <c r="L28" s="632"/>
      <c r="BL28" s="13"/>
      <c r="BM28" s="13"/>
      <c r="BN28" s="13"/>
      <c r="BO28" s="13"/>
      <c r="BP28" s="13"/>
      <c r="BQ28" s="13"/>
      <c r="BR28" s="13"/>
      <c r="BS28" s="13"/>
    </row>
    <row r="29" spans="1:71" s="159" customFormat="1" ht="60.75" customHeight="1" x14ac:dyDescent="0.25">
      <c r="A29" s="13"/>
      <c r="B29" s="155"/>
      <c r="C29" s="117" t="s">
        <v>6035</v>
      </c>
      <c r="D29" s="622" t="s">
        <v>6203</v>
      </c>
      <c r="E29" s="14" t="s">
        <v>6202</v>
      </c>
      <c r="F29" s="157">
        <v>920</v>
      </c>
      <c r="G29" s="562">
        <v>4844674</v>
      </c>
      <c r="H29" s="14" t="s">
        <v>6204</v>
      </c>
      <c r="I29" s="14" t="s">
        <v>2602</v>
      </c>
      <c r="J29" s="193" t="s">
        <v>6275</v>
      </c>
      <c r="K29" s="171"/>
      <c r="L29" s="632"/>
      <c r="BL29" s="13"/>
      <c r="BM29" s="13"/>
      <c r="BN29" s="13"/>
      <c r="BO29" s="13"/>
      <c r="BP29" s="13"/>
      <c r="BQ29" s="13"/>
      <c r="BR29" s="13"/>
      <c r="BS29" s="13"/>
    </row>
    <row r="30" spans="1:71" s="159" customFormat="1" ht="60.75" customHeight="1" x14ac:dyDescent="0.25">
      <c r="A30" s="13"/>
      <c r="B30" s="155" t="s">
        <v>3296</v>
      </c>
      <c r="C30" s="117" t="s">
        <v>2744</v>
      </c>
      <c r="D30" s="548" t="s">
        <v>4749</v>
      </c>
      <c r="E30" s="158" t="s">
        <v>4750</v>
      </c>
      <c r="F30" s="761">
        <v>1419</v>
      </c>
      <c r="G30" s="565">
        <v>4782994.92</v>
      </c>
      <c r="H30" s="2" t="s">
        <v>4736</v>
      </c>
      <c r="I30" s="14" t="s">
        <v>2602</v>
      </c>
      <c r="J30" s="193" t="s">
        <v>2606</v>
      </c>
      <c r="K30" s="171"/>
      <c r="L30" s="632"/>
      <c r="BL30" s="13"/>
      <c r="BM30" s="13"/>
      <c r="BN30" s="13"/>
      <c r="BO30" s="13"/>
      <c r="BP30" s="13"/>
      <c r="BQ30" s="13"/>
      <c r="BR30" s="13"/>
      <c r="BS30" s="13"/>
    </row>
    <row r="31" spans="1:71" s="159" customFormat="1" ht="60.75" customHeight="1" x14ac:dyDescent="0.25">
      <c r="A31" s="13"/>
      <c r="B31" s="155" t="s">
        <v>3297</v>
      </c>
      <c r="C31" s="583" t="s">
        <v>2596</v>
      </c>
      <c r="D31" s="113" t="s">
        <v>1946</v>
      </c>
      <c r="E31" s="14" t="s">
        <v>2447</v>
      </c>
      <c r="F31" s="157">
        <v>2819</v>
      </c>
      <c r="G31" s="562">
        <v>4758293.8099999996</v>
      </c>
      <c r="H31" s="14" t="s">
        <v>1191</v>
      </c>
      <c r="I31" s="14" t="s">
        <v>2602</v>
      </c>
      <c r="J31" s="14" t="s">
        <v>2606</v>
      </c>
      <c r="K31" s="171"/>
      <c r="L31" s="632"/>
      <c r="BL31" s="13"/>
      <c r="BM31" s="13"/>
      <c r="BN31" s="13"/>
      <c r="BO31" s="13"/>
      <c r="BP31" s="13"/>
      <c r="BQ31" s="13"/>
      <c r="BR31" s="13"/>
      <c r="BS31" s="13"/>
    </row>
    <row r="32" spans="1:71" s="159" customFormat="1" ht="60.75" customHeight="1" x14ac:dyDescent="0.25">
      <c r="A32" s="13"/>
      <c r="B32" s="155" t="s">
        <v>3298</v>
      </c>
      <c r="C32" s="615" t="s">
        <v>2744</v>
      </c>
      <c r="D32" s="623" t="s">
        <v>5770</v>
      </c>
      <c r="E32" s="14" t="s">
        <v>5769</v>
      </c>
      <c r="F32" s="157">
        <v>961</v>
      </c>
      <c r="G32" s="562">
        <v>4453937.09</v>
      </c>
      <c r="H32" s="14" t="s">
        <v>5768</v>
      </c>
      <c r="I32" s="14" t="s">
        <v>2602</v>
      </c>
      <c r="J32" s="193" t="s">
        <v>6091</v>
      </c>
      <c r="K32" s="171"/>
      <c r="L32" s="632"/>
      <c r="BL32" s="13"/>
      <c r="BM32" s="13"/>
      <c r="BN32" s="13"/>
      <c r="BO32" s="13"/>
      <c r="BP32" s="13"/>
      <c r="BQ32" s="13"/>
      <c r="BR32" s="13"/>
      <c r="BS32" s="13"/>
    </row>
    <row r="33" spans="1:71" s="159" customFormat="1" ht="60.75" customHeight="1" x14ac:dyDescent="0.25">
      <c r="A33" s="13"/>
      <c r="B33" s="155" t="s">
        <v>3299</v>
      </c>
      <c r="C33" s="583" t="s">
        <v>5134</v>
      </c>
      <c r="D33" s="226" t="s">
        <v>4906</v>
      </c>
      <c r="E33" s="14" t="s">
        <v>4907</v>
      </c>
      <c r="F33" s="157">
        <v>877</v>
      </c>
      <c r="G33" s="562">
        <v>4434138.3099999996</v>
      </c>
      <c r="H33" s="14" t="s">
        <v>4897</v>
      </c>
      <c r="I33" s="14" t="s">
        <v>2602</v>
      </c>
      <c r="J33" s="14" t="s">
        <v>6094</v>
      </c>
      <c r="K33" s="171"/>
      <c r="L33" s="632"/>
      <c r="BL33" s="13"/>
      <c r="BM33" s="13"/>
      <c r="BN33" s="13"/>
      <c r="BO33" s="13"/>
      <c r="BP33" s="13"/>
      <c r="BQ33" s="13"/>
      <c r="BR33" s="13"/>
      <c r="BS33" s="13"/>
    </row>
    <row r="34" spans="1:71" s="159" customFormat="1" ht="60.75" customHeight="1" x14ac:dyDescent="0.25">
      <c r="A34" s="13"/>
      <c r="B34" s="155"/>
      <c r="C34" s="583" t="s">
        <v>2744</v>
      </c>
      <c r="D34" s="622" t="s">
        <v>6200</v>
      </c>
      <c r="E34" s="14" t="s">
        <v>6199</v>
      </c>
      <c r="F34" s="157">
        <v>1225</v>
      </c>
      <c r="G34" s="562">
        <v>4129083</v>
      </c>
      <c r="H34" s="14" t="s">
        <v>6201</v>
      </c>
      <c r="I34" s="14" t="s">
        <v>2602</v>
      </c>
      <c r="J34" s="14" t="s">
        <v>6269</v>
      </c>
      <c r="K34" s="171"/>
      <c r="L34" s="632"/>
      <c r="BL34" s="13"/>
      <c r="BM34" s="13"/>
      <c r="BN34" s="13"/>
      <c r="BO34" s="13"/>
      <c r="BP34" s="13"/>
      <c r="BQ34" s="13"/>
      <c r="BR34" s="13"/>
      <c r="BS34" s="13"/>
    </row>
    <row r="35" spans="1:71" s="159" customFormat="1" ht="60.75" customHeight="1" x14ac:dyDescent="0.25">
      <c r="A35" s="13"/>
      <c r="B35" s="155" t="s">
        <v>3300</v>
      </c>
      <c r="C35" s="583" t="s">
        <v>588</v>
      </c>
      <c r="D35" s="113" t="s">
        <v>5007</v>
      </c>
      <c r="E35" s="14" t="s">
        <v>5008</v>
      </c>
      <c r="F35" s="157">
        <v>67.5</v>
      </c>
      <c r="G35" s="562">
        <v>4046400</v>
      </c>
      <c r="H35" s="14" t="s">
        <v>5137</v>
      </c>
      <c r="I35" s="14" t="s">
        <v>2602</v>
      </c>
      <c r="J35" s="14" t="s">
        <v>5113</v>
      </c>
      <c r="K35" s="171"/>
      <c r="L35" s="632"/>
      <c r="BL35" s="13"/>
      <c r="BM35" s="13"/>
      <c r="BN35" s="13"/>
      <c r="BO35" s="13"/>
      <c r="BP35" s="13"/>
      <c r="BQ35" s="13"/>
      <c r="BR35" s="13"/>
      <c r="BS35" s="13"/>
    </row>
    <row r="36" spans="1:71" s="159" customFormat="1" ht="60.75" customHeight="1" x14ac:dyDescent="0.25">
      <c r="A36" s="13"/>
      <c r="B36" s="155" t="s">
        <v>3301</v>
      </c>
      <c r="C36" s="583" t="s">
        <v>514</v>
      </c>
      <c r="D36" s="113" t="s">
        <v>5135</v>
      </c>
      <c r="E36" s="14" t="s">
        <v>5138</v>
      </c>
      <c r="F36" s="157">
        <v>59.1</v>
      </c>
      <c r="G36" s="562">
        <v>3981600</v>
      </c>
      <c r="H36" s="14" t="s">
        <v>5136</v>
      </c>
      <c r="I36" s="14" t="s">
        <v>2602</v>
      </c>
      <c r="J36" s="14" t="s">
        <v>5113</v>
      </c>
      <c r="K36" s="171"/>
      <c r="L36" s="632"/>
      <c r="BL36" s="13"/>
      <c r="BM36" s="13"/>
      <c r="BN36" s="13"/>
      <c r="BO36" s="13"/>
      <c r="BP36" s="13"/>
      <c r="BQ36" s="13"/>
      <c r="BR36" s="13"/>
      <c r="BS36" s="13"/>
    </row>
    <row r="37" spans="1:71" s="159" customFormat="1" ht="60.75" customHeight="1" x14ac:dyDescent="0.25">
      <c r="A37" s="13"/>
      <c r="B37" s="155" t="s">
        <v>3302</v>
      </c>
      <c r="C37" s="583" t="s">
        <v>5139</v>
      </c>
      <c r="D37" s="113" t="s">
        <v>5142</v>
      </c>
      <c r="E37" s="14" t="s">
        <v>5140</v>
      </c>
      <c r="F37" s="157">
        <v>59.1</v>
      </c>
      <c r="G37" s="562">
        <v>3960000</v>
      </c>
      <c r="H37" s="14" t="s">
        <v>5141</v>
      </c>
      <c r="I37" s="14" t="s">
        <v>2602</v>
      </c>
      <c r="J37" s="14" t="s">
        <v>5113</v>
      </c>
      <c r="K37" s="171"/>
      <c r="L37" s="632"/>
      <c r="BL37" s="13"/>
      <c r="BM37" s="13"/>
      <c r="BN37" s="13"/>
      <c r="BO37" s="13"/>
      <c r="BP37" s="13"/>
      <c r="BQ37" s="13"/>
      <c r="BR37" s="13"/>
      <c r="BS37" s="13"/>
    </row>
    <row r="38" spans="1:71" s="159" customFormat="1" ht="63" customHeight="1" x14ac:dyDescent="0.25">
      <c r="A38" s="13"/>
      <c r="B38" s="155" t="s">
        <v>3303</v>
      </c>
      <c r="C38" s="525" t="s">
        <v>636</v>
      </c>
      <c r="D38" s="586" t="s">
        <v>693</v>
      </c>
      <c r="E38" s="14" t="s">
        <v>2070</v>
      </c>
      <c r="F38" s="157" t="s">
        <v>2071</v>
      </c>
      <c r="G38" s="562">
        <v>3836740</v>
      </c>
      <c r="H38" s="14" t="s">
        <v>1191</v>
      </c>
      <c r="I38" s="14" t="s">
        <v>2602</v>
      </c>
      <c r="J38" s="14" t="s">
        <v>2606</v>
      </c>
      <c r="K38" s="171"/>
      <c r="L38" s="632"/>
      <c r="BL38" s="13"/>
      <c r="BM38" s="13"/>
      <c r="BN38" s="13"/>
      <c r="BO38" s="13"/>
      <c r="BP38" s="13"/>
      <c r="BQ38" s="13"/>
      <c r="BR38" s="13"/>
      <c r="BS38" s="13"/>
    </row>
    <row r="39" spans="1:71" s="159" customFormat="1" ht="63" customHeight="1" x14ac:dyDescent="0.25">
      <c r="A39" s="13"/>
      <c r="B39" s="155" t="s">
        <v>3304</v>
      </c>
      <c r="C39" s="607" t="s">
        <v>588</v>
      </c>
      <c r="D39" s="587" t="s">
        <v>6037</v>
      </c>
      <c r="E39" s="14" t="s">
        <v>6033</v>
      </c>
      <c r="F39" s="157">
        <v>69.3</v>
      </c>
      <c r="G39" s="562">
        <v>3783156</v>
      </c>
      <c r="H39" s="14" t="s">
        <v>6111</v>
      </c>
      <c r="I39" s="14" t="s">
        <v>2602</v>
      </c>
      <c r="J39" s="14" t="s">
        <v>5113</v>
      </c>
      <c r="K39" s="171"/>
      <c r="L39" s="632"/>
      <c r="BL39" s="13"/>
      <c r="BM39" s="13"/>
      <c r="BN39" s="13"/>
      <c r="BO39" s="13"/>
      <c r="BP39" s="13"/>
      <c r="BQ39" s="13"/>
      <c r="BR39" s="13"/>
      <c r="BS39" s="13"/>
    </row>
    <row r="40" spans="1:71" s="159" customFormat="1" ht="63" customHeight="1" x14ac:dyDescent="0.25">
      <c r="A40" s="13"/>
      <c r="B40" s="155"/>
      <c r="C40" s="627" t="s">
        <v>6207</v>
      </c>
      <c r="D40" s="628" t="s">
        <v>6206</v>
      </c>
      <c r="E40" s="14" t="s">
        <v>6205</v>
      </c>
      <c r="F40" s="157">
        <v>1114</v>
      </c>
      <c r="G40" s="562">
        <v>3754937.52</v>
      </c>
      <c r="H40" s="14" t="s">
        <v>6208</v>
      </c>
      <c r="I40" s="14" t="s">
        <v>2602</v>
      </c>
      <c r="J40" s="14" t="s">
        <v>6269</v>
      </c>
      <c r="K40" s="171"/>
      <c r="L40" s="632"/>
      <c r="BL40" s="13"/>
      <c r="BM40" s="13"/>
      <c r="BN40" s="13"/>
      <c r="BO40" s="13"/>
      <c r="BP40" s="13"/>
      <c r="BQ40" s="13"/>
      <c r="BR40" s="13"/>
      <c r="BS40" s="13"/>
    </row>
    <row r="41" spans="1:71" s="159" customFormat="1" ht="63" customHeight="1" x14ac:dyDescent="0.25">
      <c r="A41" s="13"/>
      <c r="B41" s="155" t="s">
        <v>3305</v>
      </c>
      <c r="C41" s="605" t="s">
        <v>5764</v>
      </c>
      <c r="D41" s="623" t="s">
        <v>5763</v>
      </c>
      <c r="E41" s="14" t="s">
        <v>5762</v>
      </c>
      <c r="F41" s="157">
        <v>793</v>
      </c>
      <c r="G41" s="562">
        <v>3675309.17</v>
      </c>
      <c r="H41" s="14" t="s">
        <v>5758</v>
      </c>
      <c r="I41" s="14" t="s">
        <v>2602</v>
      </c>
      <c r="J41" s="14" t="s">
        <v>6091</v>
      </c>
      <c r="K41" s="171"/>
      <c r="L41" s="632"/>
      <c r="BL41" s="13"/>
      <c r="BM41" s="13"/>
      <c r="BN41" s="13"/>
      <c r="BO41" s="13"/>
      <c r="BP41" s="13"/>
      <c r="BQ41" s="13"/>
      <c r="BR41" s="13"/>
      <c r="BS41" s="13"/>
    </row>
    <row r="42" spans="1:71" s="159" customFormat="1" ht="63" customHeight="1" x14ac:dyDescent="0.25">
      <c r="A42" s="13"/>
      <c r="B42" s="155" t="s">
        <v>3306</v>
      </c>
      <c r="C42" s="525" t="s">
        <v>588</v>
      </c>
      <c r="D42" s="623" t="s">
        <v>5851</v>
      </c>
      <c r="E42" s="14" t="s">
        <v>5849</v>
      </c>
      <c r="F42" s="157">
        <v>44.9</v>
      </c>
      <c r="G42" s="562">
        <v>3597060</v>
      </c>
      <c r="H42" s="14" t="s">
        <v>5850</v>
      </c>
      <c r="I42" s="14" t="s">
        <v>2602</v>
      </c>
      <c r="J42" s="14" t="s">
        <v>2605</v>
      </c>
      <c r="L42" s="632"/>
      <c r="BL42" s="13"/>
      <c r="BM42" s="13"/>
      <c r="BN42" s="13"/>
      <c r="BO42" s="13"/>
      <c r="BP42" s="13"/>
      <c r="BQ42" s="13"/>
      <c r="BR42" s="13"/>
      <c r="BS42" s="13"/>
    </row>
    <row r="43" spans="1:71" s="159" customFormat="1" ht="62.25" customHeight="1" x14ac:dyDescent="0.25">
      <c r="A43" s="13"/>
      <c r="B43" s="155" t="s">
        <v>3307</v>
      </c>
      <c r="C43" s="117" t="s">
        <v>4662</v>
      </c>
      <c r="D43" s="113" t="s">
        <v>528</v>
      </c>
      <c r="E43" s="14" t="s">
        <v>2507</v>
      </c>
      <c r="F43" s="157">
        <v>450</v>
      </c>
      <c r="G43" s="562">
        <v>3588355.2</v>
      </c>
      <c r="H43" s="169" t="s">
        <v>2036</v>
      </c>
      <c r="I43" s="14" t="s">
        <v>2602</v>
      </c>
      <c r="J43" s="14" t="s">
        <v>2605</v>
      </c>
      <c r="K43" s="171"/>
      <c r="L43" s="632"/>
      <c r="BL43" s="13"/>
      <c r="BM43" s="13"/>
      <c r="BN43" s="13"/>
      <c r="BO43" s="13"/>
      <c r="BP43" s="13"/>
      <c r="BQ43" s="13"/>
      <c r="BR43" s="13"/>
      <c r="BS43" s="13"/>
    </row>
    <row r="44" spans="1:71" s="159" customFormat="1" ht="61.5" customHeight="1" x14ac:dyDescent="0.25">
      <c r="A44" s="13"/>
      <c r="B44" s="155" t="s">
        <v>3308</v>
      </c>
      <c r="C44" s="613" t="s">
        <v>2744</v>
      </c>
      <c r="D44" s="622" t="s">
        <v>5772</v>
      </c>
      <c r="E44" s="14" t="s">
        <v>5771</v>
      </c>
      <c r="F44" s="157">
        <v>756</v>
      </c>
      <c r="G44" s="562">
        <v>3503825.64</v>
      </c>
      <c r="H44" s="169" t="s">
        <v>5758</v>
      </c>
      <c r="I44" s="14" t="s">
        <v>2602</v>
      </c>
      <c r="J44" s="193" t="s">
        <v>6091</v>
      </c>
      <c r="K44" s="171"/>
      <c r="L44" s="632"/>
      <c r="BL44" s="13"/>
      <c r="BM44" s="13"/>
      <c r="BN44" s="13"/>
      <c r="BO44" s="13"/>
      <c r="BP44" s="13"/>
      <c r="BQ44" s="13"/>
      <c r="BR44" s="13"/>
      <c r="BS44" s="13"/>
    </row>
    <row r="45" spans="1:71" s="159" customFormat="1" ht="60.75" customHeight="1" x14ac:dyDescent="0.25">
      <c r="A45" s="13"/>
      <c r="B45" s="155" t="s">
        <v>3309</v>
      </c>
      <c r="C45" s="117" t="s">
        <v>607</v>
      </c>
      <c r="D45" s="113" t="s">
        <v>608</v>
      </c>
      <c r="E45" s="14" t="s">
        <v>2644</v>
      </c>
      <c r="F45" s="157">
        <v>2272</v>
      </c>
      <c r="G45" s="562">
        <v>3183818.65</v>
      </c>
      <c r="H45" s="169" t="s">
        <v>1191</v>
      </c>
      <c r="I45" s="14" t="s">
        <v>2602</v>
      </c>
      <c r="J45" s="193" t="s">
        <v>2606</v>
      </c>
      <c r="K45" s="171"/>
      <c r="L45" s="632"/>
      <c r="BL45" s="13"/>
      <c r="BM45" s="13"/>
      <c r="BN45" s="13"/>
      <c r="BO45" s="13"/>
      <c r="BP45" s="13"/>
      <c r="BQ45" s="13"/>
      <c r="BR45" s="13"/>
      <c r="BS45" s="13"/>
    </row>
    <row r="46" spans="1:71" s="159" customFormat="1" ht="60.75" customHeight="1" x14ac:dyDescent="0.25">
      <c r="A46" s="13"/>
      <c r="B46" s="155" t="s">
        <v>3310</v>
      </c>
      <c r="C46" s="117" t="s">
        <v>2744</v>
      </c>
      <c r="D46" s="113" t="s">
        <v>4745</v>
      </c>
      <c r="E46" s="158" t="s">
        <v>4746</v>
      </c>
      <c r="F46" s="761">
        <v>791</v>
      </c>
      <c r="G46" s="565">
        <v>3165542.45</v>
      </c>
      <c r="H46" s="2" t="s">
        <v>4736</v>
      </c>
      <c r="I46" s="14" t="s">
        <v>2602</v>
      </c>
      <c r="J46" s="193" t="s">
        <v>2606</v>
      </c>
      <c r="K46" s="171"/>
      <c r="L46" s="632"/>
      <c r="BL46" s="13"/>
      <c r="BM46" s="13"/>
      <c r="BN46" s="13"/>
      <c r="BO46" s="13"/>
      <c r="BP46" s="13"/>
      <c r="BQ46" s="13"/>
      <c r="BR46" s="13"/>
      <c r="BS46" s="13"/>
    </row>
    <row r="47" spans="1:71" s="159" customFormat="1" ht="60.75" customHeight="1" thickBot="1" x14ac:dyDescent="0.3">
      <c r="A47" s="13"/>
      <c r="B47" s="155" t="s">
        <v>3311</v>
      </c>
      <c r="C47" s="117" t="s">
        <v>2744</v>
      </c>
      <c r="D47" s="624" t="s">
        <v>5761</v>
      </c>
      <c r="E47" s="158" t="s">
        <v>5760</v>
      </c>
      <c r="F47" s="761">
        <v>712</v>
      </c>
      <c r="G47" s="565">
        <v>3149375.36</v>
      </c>
      <c r="H47" s="2" t="s">
        <v>5758</v>
      </c>
      <c r="I47" s="14" t="s">
        <v>2602</v>
      </c>
      <c r="J47" s="14" t="s">
        <v>6091</v>
      </c>
      <c r="K47" s="171"/>
      <c r="L47" s="632"/>
      <c r="BL47" s="13"/>
      <c r="BM47" s="13"/>
      <c r="BN47" s="13"/>
      <c r="BO47" s="13"/>
      <c r="BP47" s="13"/>
      <c r="BQ47" s="13"/>
      <c r="BR47" s="13"/>
      <c r="BS47" s="13"/>
    </row>
    <row r="48" spans="1:71" s="159" customFormat="1" ht="60.75" customHeight="1" x14ac:dyDescent="0.25">
      <c r="A48" s="13"/>
      <c r="B48" s="155" t="s">
        <v>3312</v>
      </c>
      <c r="C48" s="117" t="s">
        <v>2744</v>
      </c>
      <c r="D48" s="113" t="s">
        <v>4734</v>
      </c>
      <c r="E48" s="158" t="s">
        <v>4735</v>
      </c>
      <c r="F48" s="761">
        <v>650</v>
      </c>
      <c r="G48" s="565">
        <v>3012548.5</v>
      </c>
      <c r="H48" s="2" t="s">
        <v>4736</v>
      </c>
      <c r="I48" s="14" t="s">
        <v>2749</v>
      </c>
      <c r="J48" s="14" t="s">
        <v>2605</v>
      </c>
      <c r="K48" s="171"/>
      <c r="L48" s="632"/>
      <c r="BL48" s="13"/>
      <c r="BM48" s="13"/>
      <c r="BN48" s="13"/>
      <c r="BO48" s="13"/>
      <c r="BP48" s="13"/>
      <c r="BQ48" s="13"/>
      <c r="BR48" s="13"/>
      <c r="BS48" s="13"/>
    </row>
    <row r="49" spans="1:71" s="159" customFormat="1" ht="60.75" customHeight="1" x14ac:dyDescent="0.25">
      <c r="A49" s="13"/>
      <c r="B49" s="155" t="s">
        <v>3313</v>
      </c>
      <c r="C49" s="118" t="s">
        <v>876</v>
      </c>
      <c r="D49" s="113" t="s">
        <v>877</v>
      </c>
      <c r="E49" s="158"/>
      <c r="F49" s="435"/>
      <c r="G49" s="563">
        <v>2984965.6</v>
      </c>
      <c r="H49" s="2" t="s">
        <v>1191</v>
      </c>
      <c r="I49" s="14" t="s">
        <v>2602</v>
      </c>
      <c r="J49" s="158" t="s">
        <v>2605</v>
      </c>
      <c r="K49" s="171"/>
      <c r="L49" s="632"/>
      <c r="BL49" s="13"/>
      <c r="BM49" s="13"/>
      <c r="BN49" s="13"/>
      <c r="BO49" s="13"/>
      <c r="BP49" s="13"/>
      <c r="BQ49" s="13"/>
      <c r="BR49" s="13"/>
      <c r="BS49" s="13"/>
    </row>
    <row r="50" spans="1:71" s="159" customFormat="1" ht="60.75" customHeight="1" x14ac:dyDescent="0.25">
      <c r="A50" s="13"/>
      <c r="B50" s="155" t="s">
        <v>5238</v>
      </c>
      <c r="C50" s="118" t="s">
        <v>6039</v>
      </c>
      <c r="D50" s="113" t="s">
        <v>6038</v>
      </c>
      <c r="E50" s="158" t="s">
        <v>6040</v>
      </c>
      <c r="F50" s="435">
        <v>610</v>
      </c>
      <c r="G50" s="563">
        <v>2955218.2</v>
      </c>
      <c r="H50" s="2" t="s">
        <v>6112</v>
      </c>
      <c r="I50" s="14" t="s">
        <v>2602</v>
      </c>
      <c r="J50" s="193" t="s">
        <v>6091</v>
      </c>
      <c r="K50" s="171"/>
      <c r="L50" s="632"/>
      <c r="BL50" s="13"/>
      <c r="BM50" s="13"/>
      <c r="BN50" s="13"/>
      <c r="BO50" s="13"/>
      <c r="BP50" s="13"/>
      <c r="BQ50" s="13"/>
      <c r="BR50" s="13"/>
      <c r="BS50" s="13"/>
    </row>
    <row r="51" spans="1:71" s="159" customFormat="1" ht="60.75" customHeight="1" x14ac:dyDescent="0.25">
      <c r="A51" s="13"/>
      <c r="B51" s="155" t="s">
        <v>3314</v>
      </c>
      <c r="C51" s="118" t="s">
        <v>588</v>
      </c>
      <c r="D51" s="113" t="s">
        <v>5437</v>
      </c>
      <c r="E51" s="158" t="s">
        <v>5440</v>
      </c>
      <c r="F51" s="435">
        <v>35.5</v>
      </c>
      <c r="G51" s="563">
        <v>2940000</v>
      </c>
      <c r="H51" s="2" t="s">
        <v>5441</v>
      </c>
      <c r="I51" s="14" t="s">
        <v>2602</v>
      </c>
      <c r="J51" s="2" t="s">
        <v>5113</v>
      </c>
      <c r="K51" s="171"/>
      <c r="L51" s="632"/>
      <c r="BL51" s="13"/>
      <c r="BM51" s="13"/>
      <c r="BN51" s="13"/>
      <c r="BO51" s="13"/>
      <c r="BP51" s="13"/>
      <c r="BQ51" s="13"/>
      <c r="BR51" s="13"/>
      <c r="BS51" s="13"/>
    </row>
    <row r="52" spans="1:71" s="159" customFormat="1" ht="60.75" customHeight="1" x14ac:dyDescent="0.25">
      <c r="A52" s="13"/>
      <c r="B52" s="155" t="s">
        <v>3315</v>
      </c>
      <c r="C52" s="118" t="s">
        <v>588</v>
      </c>
      <c r="D52" s="113" t="s">
        <v>5438</v>
      </c>
      <c r="E52" s="158" t="s">
        <v>5439</v>
      </c>
      <c r="F52" s="435">
        <v>34.700000000000003</v>
      </c>
      <c r="G52" s="563">
        <v>2940000</v>
      </c>
      <c r="H52" s="2" t="s">
        <v>5442</v>
      </c>
      <c r="I52" s="14" t="s">
        <v>2602</v>
      </c>
      <c r="J52" s="2" t="s">
        <v>5113</v>
      </c>
      <c r="K52" s="171"/>
      <c r="L52" s="632"/>
      <c r="BL52" s="13"/>
      <c r="BM52" s="13"/>
      <c r="BN52" s="13"/>
      <c r="BO52" s="13"/>
      <c r="BP52" s="13"/>
      <c r="BQ52" s="13"/>
      <c r="BR52" s="13"/>
      <c r="BS52" s="13"/>
    </row>
    <row r="53" spans="1:71" s="159" customFormat="1" ht="60.75" customHeight="1" x14ac:dyDescent="0.25">
      <c r="A53" s="13"/>
      <c r="B53" s="155" t="s">
        <v>3316</v>
      </c>
      <c r="C53" s="118" t="s">
        <v>588</v>
      </c>
      <c r="D53" s="113" t="s">
        <v>5443</v>
      </c>
      <c r="E53" s="158" t="s">
        <v>5444</v>
      </c>
      <c r="F53" s="435">
        <v>34.700000000000003</v>
      </c>
      <c r="G53" s="563">
        <v>2940000</v>
      </c>
      <c r="H53" s="2" t="s">
        <v>5445</v>
      </c>
      <c r="I53" s="14" t="s">
        <v>2602</v>
      </c>
      <c r="J53" s="2" t="s">
        <v>5113</v>
      </c>
      <c r="K53" s="171"/>
      <c r="L53" s="632"/>
      <c r="BL53" s="13"/>
      <c r="BM53" s="13"/>
      <c r="BN53" s="13"/>
      <c r="BO53" s="13"/>
      <c r="BP53" s="13"/>
      <c r="BQ53" s="13"/>
      <c r="BR53" s="13"/>
      <c r="BS53" s="13"/>
    </row>
    <row r="54" spans="1:71" s="159" customFormat="1" ht="60.75" customHeight="1" x14ac:dyDescent="0.25">
      <c r="A54" s="13"/>
      <c r="B54" s="155" t="s">
        <v>3317</v>
      </c>
      <c r="C54" s="118" t="s">
        <v>588</v>
      </c>
      <c r="D54" s="113" t="s">
        <v>5353</v>
      </c>
      <c r="E54" s="156" t="s">
        <v>5316</v>
      </c>
      <c r="F54" s="761">
        <v>34.6</v>
      </c>
      <c r="G54" s="563">
        <v>2940000</v>
      </c>
      <c r="H54" s="169" t="s">
        <v>5317</v>
      </c>
      <c r="I54" s="14" t="s">
        <v>2602</v>
      </c>
      <c r="J54" s="14" t="s">
        <v>5113</v>
      </c>
      <c r="K54" s="171"/>
      <c r="L54" s="632"/>
      <c r="BL54" s="13"/>
      <c r="BM54" s="13"/>
      <c r="BN54" s="13"/>
      <c r="BO54" s="13"/>
      <c r="BP54" s="13"/>
      <c r="BQ54" s="13"/>
      <c r="BR54" s="13"/>
      <c r="BS54" s="13"/>
    </row>
    <row r="55" spans="1:71" s="159" customFormat="1" ht="60.75" customHeight="1" x14ac:dyDescent="0.25">
      <c r="A55" s="13"/>
      <c r="B55" s="155" t="s">
        <v>3318</v>
      </c>
      <c r="C55" s="118" t="s">
        <v>588</v>
      </c>
      <c r="D55" s="113" t="s">
        <v>5318</v>
      </c>
      <c r="E55" s="156" t="s">
        <v>5352</v>
      </c>
      <c r="F55" s="761">
        <v>35</v>
      </c>
      <c r="G55" s="563">
        <v>2940000</v>
      </c>
      <c r="H55" s="169" t="s">
        <v>5327</v>
      </c>
      <c r="I55" s="14" t="s">
        <v>2602</v>
      </c>
      <c r="J55" s="14" t="s">
        <v>5113</v>
      </c>
      <c r="K55" s="171"/>
      <c r="L55" s="632"/>
      <c r="BL55" s="13"/>
      <c r="BM55" s="13"/>
      <c r="BN55" s="13"/>
      <c r="BO55" s="13"/>
      <c r="BP55" s="13"/>
      <c r="BQ55" s="13"/>
      <c r="BR55" s="13"/>
      <c r="BS55" s="13"/>
    </row>
    <row r="56" spans="1:71" s="159" customFormat="1" ht="60.75" customHeight="1" x14ac:dyDescent="0.25">
      <c r="A56" s="13"/>
      <c r="B56" s="155" t="s">
        <v>3319</v>
      </c>
      <c r="C56" s="118" t="s">
        <v>588</v>
      </c>
      <c r="D56" s="113" t="s">
        <v>5320</v>
      </c>
      <c r="E56" s="156" t="s">
        <v>5319</v>
      </c>
      <c r="F56" s="761">
        <v>34.700000000000003</v>
      </c>
      <c r="G56" s="563">
        <v>2940000</v>
      </c>
      <c r="H56" s="169" t="s">
        <v>5328</v>
      </c>
      <c r="I56" s="14" t="s">
        <v>2602</v>
      </c>
      <c r="J56" s="14" t="s">
        <v>5113</v>
      </c>
      <c r="K56" s="171"/>
      <c r="L56" s="632"/>
      <c r="BL56" s="13"/>
      <c r="BM56" s="13"/>
      <c r="BN56" s="13"/>
      <c r="BO56" s="13"/>
      <c r="BP56" s="13"/>
      <c r="BQ56" s="13"/>
      <c r="BR56" s="13"/>
      <c r="BS56" s="13"/>
    </row>
    <row r="57" spans="1:71" s="159" customFormat="1" ht="60.75" customHeight="1" thickBot="1" x14ac:dyDescent="0.3">
      <c r="A57" s="13"/>
      <c r="B57" s="155" t="s">
        <v>3320</v>
      </c>
      <c r="C57" s="615" t="s">
        <v>2744</v>
      </c>
      <c r="D57" s="624" t="s">
        <v>5767</v>
      </c>
      <c r="E57" s="156" t="s">
        <v>5766</v>
      </c>
      <c r="F57" s="761">
        <v>635</v>
      </c>
      <c r="G57" s="563">
        <v>2808782.8</v>
      </c>
      <c r="H57" s="169" t="s">
        <v>5765</v>
      </c>
      <c r="I57" s="14" t="s">
        <v>2602</v>
      </c>
      <c r="J57" s="14" t="s">
        <v>6091</v>
      </c>
      <c r="K57" s="171"/>
      <c r="L57" s="632"/>
      <c r="BL57" s="13"/>
      <c r="BM57" s="13"/>
      <c r="BN57" s="13"/>
      <c r="BO57" s="13"/>
      <c r="BP57" s="13"/>
      <c r="BQ57" s="13"/>
      <c r="BR57" s="13"/>
      <c r="BS57" s="13"/>
    </row>
    <row r="58" spans="1:71" s="159" customFormat="1" ht="57" customHeight="1" x14ac:dyDescent="0.25">
      <c r="A58" s="13"/>
      <c r="B58" s="155" t="s">
        <v>3321</v>
      </c>
      <c r="C58" s="525" t="s">
        <v>1822</v>
      </c>
      <c r="D58" s="586" t="s">
        <v>448</v>
      </c>
      <c r="E58" s="14" t="s">
        <v>2247</v>
      </c>
      <c r="F58" s="157">
        <v>3746</v>
      </c>
      <c r="G58" s="562">
        <v>2769225</v>
      </c>
      <c r="H58" s="169" t="s">
        <v>1191</v>
      </c>
      <c r="I58" s="14" t="s">
        <v>2602</v>
      </c>
      <c r="J58" s="14" t="s">
        <v>2605</v>
      </c>
      <c r="K58" s="171"/>
      <c r="L58" s="632"/>
      <c r="BL58" s="13"/>
      <c r="BM58" s="13"/>
      <c r="BN58" s="13"/>
      <c r="BO58" s="13"/>
      <c r="BP58" s="13"/>
      <c r="BQ58" s="13"/>
      <c r="BR58" s="13"/>
      <c r="BS58" s="13"/>
    </row>
    <row r="59" spans="1:71" s="159" customFormat="1" ht="60.75" customHeight="1" x14ac:dyDescent="0.25">
      <c r="A59" s="13"/>
      <c r="B59" s="155" t="s">
        <v>3322</v>
      </c>
      <c r="C59" s="117" t="s">
        <v>4715</v>
      </c>
      <c r="D59" s="113" t="s">
        <v>4719</v>
      </c>
      <c r="E59" s="158" t="s">
        <v>4720</v>
      </c>
      <c r="F59" s="761">
        <v>810</v>
      </c>
      <c r="G59" s="565">
        <v>2730250.8</v>
      </c>
      <c r="H59" s="2" t="s">
        <v>4718</v>
      </c>
      <c r="I59" s="14" t="s">
        <v>2749</v>
      </c>
      <c r="J59" s="14" t="s">
        <v>2606</v>
      </c>
      <c r="K59" s="171"/>
      <c r="L59" s="632"/>
      <c r="BL59" s="13"/>
      <c r="BM59" s="13"/>
      <c r="BN59" s="13"/>
      <c r="BO59" s="13"/>
      <c r="BP59" s="13"/>
      <c r="BQ59" s="13"/>
      <c r="BR59" s="13"/>
      <c r="BS59" s="13"/>
    </row>
    <row r="60" spans="1:71" s="159" customFormat="1" ht="60.75" customHeight="1" x14ac:dyDescent="0.25">
      <c r="A60" s="13"/>
      <c r="B60" s="155" t="s">
        <v>3323</v>
      </c>
      <c r="C60" s="117" t="s">
        <v>2744</v>
      </c>
      <c r="D60" s="113" t="s">
        <v>3913</v>
      </c>
      <c r="E60" s="158" t="s">
        <v>3914</v>
      </c>
      <c r="F60" s="761">
        <v>806</v>
      </c>
      <c r="G60" s="565">
        <v>2716768.08</v>
      </c>
      <c r="H60" s="2" t="s">
        <v>3915</v>
      </c>
      <c r="I60" s="14" t="s">
        <v>2602</v>
      </c>
      <c r="J60" s="14" t="s">
        <v>2606</v>
      </c>
      <c r="K60" s="171"/>
      <c r="L60" s="632"/>
      <c r="BL60" s="13"/>
      <c r="BM60" s="13"/>
      <c r="BN60" s="13"/>
      <c r="BO60" s="13"/>
      <c r="BP60" s="13"/>
      <c r="BQ60" s="13"/>
      <c r="BR60" s="13"/>
      <c r="BS60" s="13"/>
    </row>
    <row r="61" spans="1:71" s="159" customFormat="1" ht="60.75" customHeight="1" x14ac:dyDescent="0.25">
      <c r="A61" s="13"/>
      <c r="B61" s="155" t="s">
        <v>3324</v>
      </c>
      <c r="C61" s="583" t="s">
        <v>2993</v>
      </c>
      <c r="D61" s="113" t="s">
        <v>2994</v>
      </c>
      <c r="E61" s="14" t="s">
        <v>2132</v>
      </c>
      <c r="F61" s="157">
        <v>72</v>
      </c>
      <c r="G61" s="562">
        <v>2654851.7599999998</v>
      </c>
      <c r="H61" s="169" t="s">
        <v>1191</v>
      </c>
      <c r="I61" s="14" t="s">
        <v>2602</v>
      </c>
      <c r="J61" s="14" t="s">
        <v>2605</v>
      </c>
      <c r="K61" s="171"/>
      <c r="L61" s="632"/>
      <c r="BL61" s="13"/>
      <c r="BM61" s="13"/>
      <c r="BN61" s="13"/>
      <c r="BO61" s="13"/>
      <c r="BP61" s="13"/>
      <c r="BQ61" s="13"/>
      <c r="BR61" s="13"/>
      <c r="BS61" s="13"/>
    </row>
    <row r="62" spans="1:71" s="159" customFormat="1" ht="60.75" customHeight="1" x14ac:dyDescent="0.25">
      <c r="A62" s="13"/>
      <c r="B62" s="155" t="s">
        <v>3325</v>
      </c>
      <c r="C62" s="583" t="s">
        <v>2344</v>
      </c>
      <c r="D62" s="113" t="s">
        <v>665</v>
      </c>
      <c r="E62" s="14" t="s">
        <v>2067</v>
      </c>
      <c r="F62" s="157">
        <v>2330</v>
      </c>
      <c r="G62" s="562">
        <v>2646475.65</v>
      </c>
      <c r="H62" s="169" t="s">
        <v>1191</v>
      </c>
      <c r="I62" s="14" t="s">
        <v>2602</v>
      </c>
      <c r="J62" s="14" t="s">
        <v>2606</v>
      </c>
      <c r="K62" s="171"/>
      <c r="L62" s="632"/>
      <c r="BL62" s="13"/>
      <c r="BM62" s="13"/>
      <c r="BN62" s="13"/>
      <c r="BO62" s="13"/>
      <c r="BP62" s="13"/>
      <c r="BQ62" s="13"/>
      <c r="BR62" s="13"/>
      <c r="BS62" s="13"/>
    </row>
    <row r="63" spans="1:71" s="159" customFormat="1" ht="60.75" customHeight="1" x14ac:dyDescent="0.25">
      <c r="A63" s="13"/>
      <c r="B63" s="155" t="s">
        <v>3326</v>
      </c>
      <c r="C63" s="583" t="s">
        <v>588</v>
      </c>
      <c r="D63" s="113" t="s">
        <v>6098</v>
      </c>
      <c r="E63" s="14" t="s">
        <v>6099</v>
      </c>
      <c r="F63" s="157">
        <v>32.700000000000003</v>
      </c>
      <c r="G63" s="562">
        <v>2519790</v>
      </c>
      <c r="H63" s="169" t="s">
        <v>6100</v>
      </c>
      <c r="I63" s="14" t="s">
        <v>2602</v>
      </c>
      <c r="J63" s="14"/>
      <c r="K63" s="171"/>
      <c r="L63" s="632"/>
      <c r="BL63" s="13"/>
      <c r="BM63" s="13"/>
      <c r="BN63" s="13"/>
      <c r="BO63" s="13"/>
      <c r="BP63" s="13"/>
      <c r="BQ63" s="13"/>
      <c r="BR63" s="13"/>
      <c r="BS63" s="13"/>
    </row>
    <row r="64" spans="1:71" s="159" customFormat="1" ht="60.75" customHeight="1" x14ac:dyDescent="0.25">
      <c r="A64" s="13"/>
      <c r="B64" s="155" t="s">
        <v>3327</v>
      </c>
      <c r="C64" s="583" t="s">
        <v>588</v>
      </c>
      <c r="D64" s="113" t="s">
        <v>5996</v>
      </c>
      <c r="E64" s="14" t="s">
        <v>5995</v>
      </c>
      <c r="F64" s="157">
        <v>42.4</v>
      </c>
      <c r="G64" s="562">
        <v>2519790</v>
      </c>
      <c r="H64" s="169" t="s">
        <v>5994</v>
      </c>
      <c r="I64" s="14" t="s">
        <v>2602</v>
      </c>
      <c r="J64" s="14"/>
      <c r="K64" s="171"/>
      <c r="L64" s="632"/>
      <c r="BL64" s="13"/>
      <c r="BM64" s="13"/>
      <c r="BN64" s="13"/>
      <c r="BO64" s="13"/>
      <c r="BP64" s="13"/>
      <c r="BQ64" s="13"/>
      <c r="BR64" s="13"/>
      <c r="BS64" s="13"/>
    </row>
    <row r="65" spans="1:71" s="159" customFormat="1" ht="60.75" customHeight="1" x14ac:dyDescent="0.25">
      <c r="A65" s="13"/>
      <c r="B65" s="155" t="s">
        <v>3328</v>
      </c>
      <c r="C65" s="118" t="s">
        <v>371</v>
      </c>
      <c r="D65" s="113" t="s">
        <v>718</v>
      </c>
      <c r="E65" s="14" t="s">
        <v>4701</v>
      </c>
      <c r="F65" s="157">
        <v>935.65</v>
      </c>
      <c r="G65" s="562">
        <v>2508532</v>
      </c>
      <c r="H65" s="14" t="s">
        <v>1202</v>
      </c>
      <c r="I65" s="14" t="s">
        <v>2602</v>
      </c>
      <c r="J65" s="14" t="s">
        <v>2605</v>
      </c>
      <c r="K65" s="171"/>
      <c r="L65" s="632"/>
      <c r="BL65" s="13"/>
      <c r="BM65" s="13"/>
      <c r="BN65" s="13"/>
      <c r="BO65" s="13"/>
      <c r="BP65" s="13"/>
      <c r="BQ65" s="13"/>
      <c r="BR65" s="13"/>
      <c r="BS65" s="13"/>
    </row>
    <row r="66" spans="1:71" s="159" customFormat="1" ht="60.75" customHeight="1" x14ac:dyDescent="0.25">
      <c r="A66" s="13"/>
      <c r="B66" s="155" t="s">
        <v>3329</v>
      </c>
      <c r="C66" s="613" t="s">
        <v>2744</v>
      </c>
      <c r="D66" s="622" t="s">
        <v>5774</v>
      </c>
      <c r="E66" s="14" t="s">
        <v>5773</v>
      </c>
      <c r="F66" s="157">
        <v>560</v>
      </c>
      <c r="G66" s="562">
        <v>2477036.7999999998</v>
      </c>
      <c r="H66" s="14" t="s">
        <v>5758</v>
      </c>
      <c r="I66" s="14" t="s">
        <v>2602</v>
      </c>
      <c r="J66" s="193" t="s">
        <v>6091</v>
      </c>
      <c r="K66" s="171"/>
      <c r="L66" s="632"/>
      <c r="BL66" s="13"/>
      <c r="BM66" s="13"/>
      <c r="BN66" s="13"/>
      <c r="BO66" s="13"/>
      <c r="BP66" s="13"/>
      <c r="BQ66" s="13"/>
      <c r="BR66" s="13"/>
      <c r="BS66" s="13"/>
    </row>
    <row r="67" spans="1:71" s="159" customFormat="1" ht="60.75" customHeight="1" x14ac:dyDescent="0.25">
      <c r="A67" s="13"/>
      <c r="B67" s="155" t="s">
        <v>3330</v>
      </c>
      <c r="C67" s="117" t="s">
        <v>2744</v>
      </c>
      <c r="D67" s="113" t="s">
        <v>4743</v>
      </c>
      <c r="E67" s="158" t="s">
        <v>4744</v>
      </c>
      <c r="F67" s="761">
        <v>734</v>
      </c>
      <c r="G67" s="565">
        <v>2474079.12</v>
      </c>
      <c r="H67" s="2" t="s">
        <v>4736</v>
      </c>
      <c r="I67" s="14" t="s">
        <v>2602</v>
      </c>
      <c r="J67" s="193" t="s">
        <v>2606</v>
      </c>
      <c r="K67" s="171"/>
      <c r="L67" s="632"/>
      <c r="BL67" s="13"/>
      <c r="BM67" s="13"/>
      <c r="BN67" s="13"/>
      <c r="BO67" s="13"/>
      <c r="BP67" s="13"/>
      <c r="BQ67" s="13"/>
      <c r="BR67" s="13"/>
      <c r="BS67" s="13"/>
    </row>
    <row r="68" spans="1:71" s="159" customFormat="1" ht="74.25" customHeight="1" x14ac:dyDescent="0.25">
      <c r="A68" s="13"/>
      <c r="B68" s="155" t="s">
        <v>3331</v>
      </c>
      <c r="C68" s="117" t="s">
        <v>4715</v>
      </c>
      <c r="D68" s="113" t="s">
        <v>4732</v>
      </c>
      <c r="E68" s="158" t="s">
        <v>4733</v>
      </c>
      <c r="F68" s="761">
        <v>728</v>
      </c>
      <c r="G68" s="565">
        <v>2453855.04</v>
      </c>
      <c r="H68" s="2" t="s">
        <v>4718</v>
      </c>
      <c r="I68" s="14" t="s">
        <v>2602</v>
      </c>
      <c r="J68" s="14" t="s">
        <v>2605</v>
      </c>
      <c r="K68" s="171"/>
      <c r="L68" s="632"/>
      <c r="BL68" s="13"/>
      <c r="BM68" s="13"/>
      <c r="BN68" s="13"/>
      <c r="BO68" s="13"/>
      <c r="BP68" s="13"/>
      <c r="BQ68" s="13"/>
      <c r="BR68" s="13"/>
      <c r="BS68" s="13"/>
    </row>
    <row r="69" spans="1:71" s="159" customFormat="1" ht="74.25" customHeight="1" x14ac:dyDescent="0.25">
      <c r="A69" s="13"/>
      <c r="B69" s="155" t="s">
        <v>3332</v>
      </c>
      <c r="C69" s="117" t="s">
        <v>514</v>
      </c>
      <c r="D69" s="113" t="s">
        <v>5145</v>
      </c>
      <c r="E69" s="158" t="s">
        <v>5143</v>
      </c>
      <c r="F69" s="761">
        <v>34.6</v>
      </c>
      <c r="G69" s="565">
        <v>2412000</v>
      </c>
      <c r="H69" s="2" t="s">
        <v>5144</v>
      </c>
      <c r="I69" s="14" t="s">
        <v>2602</v>
      </c>
      <c r="J69" s="14" t="s">
        <v>5113</v>
      </c>
      <c r="K69" s="171"/>
      <c r="L69" s="632"/>
      <c r="BL69" s="13"/>
      <c r="BM69" s="13"/>
      <c r="BN69" s="13"/>
      <c r="BO69" s="13"/>
      <c r="BP69" s="13"/>
      <c r="BQ69" s="13"/>
      <c r="BR69" s="13"/>
      <c r="BS69" s="13"/>
    </row>
    <row r="70" spans="1:71" s="159" customFormat="1" ht="60.75" customHeight="1" x14ac:dyDescent="0.25">
      <c r="A70" s="13"/>
      <c r="B70" s="155" t="s">
        <v>3333</v>
      </c>
      <c r="C70" s="117" t="s">
        <v>4715</v>
      </c>
      <c r="D70" s="113" t="s">
        <v>4730</v>
      </c>
      <c r="E70" s="158" t="s">
        <v>4731</v>
      </c>
      <c r="F70" s="761">
        <v>715</v>
      </c>
      <c r="G70" s="565">
        <v>2410036.2000000002</v>
      </c>
      <c r="H70" s="2" t="s">
        <v>4718</v>
      </c>
      <c r="I70" s="14" t="s">
        <v>2749</v>
      </c>
      <c r="J70" s="193" t="s">
        <v>2606</v>
      </c>
      <c r="K70" s="171"/>
      <c r="L70" s="632"/>
      <c r="BL70" s="13"/>
      <c r="BM70" s="13"/>
      <c r="BN70" s="13"/>
      <c r="BO70" s="13"/>
      <c r="BP70" s="13"/>
      <c r="BQ70" s="13"/>
      <c r="BR70" s="13"/>
      <c r="BS70" s="13"/>
    </row>
    <row r="71" spans="1:71" s="159" customFormat="1" ht="60.75" customHeight="1" x14ac:dyDescent="0.25">
      <c r="A71" s="13"/>
      <c r="B71" s="155" t="s">
        <v>3334</v>
      </c>
      <c r="C71" s="117" t="s">
        <v>588</v>
      </c>
      <c r="D71" s="113" t="s">
        <v>5847</v>
      </c>
      <c r="E71" s="158" t="s">
        <v>5848</v>
      </c>
      <c r="F71" s="761">
        <v>31.5</v>
      </c>
      <c r="G71" s="565">
        <v>2408250</v>
      </c>
      <c r="H71" s="2" t="s">
        <v>5824</v>
      </c>
      <c r="I71" s="14" t="s">
        <v>2602</v>
      </c>
      <c r="J71" s="14" t="s">
        <v>2605</v>
      </c>
      <c r="K71" s="634"/>
      <c r="L71" s="632"/>
      <c r="BL71" s="13"/>
      <c r="BM71" s="13"/>
      <c r="BN71" s="13"/>
      <c r="BO71" s="13"/>
      <c r="BP71" s="13"/>
      <c r="BQ71" s="13"/>
      <c r="BR71" s="13"/>
      <c r="BS71" s="13"/>
    </row>
    <row r="72" spans="1:71" s="159" customFormat="1" ht="60.75" customHeight="1" x14ac:dyDescent="0.25">
      <c r="A72" s="13"/>
      <c r="B72" s="155" t="s">
        <v>3335</v>
      </c>
      <c r="C72" s="588" t="s">
        <v>3000</v>
      </c>
      <c r="D72" s="581" t="s">
        <v>3001</v>
      </c>
      <c r="E72" s="14" t="s">
        <v>2999</v>
      </c>
      <c r="F72" s="157">
        <v>1139</v>
      </c>
      <c r="G72" s="562">
        <v>2161037</v>
      </c>
      <c r="H72" s="169" t="s">
        <v>1191</v>
      </c>
      <c r="I72" s="14" t="s">
        <v>2602</v>
      </c>
      <c r="J72" s="193" t="s">
        <v>2606</v>
      </c>
      <c r="K72" s="171"/>
      <c r="L72" s="632"/>
      <c r="BL72" s="13"/>
      <c r="BM72" s="13"/>
      <c r="BN72" s="13"/>
      <c r="BO72" s="13"/>
      <c r="BP72" s="13"/>
      <c r="BQ72" s="13"/>
      <c r="BR72" s="13"/>
      <c r="BS72" s="13"/>
    </row>
    <row r="73" spans="1:71" s="159" customFormat="1" ht="60.75" customHeight="1" x14ac:dyDescent="0.25">
      <c r="A73" s="13"/>
      <c r="B73" s="155" t="s">
        <v>3336</v>
      </c>
      <c r="C73" s="117" t="s">
        <v>609</v>
      </c>
      <c r="D73" s="113" t="s">
        <v>5806</v>
      </c>
      <c r="E73" s="14" t="s">
        <v>1481</v>
      </c>
      <c r="F73" s="157">
        <f>379.4</f>
        <v>379.4</v>
      </c>
      <c r="G73" s="562">
        <f>1915959.68+242339.32</f>
        <v>2158299</v>
      </c>
      <c r="H73" s="169" t="s">
        <v>1197</v>
      </c>
      <c r="I73" s="14" t="s">
        <v>2602</v>
      </c>
      <c r="J73" s="14" t="s">
        <v>5841</v>
      </c>
      <c r="K73" s="171"/>
      <c r="L73" s="632"/>
      <c r="BL73" s="13"/>
      <c r="BM73" s="13"/>
      <c r="BN73" s="13"/>
      <c r="BO73" s="13"/>
      <c r="BP73" s="13"/>
      <c r="BQ73" s="13"/>
      <c r="BR73" s="13"/>
      <c r="BS73" s="13"/>
    </row>
    <row r="74" spans="1:71" s="159" customFormat="1" ht="60.75" customHeight="1" x14ac:dyDescent="0.25">
      <c r="A74" s="13"/>
      <c r="B74" s="155" t="s">
        <v>3337</v>
      </c>
      <c r="C74" s="117" t="s">
        <v>2744</v>
      </c>
      <c r="D74" s="113" t="s">
        <v>4747</v>
      </c>
      <c r="E74" s="158" t="s">
        <v>4748</v>
      </c>
      <c r="F74" s="761">
        <v>616</v>
      </c>
      <c r="G74" s="565">
        <v>2076338.88</v>
      </c>
      <c r="H74" s="2" t="s">
        <v>4736</v>
      </c>
      <c r="I74" s="14" t="s">
        <v>2749</v>
      </c>
      <c r="J74" s="193" t="s">
        <v>2606</v>
      </c>
      <c r="K74" s="171"/>
      <c r="L74" s="632"/>
      <c r="BL74" s="13"/>
      <c r="BM74" s="13"/>
      <c r="BN74" s="13"/>
      <c r="BO74" s="13"/>
      <c r="BP74" s="13"/>
      <c r="BQ74" s="13"/>
      <c r="BR74" s="13"/>
      <c r="BS74" s="13"/>
    </row>
    <row r="75" spans="1:71" s="159" customFormat="1" ht="60.75" customHeight="1" x14ac:dyDescent="0.25">
      <c r="A75" s="13"/>
      <c r="B75" s="155" t="s">
        <v>3338</v>
      </c>
      <c r="C75" s="117" t="s">
        <v>2744</v>
      </c>
      <c r="D75" s="113" t="s">
        <v>4103</v>
      </c>
      <c r="E75" s="158" t="s">
        <v>3085</v>
      </c>
      <c r="F75" s="761">
        <v>607</v>
      </c>
      <c r="G75" s="565">
        <v>2046002.76</v>
      </c>
      <c r="H75" s="2" t="s">
        <v>4079</v>
      </c>
      <c r="I75" s="14" t="s">
        <v>2602</v>
      </c>
      <c r="J75" s="14" t="s">
        <v>2605</v>
      </c>
      <c r="K75" s="171"/>
      <c r="L75" s="632"/>
      <c r="BL75" s="13"/>
      <c r="BM75" s="13"/>
      <c r="BN75" s="13"/>
      <c r="BO75" s="13"/>
      <c r="BP75" s="13"/>
      <c r="BQ75" s="13"/>
      <c r="BR75" s="13"/>
      <c r="BS75" s="13"/>
    </row>
    <row r="76" spans="1:71" s="159" customFormat="1" ht="60.75" customHeight="1" x14ac:dyDescent="0.25">
      <c r="A76" s="13"/>
      <c r="B76" s="155" t="s">
        <v>3339</v>
      </c>
      <c r="C76" s="117" t="s">
        <v>2744</v>
      </c>
      <c r="D76" s="113" t="s">
        <v>4145</v>
      </c>
      <c r="E76" s="158" t="s">
        <v>4136</v>
      </c>
      <c r="F76" s="761">
        <v>605</v>
      </c>
      <c r="G76" s="565">
        <v>2039261.4</v>
      </c>
      <c r="H76" s="2" t="s">
        <v>4079</v>
      </c>
      <c r="I76" s="14" t="s">
        <v>2602</v>
      </c>
      <c r="J76" s="193" t="s">
        <v>2606</v>
      </c>
      <c r="K76" s="171"/>
      <c r="L76" s="632"/>
      <c r="BL76" s="13"/>
      <c r="BM76" s="13"/>
      <c r="BN76" s="13"/>
      <c r="BO76" s="13"/>
      <c r="BP76" s="13"/>
      <c r="BQ76" s="13"/>
      <c r="BR76" s="13"/>
      <c r="BS76" s="13"/>
    </row>
    <row r="77" spans="1:71" s="159" customFormat="1" ht="60.75" customHeight="1" x14ac:dyDescent="0.25">
      <c r="A77" s="13"/>
      <c r="B77" s="155" t="s">
        <v>3340</v>
      </c>
      <c r="C77" s="117" t="s">
        <v>5114</v>
      </c>
      <c r="D77" s="113" t="s">
        <v>5114</v>
      </c>
      <c r="E77" s="158" t="s">
        <v>4909</v>
      </c>
      <c r="F77" s="761"/>
      <c r="G77" s="565">
        <v>2030499.38</v>
      </c>
      <c r="H77" s="2" t="s">
        <v>4897</v>
      </c>
      <c r="I77" s="14" t="s">
        <v>2602</v>
      </c>
      <c r="J77" s="14" t="s">
        <v>2605</v>
      </c>
      <c r="K77" s="171"/>
      <c r="L77" s="632"/>
      <c r="BL77" s="13"/>
      <c r="BM77" s="13"/>
      <c r="BN77" s="13"/>
      <c r="BO77" s="13"/>
      <c r="BP77" s="13"/>
      <c r="BQ77" s="13"/>
      <c r="BR77" s="13"/>
      <c r="BS77" s="13"/>
    </row>
    <row r="78" spans="1:71" s="159" customFormat="1" ht="60.75" customHeight="1" x14ac:dyDescent="0.25">
      <c r="A78" s="13"/>
      <c r="B78" s="155" t="s">
        <v>3341</v>
      </c>
      <c r="C78" s="117" t="s">
        <v>2744</v>
      </c>
      <c r="D78" s="113" t="s">
        <v>4737</v>
      </c>
      <c r="E78" s="158" t="s">
        <v>4738</v>
      </c>
      <c r="F78" s="761">
        <v>600</v>
      </c>
      <c r="G78" s="565">
        <v>2022408</v>
      </c>
      <c r="H78" s="2" t="s">
        <v>4736</v>
      </c>
      <c r="I78" s="14" t="s">
        <v>2749</v>
      </c>
      <c r="J78" s="14" t="s">
        <v>2605</v>
      </c>
      <c r="K78" s="171"/>
      <c r="L78" s="632"/>
      <c r="BL78" s="13"/>
      <c r="BM78" s="13"/>
      <c r="BN78" s="13"/>
      <c r="BO78" s="13"/>
      <c r="BP78" s="13"/>
      <c r="BQ78" s="13"/>
      <c r="BR78" s="13"/>
      <c r="BS78" s="13"/>
    </row>
    <row r="79" spans="1:71" s="159" customFormat="1" ht="60.75" customHeight="1" x14ac:dyDescent="0.25">
      <c r="A79" s="13"/>
      <c r="B79" s="155" t="s">
        <v>3342</v>
      </c>
      <c r="C79" s="525" t="s">
        <v>2248</v>
      </c>
      <c r="D79" s="586" t="s">
        <v>692</v>
      </c>
      <c r="E79" s="14" t="s">
        <v>2246</v>
      </c>
      <c r="F79" s="157">
        <v>506.9</v>
      </c>
      <c r="G79" s="562">
        <v>1957228.14</v>
      </c>
      <c r="H79" s="169" t="s">
        <v>1191</v>
      </c>
      <c r="I79" s="14" t="s">
        <v>2602</v>
      </c>
      <c r="J79" s="22" t="s">
        <v>2605</v>
      </c>
      <c r="K79" s="171"/>
      <c r="L79" s="632"/>
      <c r="BL79" s="13"/>
      <c r="BM79" s="13"/>
      <c r="BN79" s="13"/>
      <c r="BO79" s="13"/>
      <c r="BP79" s="13"/>
      <c r="BQ79" s="13"/>
      <c r="BR79" s="13"/>
      <c r="BS79" s="13"/>
    </row>
    <row r="80" spans="1:71" s="159" customFormat="1" ht="60.75" customHeight="1" x14ac:dyDescent="0.25">
      <c r="A80" s="13"/>
      <c r="B80" s="155" t="s">
        <v>3343</v>
      </c>
      <c r="C80" s="117" t="s">
        <v>753</v>
      </c>
      <c r="D80" s="113" t="s">
        <v>1368</v>
      </c>
      <c r="E80" s="755" t="s">
        <v>4164</v>
      </c>
      <c r="F80" s="157">
        <v>37.6</v>
      </c>
      <c r="G80" s="562">
        <v>1862536</v>
      </c>
      <c r="H80" s="169" t="s">
        <v>1202</v>
      </c>
      <c r="I80" s="14" t="s">
        <v>2602</v>
      </c>
      <c r="J80" s="14" t="s">
        <v>2605</v>
      </c>
      <c r="K80" s="171"/>
      <c r="L80" s="632"/>
      <c r="BL80" s="13"/>
      <c r="BM80" s="13"/>
      <c r="BN80" s="13"/>
      <c r="BO80" s="13"/>
      <c r="BP80" s="13"/>
      <c r="BQ80" s="13"/>
      <c r="BR80" s="13"/>
      <c r="BS80" s="13"/>
    </row>
    <row r="81" spans="1:71" s="159" customFormat="1" ht="60.75" customHeight="1" x14ac:dyDescent="0.25">
      <c r="A81" s="13"/>
      <c r="B81" s="155" t="s">
        <v>3344</v>
      </c>
      <c r="C81" s="117" t="s">
        <v>754</v>
      </c>
      <c r="D81" s="113" t="s">
        <v>1369</v>
      </c>
      <c r="E81" s="755" t="s">
        <v>4167</v>
      </c>
      <c r="F81" s="157">
        <v>41</v>
      </c>
      <c r="G81" s="562">
        <v>1862536</v>
      </c>
      <c r="H81" s="169" t="s">
        <v>1202</v>
      </c>
      <c r="I81" s="14" t="s">
        <v>2602</v>
      </c>
      <c r="J81" s="14" t="s">
        <v>1942</v>
      </c>
      <c r="K81" s="171"/>
      <c r="L81" s="632"/>
      <c r="BL81" s="13"/>
      <c r="BM81" s="13"/>
      <c r="BN81" s="13"/>
      <c r="BO81" s="13"/>
      <c r="BP81" s="13"/>
      <c r="BQ81" s="13"/>
      <c r="BR81" s="13"/>
      <c r="BS81" s="13"/>
    </row>
    <row r="82" spans="1:71" s="159" customFormat="1" ht="60.75" customHeight="1" x14ac:dyDescent="0.25">
      <c r="A82" s="13"/>
      <c r="B82" s="155" t="s">
        <v>3345</v>
      </c>
      <c r="C82" s="117" t="s">
        <v>2096</v>
      </c>
      <c r="D82" s="113" t="s">
        <v>2468</v>
      </c>
      <c r="E82" s="177" t="s">
        <v>2469</v>
      </c>
      <c r="F82" s="157">
        <v>227.7</v>
      </c>
      <c r="G82" s="562">
        <v>1816677.25</v>
      </c>
      <c r="H82" s="169" t="s">
        <v>2608</v>
      </c>
      <c r="I82" s="14" t="s">
        <v>2602</v>
      </c>
      <c r="J82" s="14" t="s">
        <v>3265</v>
      </c>
      <c r="K82" s="171"/>
      <c r="L82" s="632"/>
      <c r="BL82" s="13"/>
      <c r="BM82" s="13"/>
      <c r="BN82" s="13"/>
      <c r="BO82" s="13"/>
      <c r="BP82" s="13"/>
      <c r="BQ82" s="13"/>
      <c r="BR82" s="13"/>
      <c r="BS82" s="13"/>
    </row>
    <row r="83" spans="1:71" s="159" customFormat="1" ht="60.75" customHeight="1" x14ac:dyDescent="0.25">
      <c r="A83" s="13"/>
      <c r="B83" s="155" t="s">
        <v>5239</v>
      </c>
      <c r="C83" s="117" t="s">
        <v>4760</v>
      </c>
      <c r="D83" s="113" t="s">
        <v>4763</v>
      </c>
      <c r="E83" s="177" t="s">
        <v>4761</v>
      </c>
      <c r="F83" s="157">
        <v>44</v>
      </c>
      <c r="G83" s="562">
        <v>1797360</v>
      </c>
      <c r="H83" s="169" t="s">
        <v>4762</v>
      </c>
      <c r="I83" s="14" t="s">
        <v>2602</v>
      </c>
      <c r="J83" s="14" t="s">
        <v>2314</v>
      </c>
      <c r="K83" s="171"/>
      <c r="L83" s="632"/>
      <c r="BL83" s="13"/>
      <c r="BM83" s="13"/>
      <c r="BN83" s="13"/>
      <c r="BO83" s="13"/>
      <c r="BP83" s="13"/>
      <c r="BQ83" s="13"/>
      <c r="BR83" s="13"/>
      <c r="BS83" s="13"/>
    </row>
    <row r="84" spans="1:71" s="159" customFormat="1" ht="60.75" customHeight="1" x14ac:dyDescent="0.25">
      <c r="A84" s="13"/>
      <c r="B84" s="155" t="s">
        <v>3346</v>
      </c>
      <c r="C84" s="117" t="s">
        <v>588</v>
      </c>
      <c r="D84" s="113" t="s">
        <v>5130</v>
      </c>
      <c r="E84" s="177" t="s">
        <v>5131</v>
      </c>
      <c r="F84" s="157">
        <v>45.1</v>
      </c>
      <c r="G84" s="562">
        <v>1797360</v>
      </c>
      <c r="H84" s="169" t="s">
        <v>5147</v>
      </c>
      <c r="I84" s="14" t="s">
        <v>2602</v>
      </c>
      <c r="J84" s="14" t="s">
        <v>2314</v>
      </c>
      <c r="K84" s="171"/>
      <c r="L84" s="632"/>
      <c r="BL84" s="13"/>
      <c r="BM84" s="13"/>
      <c r="BN84" s="13"/>
      <c r="BO84" s="13"/>
      <c r="BP84" s="13"/>
      <c r="BQ84" s="13"/>
      <c r="BR84" s="13"/>
      <c r="BS84" s="13"/>
    </row>
    <row r="85" spans="1:71" s="159" customFormat="1" ht="60.75" customHeight="1" x14ac:dyDescent="0.25">
      <c r="A85" s="13"/>
      <c r="B85" s="155" t="s">
        <v>3347</v>
      </c>
      <c r="C85" s="117" t="s">
        <v>514</v>
      </c>
      <c r="D85" s="113" t="s">
        <v>5132</v>
      </c>
      <c r="E85" s="14" t="s">
        <v>4787</v>
      </c>
      <c r="F85" s="157">
        <v>32.4</v>
      </c>
      <c r="G85" s="562">
        <v>1797360</v>
      </c>
      <c r="H85" s="169" t="s">
        <v>5146</v>
      </c>
      <c r="I85" s="14" t="s">
        <v>2602</v>
      </c>
      <c r="J85" s="14" t="s">
        <v>2314</v>
      </c>
      <c r="K85" s="171"/>
      <c r="L85" s="632"/>
      <c r="BL85" s="13"/>
      <c r="BM85" s="13"/>
      <c r="BN85" s="13"/>
      <c r="BO85" s="13"/>
      <c r="BP85" s="13"/>
      <c r="BQ85" s="13"/>
      <c r="BR85" s="13"/>
      <c r="BS85" s="13"/>
    </row>
    <row r="86" spans="1:71" s="159" customFormat="1" ht="60.75" customHeight="1" x14ac:dyDescent="0.25">
      <c r="A86" s="13"/>
      <c r="B86" s="155" t="s">
        <v>3348</v>
      </c>
      <c r="C86" s="117" t="s">
        <v>5115</v>
      </c>
      <c r="D86" s="548" t="s">
        <v>5115</v>
      </c>
      <c r="E86" s="14" t="s">
        <v>5115</v>
      </c>
      <c r="F86" s="157"/>
      <c r="G86" s="562">
        <v>1797360</v>
      </c>
      <c r="H86" s="169" t="s">
        <v>5148</v>
      </c>
      <c r="I86" s="14" t="s">
        <v>2602</v>
      </c>
      <c r="J86" s="14" t="s">
        <v>2314</v>
      </c>
      <c r="K86" s="171"/>
      <c r="L86" s="632"/>
      <c r="BL86" s="13"/>
      <c r="BM86" s="13"/>
      <c r="BN86" s="13"/>
      <c r="BO86" s="13"/>
      <c r="BP86" s="13"/>
      <c r="BQ86" s="13"/>
      <c r="BR86" s="13"/>
      <c r="BS86" s="13"/>
    </row>
    <row r="87" spans="1:71" s="159" customFormat="1" ht="60.75" customHeight="1" x14ac:dyDescent="0.25">
      <c r="A87" s="13"/>
      <c r="B87" s="155" t="s">
        <v>3349</v>
      </c>
      <c r="C87" s="583" t="s">
        <v>666</v>
      </c>
      <c r="D87" s="113" t="s">
        <v>667</v>
      </c>
      <c r="E87" s="14" t="s">
        <v>2068</v>
      </c>
      <c r="F87" s="157">
        <v>1292</v>
      </c>
      <c r="G87" s="562">
        <v>1777357.62</v>
      </c>
      <c r="H87" s="14" t="s">
        <v>1191</v>
      </c>
      <c r="I87" s="14" t="s">
        <v>2602</v>
      </c>
      <c r="J87" s="14" t="s">
        <v>2606</v>
      </c>
      <c r="K87" s="171"/>
      <c r="L87" s="632"/>
      <c r="BL87" s="13"/>
      <c r="BM87" s="13"/>
      <c r="BN87" s="13"/>
      <c r="BO87" s="13"/>
      <c r="BP87" s="13"/>
      <c r="BQ87" s="13"/>
      <c r="BR87" s="13"/>
      <c r="BS87" s="13"/>
    </row>
    <row r="88" spans="1:71" s="159" customFormat="1" ht="60.75" customHeight="1" x14ac:dyDescent="0.25">
      <c r="A88" s="13"/>
      <c r="B88" s="155" t="s">
        <v>3350</v>
      </c>
      <c r="C88" s="583" t="s">
        <v>588</v>
      </c>
      <c r="D88" s="113" t="s">
        <v>4628</v>
      </c>
      <c r="E88" s="14" t="s">
        <v>4608</v>
      </c>
      <c r="F88" s="157">
        <v>32.200000000000003</v>
      </c>
      <c r="G88" s="562">
        <v>1769910</v>
      </c>
      <c r="H88" s="14" t="s">
        <v>4638</v>
      </c>
      <c r="I88" s="14" t="s">
        <v>2602</v>
      </c>
      <c r="J88" s="14" t="s">
        <v>2314</v>
      </c>
      <c r="K88" s="171"/>
      <c r="L88" s="632"/>
      <c r="BL88" s="13"/>
      <c r="BM88" s="13"/>
      <c r="BN88" s="13"/>
      <c r="BO88" s="13"/>
      <c r="BP88" s="13"/>
      <c r="BQ88" s="13"/>
      <c r="BR88" s="13"/>
      <c r="BS88" s="13"/>
    </row>
    <row r="89" spans="1:71" s="159" customFormat="1" ht="60.75" customHeight="1" x14ac:dyDescent="0.25">
      <c r="A89" s="13"/>
      <c r="B89" s="155" t="s">
        <v>3351</v>
      </c>
      <c r="C89" s="613" t="s">
        <v>4715</v>
      </c>
      <c r="D89" s="622" t="s">
        <v>6006</v>
      </c>
      <c r="E89" s="14" t="s">
        <v>6005</v>
      </c>
      <c r="F89" s="157">
        <v>267</v>
      </c>
      <c r="G89" s="562">
        <v>1737441.09</v>
      </c>
      <c r="H89" s="14" t="s">
        <v>6004</v>
      </c>
      <c r="I89" s="14" t="s">
        <v>2602</v>
      </c>
      <c r="J89" s="14" t="s">
        <v>6269</v>
      </c>
      <c r="K89" s="171"/>
      <c r="L89" s="632"/>
      <c r="BL89" s="13"/>
      <c r="BM89" s="13"/>
      <c r="BN89" s="13"/>
      <c r="BO89" s="13"/>
      <c r="BP89" s="13"/>
      <c r="BQ89" s="13"/>
      <c r="BR89" s="13"/>
      <c r="BS89" s="13"/>
    </row>
    <row r="90" spans="1:71" s="159" customFormat="1" ht="60.75" customHeight="1" x14ac:dyDescent="0.25">
      <c r="A90" s="13"/>
      <c r="B90" s="155" t="s">
        <v>3352</v>
      </c>
      <c r="C90" s="117" t="s">
        <v>3926</v>
      </c>
      <c r="D90" s="113" t="s">
        <v>3928</v>
      </c>
      <c r="E90" s="158" t="s">
        <v>3929</v>
      </c>
      <c r="F90" s="761">
        <v>56.2</v>
      </c>
      <c r="G90" s="565">
        <v>1733125.35</v>
      </c>
      <c r="H90" s="2" t="s">
        <v>3927</v>
      </c>
      <c r="I90" s="14" t="s">
        <v>2602</v>
      </c>
      <c r="J90" s="14" t="s">
        <v>2314</v>
      </c>
      <c r="K90" s="171"/>
      <c r="L90" s="632"/>
      <c r="BL90" s="13"/>
      <c r="BM90" s="13"/>
      <c r="BN90" s="13"/>
      <c r="BO90" s="13"/>
      <c r="BP90" s="13"/>
      <c r="BQ90" s="13"/>
      <c r="BR90" s="13"/>
      <c r="BS90" s="13"/>
    </row>
    <row r="91" spans="1:71" s="159" customFormat="1" ht="60.75" customHeight="1" x14ac:dyDescent="0.25">
      <c r="A91" s="13"/>
      <c r="B91" s="155" t="s">
        <v>3353</v>
      </c>
      <c r="C91" s="117" t="s">
        <v>588</v>
      </c>
      <c r="D91" s="113" t="s">
        <v>4177</v>
      </c>
      <c r="E91" s="156" t="s">
        <v>4178</v>
      </c>
      <c r="F91" s="761">
        <v>33.6</v>
      </c>
      <c r="G91" s="565">
        <v>1722060</v>
      </c>
      <c r="H91" s="2" t="s">
        <v>4179</v>
      </c>
      <c r="I91" s="2" t="s">
        <v>2602</v>
      </c>
      <c r="J91" s="14" t="s">
        <v>2314</v>
      </c>
      <c r="K91" s="171"/>
      <c r="L91" s="632"/>
      <c r="BL91" s="13"/>
      <c r="BM91" s="13"/>
      <c r="BN91" s="13"/>
      <c r="BO91" s="13"/>
      <c r="BP91" s="13"/>
      <c r="BQ91" s="13"/>
      <c r="BR91" s="13"/>
      <c r="BS91" s="13"/>
    </row>
    <row r="92" spans="1:71" s="159" customFormat="1" ht="60.75" customHeight="1" x14ac:dyDescent="0.25">
      <c r="A92" s="13"/>
      <c r="B92" s="155" t="s">
        <v>3354</v>
      </c>
      <c r="C92" s="117" t="s">
        <v>5116</v>
      </c>
      <c r="D92" s="113" t="s">
        <v>5116</v>
      </c>
      <c r="E92" s="14" t="s">
        <v>5006</v>
      </c>
      <c r="F92" s="761">
        <v>32.5</v>
      </c>
      <c r="G92" s="565">
        <v>1718580</v>
      </c>
      <c r="H92" s="194" t="s">
        <v>6283</v>
      </c>
      <c r="I92" s="2" t="s">
        <v>2602</v>
      </c>
      <c r="J92" s="14" t="s">
        <v>2314</v>
      </c>
      <c r="K92" s="171"/>
      <c r="L92" s="632"/>
      <c r="BL92" s="13"/>
      <c r="BM92" s="13"/>
      <c r="BN92" s="13"/>
      <c r="BO92" s="13"/>
      <c r="BP92" s="13"/>
      <c r="BQ92" s="13"/>
      <c r="BR92" s="13"/>
      <c r="BS92" s="13"/>
    </row>
    <row r="93" spans="1:71" s="159" customFormat="1" ht="60.75" customHeight="1" x14ac:dyDescent="0.25">
      <c r="A93" s="13"/>
      <c r="B93" s="155" t="s">
        <v>3355</v>
      </c>
      <c r="C93" s="118" t="s">
        <v>588</v>
      </c>
      <c r="D93" s="113" t="s">
        <v>4184</v>
      </c>
      <c r="E93" s="156" t="s">
        <v>4185</v>
      </c>
      <c r="F93" s="761">
        <v>30.6</v>
      </c>
      <c r="G93" s="565">
        <v>1713449.7</v>
      </c>
      <c r="H93" s="2" t="s">
        <v>4186</v>
      </c>
      <c r="I93" s="2" t="s">
        <v>2602</v>
      </c>
      <c r="J93" s="14" t="s">
        <v>2314</v>
      </c>
      <c r="K93" s="171"/>
      <c r="L93" s="632"/>
      <c r="BL93" s="13"/>
      <c r="BM93" s="13"/>
      <c r="BN93" s="13"/>
      <c r="BO93" s="13"/>
      <c r="BP93" s="13"/>
      <c r="BQ93" s="13"/>
      <c r="BR93" s="13"/>
      <c r="BS93" s="13"/>
    </row>
    <row r="94" spans="1:71" s="159" customFormat="1" ht="60.75" customHeight="1" x14ac:dyDescent="0.25">
      <c r="A94" s="13"/>
      <c r="B94" s="155" t="s">
        <v>3356</v>
      </c>
      <c r="C94" s="583" t="s">
        <v>2471</v>
      </c>
      <c r="D94" s="583" t="s">
        <v>2470</v>
      </c>
      <c r="E94" s="178" t="s">
        <v>4644</v>
      </c>
      <c r="F94" s="179">
        <v>231</v>
      </c>
      <c r="G94" s="562">
        <v>1697159.31</v>
      </c>
      <c r="H94" s="180" t="s">
        <v>2369</v>
      </c>
      <c r="I94" s="14" t="s">
        <v>2602</v>
      </c>
      <c r="J94" s="14" t="s">
        <v>4151</v>
      </c>
      <c r="K94" s="171"/>
      <c r="L94" s="632"/>
      <c r="BL94" s="13"/>
      <c r="BM94" s="13"/>
      <c r="BN94" s="13"/>
      <c r="BO94" s="13"/>
      <c r="BP94" s="13"/>
      <c r="BQ94" s="13"/>
      <c r="BR94" s="13"/>
      <c r="BS94" s="13"/>
    </row>
    <row r="95" spans="1:71" s="159" customFormat="1" ht="60.75" customHeight="1" x14ac:dyDescent="0.25">
      <c r="A95" s="13"/>
      <c r="B95" s="155" t="s">
        <v>3357</v>
      </c>
      <c r="C95" s="117" t="s">
        <v>4715</v>
      </c>
      <c r="D95" s="113" t="s">
        <v>4728</v>
      </c>
      <c r="E95" s="158" t="s">
        <v>4729</v>
      </c>
      <c r="F95" s="761">
        <v>496</v>
      </c>
      <c r="G95" s="565">
        <v>1671857.28</v>
      </c>
      <c r="H95" s="2" t="s">
        <v>4718</v>
      </c>
      <c r="I95" s="14" t="s">
        <v>2749</v>
      </c>
      <c r="J95" s="193" t="s">
        <v>2606</v>
      </c>
      <c r="K95" s="171"/>
      <c r="L95" s="632"/>
      <c r="BL95" s="13"/>
      <c r="BM95" s="13"/>
      <c r="BN95" s="13"/>
      <c r="BO95" s="13"/>
      <c r="BP95" s="13"/>
      <c r="BQ95" s="13"/>
      <c r="BR95" s="13"/>
      <c r="BS95" s="13"/>
    </row>
    <row r="96" spans="1:71" s="159" customFormat="1" ht="60.75" customHeight="1" x14ac:dyDescent="0.25">
      <c r="A96" s="13"/>
      <c r="B96" s="155" t="s">
        <v>3358</v>
      </c>
      <c r="C96" s="117" t="s">
        <v>2744</v>
      </c>
      <c r="D96" s="113" t="s">
        <v>4106</v>
      </c>
      <c r="E96" s="158" t="s">
        <v>4107</v>
      </c>
      <c r="F96" s="761">
        <v>384</v>
      </c>
      <c r="G96" s="565">
        <v>1612304.64</v>
      </c>
      <c r="H96" s="2" t="s">
        <v>4079</v>
      </c>
      <c r="I96" s="14" t="s">
        <v>2602</v>
      </c>
      <c r="J96" s="193" t="s">
        <v>2606</v>
      </c>
      <c r="K96" s="171"/>
      <c r="L96" s="632"/>
      <c r="BL96" s="13"/>
      <c r="BM96" s="13"/>
      <c r="BN96" s="13"/>
      <c r="BO96" s="13"/>
      <c r="BP96" s="13"/>
      <c r="BQ96" s="13"/>
      <c r="BR96" s="13"/>
      <c r="BS96" s="13"/>
    </row>
    <row r="97" spans="1:71" s="159" customFormat="1" ht="60.75" customHeight="1" x14ac:dyDescent="0.25">
      <c r="A97" s="13"/>
      <c r="B97" s="155" t="s">
        <v>3359</v>
      </c>
      <c r="C97" s="117" t="s">
        <v>2744</v>
      </c>
      <c r="D97" s="113" t="s">
        <v>4098</v>
      </c>
      <c r="E97" s="158" t="s">
        <v>4099</v>
      </c>
      <c r="F97" s="761">
        <v>304</v>
      </c>
      <c r="G97" s="565">
        <v>1595288.64</v>
      </c>
      <c r="H97" s="2" t="s">
        <v>4079</v>
      </c>
      <c r="I97" s="14" t="s">
        <v>2602</v>
      </c>
      <c r="J97" s="193" t="s">
        <v>2606</v>
      </c>
      <c r="K97" s="171"/>
      <c r="L97" s="632"/>
      <c r="BL97" s="13"/>
      <c r="BM97" s="13"/>
      <c r="BN97" s="13"/>
      <c r="BO97" s="13"/>
      <c r="BP97" s="13"/>
      <c r="BQ97" s="13"/>
      <c r="BR97" s="13"/>
      <c r="BS97" s="13"/>
    </row>
    <row r="98" spans="1:71" s="159" customFormat="1" ht="60.75" customHeight="1" x14ac:dyDescent="0.25">
      <c r="A98" s="13"/>
      <c r="B98" s="155" t="s">
        <v>3360</v>
      </c>
      <c r="C98" s="118" t="s">
        <v>588</v>
      </c>
      <c r="D98" s="113" t="s">
        <v>4187</v>
      </c>
      <c r="E98" s="156" t="s">
        <v>4188</v>
      </c>
      <c r="F98" s="761">
        <v>31.9</v>
      </c>
      <c r="G98" s="38">
        <v>1591507.3</v>
      </c>
      <c r="H98" s="2" t="s">
        <v>4189</v>
      </c>
      <c r="I98" s="14" t="s">
        <v>2602</v>
      </c>
      <c r="J98" s="14" t="s">
        <v>2314</v>
      </c>
      <c r="K98" s="171"/>
      <c r="L98" s="632"/>
      <c r="BL98" s="13"/>
      <c r="BM98" s="13"/>
      <c r="BN98" s="13"/>
      <c r="BO98" s="13"/>
      <c r="BP98" s="13"/>
      <c r="BQ98" s="13"/>
      <c r="BR98" s="13"/>
      <c r="BS98" s="13"/>
    </row>
    <row r="99" spans="1:71" s="159" customFormat="1" ht="60.75" customHeight="1" x14ac:dyDescent="0.25">
      <c r="A99" s="13"/>
      <c r="B99" s="155" t="s">
        <v>3361</v>
      </c>
      <c r="C99" s="118" t="s">
        <v>5700</v>
      </c>
      <c r="D99" s="113" t="s">
        <v>5702</v>
      </c>
      <c r="E99" s="156" t="s">
        <v>5701</v>
      </c>
      <c r="F99" s="761">
        <v>470</v>
      </c>
      <c r="G99" s="38">
        <v>1584219.6</v>
      </c>
      <c r="H99" s="2" t="s">
        <v>5846</v>
      </c>
      <c r="I99" s="14" t="s">
        <v>2602</v>
      </c>
      <c r="J99" s="14" t="s">
        <v>6269</v>
      </c>
      <c r="K99" s="171"/>
      <c r="L99" s="632"/>
      <c r="BL99" s="13"/>
      <c r="BM99" s="13"/>
      <c r="BN99" s="13"/>
      <c r="BO99" s="13"/>
      <c r="BP99" s="13"/>
      <c r="BQ99" s="13"/>
      <c r="BR99" s="13"/>
      <c r="BS99" s="13"/>
    </row>
    <row r="100" spans="1:71" s="159" customFormat="1" ht="60.75" customHeight="1" x14ac:dyDescent="0.25">
      <c r="A100" s="13"/>
      <c r="B100" s="155" t="s">
        <v>3362</v>
      </c>
      <c r="C100" s="616" t="s">
        <v>2744</v>
      </c>
      <c r="D100" s="113" t="s">
        <v>6041</v>
      </c>
      <c r="E100" s="158" t="s">
        <v>5759</v>
      </c>
      <c r="F100" s="158">
        <v>357</v>
      </c>
      <c r="G100" s="565">
        <v>1498939.47</v>
      </c>
      <c r="H100" s="2" t="s">
        <v>4637</v>
      </c>
      <c r="I100" s="14" t="s">
        <v>2602</v>
      </c>
      <c r="J100" s="14" t="s">
        <v>6092</v>
      </c>
      <c r="K100" s="171"/>
      <c r="L100" s="632"/>
      <c r="BL100" s="13"/>
      <c r="BM100" s="13"/>
      <c r="BN100" s="13"/>
      <c r="BO100" s="13"/>
      <c r="BP100" s="13"/>
      <c r="BQ100" s="13"/>
      <c r="BR100" s="13"/>
      <c r="BS100" s="13"/>
    </row>
    <row r="101" spans="1:71" s="159" customFormat="1" ht="60.75" customHeight="1" x14ac:dyDescent="0.25">
      <c r="A101" s="13"/>
      <c r="B101" s="155" t="s">
        <v>3363</v>
      </c>
      <c r="C101" s="583" t="s">
        <v>2744</v>
      </c>
      <c r="D101" s="583" t="s">
        <v>2736</v>
      </c>
      <c r="E101" s="178" t="s">
        <v>2735</v>
      </c>
      <c r="F101" s="179" t="s">
        <v>2745</v>
      </c>
      <c r="G101" s="562">
        <v>1472241.94</v>
      </c>
      <c r="H101" s="180" t="s">
        <v>2741</v>
      </c>
      <c r="I101" s="14" t="s">
        <v>2602</v>
      </c>
      <c r="J101" s="193" t="s">
        <v>2606</v>
      </c>
      <c r="K101" s="171"/>
      <c r="L101" s="632"/>
      <c r="BL101" s="13"/>
      <c r="BM101" s="13"/>
      <c r="BN101" s="13"/>
      <c r="BO101" s="13"/>
      <c r="BP101" s="13"/>
      <c r="BQ101" s="13"/>
      <c r="BR101" s="13"/>
      <c r="BS101" s="13"/>
    </row>
    <row r="102" spans="1:71" s="159" customFormat="1" ht="60.75" customHeight="1" x14ac:dyDescent="0.25">
      <c r="A102" s="13"/>
      <c r="B102" s="155" t="s">
        <v>3364</v>
      </c>
      <c r="C102" s="117" t="s">
        <v>501</v>
      </c>
      <c r="D102" s="113" t="s">
        <v>502</v>
      </c>
      <c r="E102" s="14" t="s">
        <v>503</v>
      </c>
      <c r="F102" s="157">
        <v>399.3</v>
      </c>
      <c r="G102" s="562">
        <v>1417233</v>
      </c>
      <c r="H102" s="169" t="s">
        <v>1195</v>
      </c>
      <c r="I102" s="14" t="s">
        <v>2602</v>
      </c>
      <c r="J102" s="14" t="s">
        <v>2605</v>
      </c>
      <c r="K102" s="171"/>
      <c r="L102" s="632"/>
      <c r="BL102" s="13"/>
      <c r="BM102" s="13"/>
      <c r="BN102" s="13"/>
      <c r="BO102" s="13"/>
      <c r="BP102" s="13"/>
      <c r="BQ102" s="13"/>
      <c r="BR102" s="13"/>
      <c r="BS102" s="13"/>
    </row>
    <row r="103" spans="1:71" s="159" customFormat="1" ht="60.75" customHeight="1" x14ac:dyDescent="0.25">
      <c r="A103" s="13"/>
      <c r="B103" s="155" t="s">
        <v>3365</v>
      </c>
      <c r="C103" s="117" t="s">
        <v>508</v>
      </c>
      <c r="D103" s="113" t="s">
        <v>509</v>
      </c>
      <c r="E103" s="14" t="s">
        <v>2507</v>
      </c>
      <c r="F103" s="157">
        <v>900</v>
      </c>
      <c r="G103" s="562">
        <v>1405908.8</v>
      </c>
      <c r="H103" s="169" t="s">
        <v>1199</v>
      </c>
      <c r="I103" s="14" t="s">
        <v>2602</v>
      </c>
      <c r="J103" s="14" t="s">
        <v>2605</v>
      </c>
      <c r="K103" s="171"/>
      <c r="L103" s="632"/>
      <c r="BL103" s="13"/>
      <c r="BM103" s="13"/>
      <c r="BN103" s="13"/>
      <c r="BO103" s="13"/>
      <c r="BP103" s="13"/>
      <c r="BQ103" s="13"/>
      <c r="BR103" s="13"/>
      <c r="BS103" s="13"/>
    </row>
    <row r="104" spans="1:71" s="159" customFormat="1" ht="60.75" customHeight="1" x14ac:dyDescent="0.25">
      <c r="A104" s="13"/>
      <c r="B104" s="155" t="s">
        <v>3366</v>
      </c>
      <c r="C104" s="117" t="s">
        <v>878</v>
      </c>
      <c r="D104" s="589" t="s">
        <v>879</v>
      </c>
      <c r="E104" s="156" t="s">
        <v>4800</v>
      </c>
      <c r="F104" s="761">
        <v>40.299999999999997</v>
      </c>
      <c r="G104" s="563">
        <v>1394380</v>
      </c>
      <c r="H104" s="169" t="s">
        <v>1191</v>
      </c>
      <c r="I104" s="14" t="s">
        <v>2602</v>
      </c>
      <c r="J104" s="14" t="s">
        <v>1942</v>
      </c>
      <c r="K104" s="171"/>
      <c r="L104" s="632"/>
      <c r="BL104" s="13"/>
      <c r="BM104" s="13"/>
      <c r="BN104" s="13"/>
      <c r="BO104" s="13"/>
      <c r="BP104" s="13"/>
      <c r="BQ104" s="13"/>
      <c r="BR104" s="13"/>
      <c r="BS104" s="13"/>
    </row>
    <row r="105" spans="1:71" s="159" customFormat="1" ht="60.75" customHeight="1" x14ac:dyDescent="0.25">
      <c r="A105" s="13"/>
      <c r="B105" s="155" t="s">
        <v>5240</v>
      </c>
      <c r="C105" s="117" t="s">
        <v>588</v>
      </c>
      <c r="D105" s="589" t="s">
        <v>3173</v>
      </c>
      <c r="E105" s="156" t="s">
        <v>3174</v>
      </c>
      <c r="F105" s="761">
        <v>48.3</v>
      </c>
      <c r="G105" s="562">
        <v>1383642</v>
      </c>
      <c r="H105" s="169" t="s">
        <v>3266</v>
      </c>
      <c r="I105" s="14" t="s">
        <v>2602</v>
      </c>
      <c r="J105" s="14" t="s">
        <v>1942</v>
      </c>
      <c r="K105" s="171"/>
      <c r="L105" s="632"/>
      <c r="BL105" s="13"/>
      <c r="BM105" s="13"/>
      <c r="BN105" s="13"/>
      <c r="BO105" s="13"/>
      <c r="BP105" s="13"/>
      <c r="BQ105" s="13"/>
      <c r="BR105" s="13"/>
      <c r="BS105" s="13"/>
    </row>
    <row r="106" spans="1:71" s="159" customFormat="1" ht="60.75" customHeight="1" x14ac:dyDescent="0.25">
      <c r="A106" s="13"/>
      <c r="B106" s="155" t="s">
        <v>3367</v>
      </c>
      <c r="C106" s="117" t="s">
        <v>3153</v>
      </c>
      <c r="D106" s="589" t="s">
        <v>3154</v>
      </c>
      <c r="E106" s="156" t="s">
        <v>3165</v>
      </c>
      <c r="F106" s="761">
        <v>407</v>
      </c>
      <c r="G106" s="562">
        <v>1367100.79</v>
      </c>
      <c r="H106" s="169" t="s">
        <v>3175</v>
      </c>
      <c r="I106" s="14" t="s">
        <v>2602</v>
      </c>
      <c r="J106" s="193" t="s">
        <v>2606</v>
      </c>
      <c r="K106" s="171"/>
      <c r="L106" s="632"/>
      <c r="BL106" s="13"/>
      <c r="BM106" s="13"/>
      <c r="BN106" s="13"/>
      <c r="BO106" s="13"/>
      <c r="BP106" s="13"/>
      <c r="BQ106" s="13"/>
      <c r="BR106" s="13"/>
      <c r="BS106" s="13"/>
    </row>
    <row r="107" spans="1:71" s="159" customFormat="1" ht="57" customHeight="1" x14ac:dyDescent="0.25">
      <c r="A107" s="13"/>
      <c r="B107" s="155" t="s">
        <v>3368</v>
      </c>
      <c r="C107" s="117" t="s">
        <v>2744</v>
      </c>
      <c r="D107" s="113" t="s">
        <v>4082</v>
      </c>
      <c r="E107" s="158" t="s">
        <v>4083</v>
      </c>
      <c r="F107" s="761">
        <v>402</v>
      </c>
      <c r="G107" s="565">
        <v>1350305.94</v>
      </c>
      <c r="H107" s="2" t="s">
        <v>4079</v>
      </c>
      <c r="I107" s="14" t="s">
        <v>2602</v>
      </c>
      <c r="J107" s="14" t="s">
        <v>6094</v>
      </c>
      <c r="K107" s="171"/>
      <c r="L107" s="632"/>
      <c r="BL107" s="13"/>
      <c r="BM107" s="13"/>
      <c r="BN107" s="13"/>
      <c r="BO107" s="13"/>
      <c r="BP107" s="13"/>
      <c r="BQ107" s="13"/>
      <c r="BR107" s="13"/>
      <c r="BS107" s="13"/>
    </row>
    <row r="108" spans="1:71" s="159" customFormat="1" ht="60.75" customHeight="1" x14ac:dyDescent="0.25">
      <c r="A108" s="13"/>
      <c r="B108" s="155" t="s">
        <v>3369</v>
      </c>
      <c r="C108" s="525" t="s">
        <v>2555</v>
      </c>
      <c r="D108" s="586" t="s">
        <v>2556</v>
      </c>
      <c r="E108" s="14" t="s">
        <v>4611</v>
      </c>
      <c r="F108" s="157">
        <v>680</v>
      </c>
      <c r="G108" s="562">
        <v>1323245</v>
      </c>
      <c r="H108" s="169" t="s">
        <v>1202</v>
      </c>
      <c r="I108" s="14" t="s">
        <v>2602</v>
      </c>
      <c r="J108" s="14" t="s">
        <v>2605</v>
      </c>
      <c r="K108" s="171"/>
      <c r="L108" s="632"/>
      <c r="BL108" s="13"/>
      <c r="BM108" s="13"/>
      <c r="BN108" s="13"/>
      <c r="BO108" s="13"/>
      <c r="BP108" s="13"/>
      <c r="BQ108" s="13"/>
      <c r="BR108" s="13"/>
      <c r="BS108" s="13"/>
    </row>
    <row r="109" spans="1:71" s="159" customFormat="1" ht="60.75" customHeight="1" x14ac:dyDescent="0.25">
      <c r="A109" s="13"/>
      <c r="B109" s="155" t="s">
        <v>3370</v>
      </c>
      <c r="C109" s="117" t="s">
        <v>2744</v>
      </c>
      <c r="D109" s="113" t="s">
        <v>4753</v>
      </c>
      <c r="E109" s="158" t="s">
        <v>4754</v>
      </c>
      <c r="F109" s="761">
        <v>281</v>
      </c>
      <c r="G109" s="565">
        <v>1297823.79</v>
      </c>
      <c r="H109" s="2" t="s">
        <v>4736</v>
      </c>
      <c r="I109" s="14" t="s">
        <v>2749</v>
      </c>
      <c r="J109" s="193" t="s">
        <v>2606</v>
      </c>
      <c r="K109" s="171"/>
      <c r="L109" s="632"/>
      <c r="BL109" s="13"/>
      <c r="BM109" s="13"/>
      <c r="BN109" s="13"/>
      <c r="BO109" s="13"/>
      <c r="BP109" s="13"/>
      <c r="BQ109" s="13"/>
      <c r="BR109" s="13"/>
      <c r="BS109" s="13"/>
    </row>
    <row r="110" spans="1:71" s="159" customFormat="1" ht="60.75" customHeight="1" x14ac:dyDescent="0.25">
      <c r="A110" s="13"/>
      <c r="B110" s="155" t="s">
        <v>3371</v>
      </c>
      <c r="C110" s="117" t="s">
        <v>4715</v>
      </c>
      <c r="D110" s="113" t="s">
        <v>4726</v>
      </c>
      <c r="E110" s="158" t="s">
        <v>4727</v>
      </c>
      <c r="F110" s="761">
        <v>264</v>
      </c>
      <c r="G110" s="565">
        <v>1274533.92</v>
      </c>
      <c r="H110" s="2" t="s">
        <v>4718</v>
      </c>
      <c r="I110" s="14" t="s">
        <v>2749</v>
      </c>
      <c r="J110" s="193" t="s">
        <v>2606</v>
      </c>
      <c r="K110" s="171"/>
      <c r="L110" s="632"/>
      <c r="BL110" s="13"/>
      <c r="BM110" s="13"/>
      <c r="BN110" s="13"/>
      <c r="BO110" s="13"/>
      <c r="BP110" s="13"/>
      <c r="BQ110" s="13"/>
      <c r="BR110" s="13"/>
      <c r="BS110" s="13"/>
    </row>
    <row r="111" spans="1:71" s="159" customFormat="1" ht="60.75" customHeight="1" x14ac:dyDescent="0.25">
      <c r="A111" s="13"/>
      <c r="B111" s="155" t="s">
        <v>3372</v>
      </c>
      <c r="C111" s="117" t="s">
        <v>529</v>
      </c>
      <c r="D111" s="113" t="s">
        <v>81</v>
      </c>
      <c r="E111" s="14" t="s">
        <v>6332</v>
      </c>
      <c r="F111" s="157">
        <v>425.5</v>
      </c>
      <c r="G111" s="562">
        <v>1270177.3600000001</v>
      </c>
      <c r="H111" s="169" t="s">
        <v>2047</v>
      </c>
      <c r="I111" s="14" t="s">
        <v>2602</v>
      </c>
      <c r="J111" s="14" t="s">
        <v>2605</v>
      </c>
      <c r="K111" s="171"/>
      <c r="L111" s="632"/>
      <c r="BL111" s="13"/>
      <c r="BM111" s="13"/>
      <c r="BN111" s="13"/>
      <c r="BO111" s="13"/>
      <c r="BP111" s="13"/>
      <c r="BQ111" s="13"/>
      <c r="BR111" s="13"/>
      <c r="BS111" s="13"/>
    </row>
    <row r="112" spans="1:71" s="159" customFormat="1" ht="60.75" customHeight="1" x14ac:dyDescent="0.25">
      <c r="A112" s="13"/>
      <c r="B112" s="155" t="s">
        <v>3373</v>
      </c>
      <c r="C112" s="583" t="s">
        <v>2739</v>
      </c>
      <c r="D112" s="590" t="s">
        <v>2737</v>
      </c>
      <c r="E112" s="14" t="s">
        <v>2738</v>
      </c>
      <c r="F112" s="157">
        <v>132</v>
      </c>
      <c r="G112" s="562">
        <v>1258353.72</v>
      </c>
      <c r="H112" s="169" t="s">
        <v>2740</v>
      </c>
      <c r="I112" s="14" t="s">
        <v>2602</v>
      </c>
      <c r="J112" s="14" t="s">
        <v>6094</v>
      </c>
      <c r="K112" s="171"/>
      <c r="L112" s="632"/>
      <c r="BL112" s="13"/>
      <c r="BM112" s="13"/>
      <c r="BN112" s="13"/>
      <c r="BO112" s="13"/>
      <c r="BP112" s="13"/>
      <c r="BQ112" s="13"/>
      <c r="BR112" s="13"/>
      <c r="BS112" s="13"/>
    </row>
    <row r="113" spans="1:71" s="159" customFormat="1" ht="60.75" customHeight="1" x14ac:dyDescent="0.25">
      <c r="A113" s="13"/>
      <c r="B113" s="155" t="s">
        <v>3374</v>
      </c>
      <c r="C113" s="117" t="s">
        <v>588</v>
      </c>
      <c r="D113" s="525" t="s">
        <v>1354</v>
      </c>
      <c r="E113" s="14" t="s">
        <v>4645</v>
      </c>
      <c r="F113" s="157">
        <v>37</v>
      </c>
      <c r="G113" s="562">
        <v>1233686.71</v>
      </c>
      <c r="H113" s="169" t="s">
        <v>1365</v>
      </c>
      <c r="I113" s="14" t="s">
        <v>2602</v>
      </c>
      <c r="J113" s="14" t="s">
        <v>1942</v>
      </c>
      <c r="K113" s="171"/>
      <c r="L113" s="632"/>
      <c r="BL113" s="13"/>
      <c r="BM113" s="13"/>
      <c r="BN113" s="13"/>
      <c r="BO113" s="13"/>
      <c r="BP113" s="13"/>
      <c r="BQ113" s="13"/>
      <c r="BR113" s="13"/>
      <c r="BS113" s="13"/>
    </row>
    <row r="114" spans="1:71" s="159" customFormat="1" ht="60.75" customHeight="1" x14ac:dyDescent="0.25">
      <c r="A114" s="13"/>
      <c r="B114" s="155" t="s">
        <v>3375</v>
      </c>
      <c r="C114" s="117" t="s">
        <v>588</v>
      </c>
      <c r="D114" s="525" t="s">
        <v>1355</v>
      </c>
      <c r="E114" s="14" t="s">
        <v>4646</v>
      </c>
      <c r="F114" s="157">
        <v>37.200000000000003</v>
      </c>
      <c r="G114" s="562">
        <v>1233686.71</v>
      </c>
      <c r="H114" s="169" t="s">
        <v>1365</v>
      </c>
      <c r="I114" s="14" t="s">
        <v>2602</v>
      </c>
      <c r="J114" s="14" t="s">
        <v>1942</v>
      </c>
      <c r="K114" s="171"/>
      <c r="L114" s="632"/>
      <c r="BL114" s="13"/>
      <c r="BM114" s="13"/>
      <c r="BN114" s="13"/>
      <c r="BO114" s="13"/>
      <c r="BP114" s="13"/>
      <c r="BQ114" s="13"/>
      <c r="BR114" s="13"/>
      <c r="BS114" s="13"/>
    </row>
    <row r="115" spans="1:71" s="159" customFormat="1" ht="60.75" customHeight="1" x14ac:dyDescent="0.25">
      <c r="A115" s="13"/>
      <c r="B115" s="155" t="s">
        <v>3376</v>
      </c>
      <c r="C115" s="117" t="s">
        <v>588</v>
      </c>
      <c r="D115" s="525" t="s">
        <v>1352</v>
      </c>
      <c r="E115" s="14" t="s">
        <v>4647</v>
      </c>
      <c r="F115" s="157">
        <v>36.200000000000003</v>
      </c>
      <c r="G115" s="562">
        <v>1230109.1299999999</v>
      </c>
      <c r="H115" s="169" t="s">
        <v>1365</v>
      </c>
      <c r="I115" s="14" t="s">
        <v>2602</v>
      </c>
      <c r="J115" s="14" t="s">
        <v>1942</v>
      </c>
      <c r="K115" s="171"/>
      <c r="L115" s="632"/>
      <c r="BL115" s="13"/>
      <c r="BM115" s="13"/>
      <c r="BN115" s="13"/>
      <c r="BO115" s="13"/>
      <c r="BP115" s="13"/>
      <c r="BQ115" s="13"/>
      <c r="BR115" s="13"/>
      <c r="BS115" s="13"/>
    </row>
    <row r="116" spans="1:71" s="159" customFormat="1" ht="60.75" customHeight="1" x14ac:dyDescent="0.25">
      <c r="A116" s="13"/>
      <c r="B116" s="155" t="s">
        <v>3377</v>
      </c>
      <c r="C116" s="117" t="s">
        <v>588</v>
      </c>
      <c r="D116" s="525" t="s">
        <v>1353</v>
      </c>
      <c r="E116" s="14" t="s">
        <v>4648</v>
      </c>
      <c r="F116" s="761">
        <v>34.299999999999997</v>
      </c>
      <c r="G116" s="563">
        <v>1230109.1299999999</v>
      </c>
      <c r="H116" s="169" t="s">
        <v>1365</v>
      </c>
      <c r="I116" s="14" t="s">
        <v>2602</v>
      </c>
      <c r="J116" s="14" t="s">
        <v>1942</v>
      </c>
      <c r="K116" s="171"/>
      <c r="L116" s="632"/>
      <c r="BL116" s="13"/>
      <c r="BM116" s="13"/>
      <c r="BN116" s="13"/>
      <c r="BO116" s="13"/>
      <c r="BP116" s="13"/>
      <c r="BQ116" s="13"/>
      <c r="BR116" s="13"/>
      <c r="BS116" s="13"/>
    </row>
    <row r="117" spans="1:71" s="159" customFormat="1" ht="60.75" customHeight="1" x14ac:dyDescent="0.25">
      <c r="A117" s="13"/>
      <c r="B117" s="155" t="s">
        <v>3378</v>
      </c>
      <c r="C117" s="117" t="s">
        <v>6042</v>
      </c>
      <c r="D117" s="525" t="s">
        <v>6042</v>
      </c>
      <c r="E117" s="14" t="s">
        <v>6280</v>
      </c>
      <c r="F117" s="173">
        <v>176.34</v>
      </c>
      <c r="G117" s="566">
        <v>1219176.6399999999</v>
      </c>
      <c r="H117" s="194" t="s">
        <v>6282</v>
      </c>
      <c r="I117" s="14" t="s">
        <v>2602</v>
      </c>
      <c r="J117" s="14" t="s">
        <v>6270</v>
      </c>
      <c r="K117" s="171"/>
      <c r="L117" s="632"/>
      <c r="BL117" s="13"/>
      <c r="BM117" s="13"/>
      <c r="BN117" s="13"/>
      <c r="BO117" s="13"/>
      <c r="BP117" s="13"/>
      <c r="BQ117" s="13"/>
      <c r="BR117" s="13"/>
      <c r="BS117" s="13"/>
    </row>
    <row r="118" spans="1:71" s="159" customFormat="1" ht="60.75" customHeight="1" x14ac:dyDescent="0.25">
      <c r="A118" s="13"/>
      <c r="B118" s="155" t="s">
        <v>3379</v>
      </c>
      <c r="C118" s="117" t="s">
        <v>6035</v>
      </c>
      <c r="D118" s="525" t="s">
        <v>6044</v>
      </c>
      <c r="E118" s="14" t="s">
        <v>6043</v>
      </c>
      <c r="F118" s="761">
        <v>263</v>
      </c>
      <c r="G118" s="563">
        <v>1214689.17</v>
      </c>
      <c r="H118" s="194" t="s">
        <v>6284</v>
      </c>
      <c r="I118" s="14" t="s">
        <v>2602</v>
      </c>
      <c r="J118" s="14" t="s">
        <v>6091</v>
      </c>
      <c r="K118" s="171"/>
      <c r="L118" s="632"/>
      <c r="BL118" s="13"/>
      <c r="BM118" s="13"/>
      <c r="BN118" s="13"/>
      <c r="BO118" s="13"/>
      <c r="BP118" s="13"/>
      <c r="BQ118" s="13"/>
      <c r="BR118" s="13"/>
      <c r="BS118" s="13"/>
    </row>
    <row r="119" spans="1:71" s="159" customFormat="1" ht="60.75" customHeight="1" x14ac:dyDescent="0.25">
      <c r="A119" s="13"/>
      <c r="B119" s="155" t="s">
        <v>3380</v>
      </c>
      <c r="C119" s="117" t="s">
        <v>964</v>
      </c>
      <c r="D119" s="113" t="s">
        <v>965</v>
      </c>
      <c r="E119" s="14" t="s">
        <v>2346</v>
      </c>
      <c r="F119" s="157">
        <v>391.6</v>
      </c>
      <c r="G119" s="562">
        <v>1200147.55</v>
      </c>
      <c r="H119" s="169" t="s">
        <v>1191</v>
      </c>
      <c r="I119" s="14" t="s">
        <v>2602</v>
      </c>
      <c r="J119" s="14" t="s">
        <v>2606</v>
      </c>
      <c r="K119" s="171"/>
      <c r="L119" s="632"/>
      <c r="BL119" s="13"/>
      <c r="BM119" s="13"/>
      <c r="BN119" s="13"/>
      <c r="BO119" s="13"/>
      <c r="BP119" s="13"/>
      <c r="BQ119" s="13"/>
      <c r="BR119" s="13"/>
      <c r="BS119" s="13"/>
    </row>
    <row r="120" spans="1:71" s="159" customFormat="1" ht="60.75" customHeight="1" x14ac:dyDescent="0.25">
      <c r="A120" s="13"/>
      <c r="B120" s="155" t="s">
        <v>3381</v>
      </c>
      <c r="C120" s="117" t="s">
        <v>4764</v>
      </c>
      <c r="D120" s="113" t="s">
        <v>4755</v>
      </c>
      <c r="E120" s="14" t="s">
        <v>4649</v>
      </c>
      <c r="F120" s="157">
        <v>351</v>
      </c>
      <c r="G120" s="562">
        <v>1178998.47</v>
      </c>
      <c r="H120" s="2" t="s">
        <v>3905</v>
      </c>
      <c r="I120" s="14" t="s">
        <v>2602</v>
      </c>
      <c r="J120" s="14" t="s">
        <v>6269</v>
      </c>
      <c r="K120" s="171"/>
      <c r="L120" s="632"/>
      <c r="BL120" s="13"/>
      <c r="BM120" s="13"/>
      <c r="BN120" s="13"/>
      <c r="BO120" s="13"/>
      <c r="BP120" s="13"/>
      <c r="BQ120" s="13"/>
      <c r="BR120" s="13"/>
      <c r="BS120" s="13"/>
    </row>
    <row r="121" spans="1:71" s="159" customFormat="1" ht="60.75" customHeight="1" x14ac:dyDescent="0.25">
      <c r="A121" s="13"/>
      <c r="B121" s="155" t="s">
        <v>3382</v>
      </c>
      <c r="C121" s="117" t="s">
        <v>371</v>
      </c>
      <c r="D121" s="113" t="s">
        <v>788</v>
      </c>
      <c r="E121" s="14" t="s">
        <v>2507</v>
      </c>
      <c r="F121" s="157">
        <v>620</v>
      </c>
      <c r="G121" s="562">
        <v>1176882.8</v>
      </c>
      <c r="H121" s="169" t="s">
        <v>1202</v>
      </c>
      <c r="I121" s="14" t="s">
        <v>2602</v>
      </c>
      <c r="J121" s="14" t="s">
        <v>2605</v>
      </c>
      <c r="K121" s="171"/>
      <c r="L121" s="632"/>
      <c r="BL121" s="13"/>
      <c r="BM121" s="13"/>
      <c r="BN121" s="13"/>
      <c r="BO121" s="13"/>
      <c r="BP121" s="13"/>
      <c r="BQ121" s="13"/>
      <c r="BR121" s="13"/>
      <c r="BS121" s="13"/>
    </row>
    <row r="122" spans="1:71" s="159" customFormat="1" ht="60.75" customHeight="1" x14ac:dyDescent="0.25">
      <c r="A122" s="13"/>
      <c r="B122" s="155" t="s">
        <v>3383</v>
      </c>
      <c r="C122" s="117" t="s">
        <v>2744</v>
      </c>
      <c r="D122" s="113" t="s">
        <v>4122</v>
      </c>
      <c r="E122" s="158" t="s">
        <v>4090</v>
      </c>
      <c r="F122" s="761">
        <v>342</v>
      </c>
      <c r="G122" s="565">
        <v>1148767.74</v>
      </c>
      <c r="H122" s="2" t="s">
        <v>4079</v>
      </c>
      <c r="I122" s="14" t="s">
        <v>2602</v>
      </c>
      <c r="J122" s="14" t="s">
        <v>6094</v>
      </c>
      <c r="K122" s="171"/>
      <c r="L122" s="632"/>
      <c r="BL122" s="13"/>
      <c r="BM122" s="13"/>
      <c r="BN122" s="13"/>
      <c r="BO122" s="13"/>
      <c r="BP122" s="13"/>
      <c r="BQ122" s="13"/>
      <c r="BR122" s="13"/>
      <c r="BS122" s="13"/>
    </row>
    <row r="123" spans="1:71" s="159" customFormat="1" ht="60.75" customHeight="1" x14ac:dyDescent="0.25">
      <c r="A123" s="13"/>
      <c r="B123" s="155" t="s">
        <v>3384</v>
      </c>
      <c r="C123" s="117" t="s">
        <v>588</v>
      </c>
      <c r="D123" s="113" t="s">
        <v>3006</v>
      </c>
      <c r="E123" s="14" t="s">
        <v>3007</v>
      </c>
      <c r="F123" s="157">
        <v>61.7</v>
      </c>
      <c r="G123" s="562">
        <v>1138310.7</v>
      </c>
      <c r="H123" s="14" t="s">
        <v>3008</v>
      </c>
      <c r="I123" s="14" t="s">
        <v>2602</v>
      </c>
      <c r="J123" s="14" t="s">
        <v>1942</v>
      </c>
      <c r="K123" s="171"/>
      <c r="L123" s="632"/>
      <c r="BL123" s="13"/>
      <c r="BM123" s="13"/>
      <c r="BN123" s="13"/>
      <c r="BO123" s="13"/>
      <c r="BP123" s="13"/>
      <c r="BQ123" s="13"/>
      <c r="BR123" s="13"/>
      <c r="BS123" s="13"/>
    </row>
    <row r="124" spans="1:71" s="159" customFormat="1" ht="60.75" customHeight="1" x14ac:dyDescent="0.25">
      <c r="A124" s="13"/>
      <c r="B124" s="155" t="s">
        <v>3385</v>
      </c>
      <c r="C124" s="117" t="s">
        <v>2744</v>
      </c>
      <c r="D124" s="623" t="s">
        <v>5756</v>
      </c>
      <c r="E124" s="14" t="s">
        <v>5757</v>
      </c>
      <c r="F124" s="157">
        <v>234</v>
      </c>
      <c r="G124" s="562">
        <v>1129700.52</v>
      </c>
      <c r="H124" s="14" t="s">
        <v>5758</v>
      </c>
      <c r="I124" s="14" t="s">
        <v>2602</v>
      </c>
      <c r="J124" s="14" t="s">
        <v>6092</v>
      </c>
      <c r="K124" s="171"/>
      <c r="L124" s="632"/>
      <c r="BL124" s="13"/>
      <c r="BM124" s="13"/>
      <c r="BN124" s="13"/>
      <c r="BO124" s="13"/>
      <c r="BP124" s="13"/>
      <c r="BQ124" s="13"/>
      <c r="BR124" s="13"/>
      <c r="BS124" s="13"/>
    </row>
    <row r="125" spans="1:71" s="159" customFormat="1" ht="60.75" customHeight="1" x14ac:dyDescent="0.25">
      <c r="A125" s="13"/>
      <c r="B125" s="155" t="s">
        <v>3386</v>
      </c>
      <c r="C125" s="117" t="s">
        <v>573</v>
      </c>
      <c r="D125" s="113" t="s">
        <v>574</v>
      </c>
      <c r="E125" s="181" t="s">
        <v>2050</v>
      </c>
      <c r="F125" s="437">
        <v>30.2</v>
      </c>
      <c r="G125" s="567">
        <v>1105470</v>
      </c>
      <c r="H125" s="182" t="s">
        <v>2051</v>
      </c>
      <c r="I125" s="14" t="s">
        <v>2602</v>
      </c>
      <c r="J125" s="14" t="s">
        <v>4713</v>
      </c>
      <c r="K125" s="171"/>
      <c r="L125" s="632"/>
      <c r="BL125" s="13"/>
      <c r="BM125" s="13"/>
      <c r="BN125" s="13"/>
      <c r="BO125" s="13"/>
      <c r="BP125" s="13"/>
      <c r="BQ125" s="13"/>
      <c r="BR125" s="13"/>
      <c r="BS125" s="13"/>
    </row>
    <row r="126" spans="1:71" s="159" customFormat="1" ht="60.75" customHeight="1" x14ac:dyDescent="0.25">
      <c r="A126" s="13"/>
      <c r="B126" s="155" t="s">
        <v>3387</v>
      </c>
      <c r="C126" s="117" t="s">
        <v>573</v>
      </c>
      <c r="D126" s="113" t="s">
        <v>3055</v>
      </c>
      <c r="E126" s="181" t="s">
        <v>3054</v>
      </c>
      <c r="F126" s="437">
        <v>32</v>
      </c>
      <c r="G126" s="567">
        <v>1072110</v>
      </c>
      <c r="H126" s="182" t="s">
        <v>3071</v>
      </c>
      <c r="I126" s="14" t="s">
        <v>2602</v>
      </c>
      <c r="J126" s="14" t="s">
        <v>4712</v>
      </c>
      <c r="K126" s="171"/>
      <c r="L126" s="632"/>
      <c r="BL126" s="13"/>
      <c r="BM126" s="13"/>
      <c r="BN126" s="13"/>
      <c r="BO126" s="13"/>
      <c r="BP126" s="13"/>
      <c r="BQ126" s="13"/>
      <c r="BR126" s="13"/>
      <c r="BS126" s="13"/>
    </row>
    <row r="127" spans="1:71" s="159" customFormat="1" ht="60.75" customHeight="1" x14ac:dyDescent="0.25">
      <c r="A127" s="13"/>
      <c r="B127" s="155" t="s">
        <v>3388</v>
      </c>
      <c r="C127" s="117" t="s">
        <v>573</v>
      </c>
      <c r="D127" s="113" t="s">
        <v>3096</v>
      </c>
      <c r="E127" s="181" t="s">
        <v>3097</v>
      </c>
      <c r="F127" s="437">
        <v>33.200000000000003</v>
      </c>
      <c r="G127" s="567">
        <v>1072110</v>
      </c>
      <c r="H127" s="182" t="s">
        <v>3182</v>
      </c>
      <c r="I127" s="14" t="s">
        <v>2602</v>
      </c>
      <c r="J127" s="14" t="s">
        <v>4713</v>
      </c>
      <c r="K127" s="171"/>
      <c r="L127" s="632"/>
      <c r="BL127" s="13"/>
      <c r="BM127" s="13"/>
      <c r="BN127" s="13"/>
      <c r="BO127" s="13"/>
      <c r="BP127" s="13"/>
      <c r="BQ127" s="13"/>
      <c r="BR127" s="13"/>
      <c r="BS127" s="13"/>
    </row>
    <row r="128" spans="1:71" s="159" customFormat="1" ht="60.75" customHeight="1" x14ac:dyDescent="0.25">
      <c r="A128" s="13"/>
      <c r="B128" s="155" t="s">
        <v>3389</v>
      </c>
      <c r="C128" s="117" t="s">
        <v>573</v>
      </c>
      <c r="D128" s="113" t="s">
        <v>3056</v>
      </c>
      <c r="E128" s="181" t="s">
        <v>3057</v>
      </c>
      <c r="F128" s="437">
        <v>30.1</v>
      </c>
      <c r="G128" s="567">
        <v>1072110</v>
      </c>
      <c r="H128" s="182" t="s">
        <v>3068</v>
      </c>
      <c r="I128" s="14" t="s">
        <v>2602</v>
      </c>
      <c r="J128" s="14" t="s">
        <v>4713</v>
      </c>
      <c r="K128" s="171"/>
      <c r="L128" s="632"/>
      <c r="BL128" s="13"/>
      <c r="BM128" s="13"/>
      <c r="BN128" s="13"/>
      <c r="BO128" s="13"/>
      <c r="BP128" s="13"/>
      <c r="BQ128" s="13"/>
      <c r="BR128" s="13"/>
      <c r="BS128" s="13"/>
    </row>
    <row r="129" spans="1:71" s="159" customFormat="1" ht="60.75" customHeight="1" x14ac:dyDescent="0.25">
      <c r="A129" s="13"/>
      <c r="B129" s="155" t="s">
        <v>3390</v>
      </c>
      <c r="C129" s="117" t="s">
        <v>573</v>
      </c>
      <c r="D129" s="113" t="s">
        <v>3058</v>
      </c>
      <c r="E129" s="181" t="s">
        <v>3059</v>
      </c>
      <c r="F129" s="437">
        <v>33.6</v>
      </c>
      <c r="G129" s="567">
        <v>1072110</v>
      </c>
      <c r="H129" s="182" t="s">
        <v>3070</v>
      </c>
      <c r="I129" s="14" t="s">
        <v>2602</v>
      </c>
      <c r="J129" s="14" t="s">
        <v>4713</v>
      </c>
      <c r="K129" s="171"/>
      <c r="L129" s="632"/>
      <c r="BL129" s="13"/>
      <c r="BM129" s="13"/>
      <c r="BN129" s="13"/>
      <c r="BO129" s="13"/>
      <c r="BP129" s="13"/>
      <c r="BQ129" s="13"/>
      <c r="BR129" s="13"/>
      <c r="BS129" s="13"/>
    </row>
    <row r="130" spans="1:71" s="159" customFormat="1" ht="60.75" customHeight="1" x14ac:dyDescent="0.25">
      <c r="A130" s="13"/>
      <c r="B130" s="155" t="s">
        <v>3391</v>
      </c>
      <c r="C130" s="117" t="s">
        <v>573</v>
      </c>
      <c r="D130" s="113" t="s">
        <v>3065</v>
      </c>
      <c r="E130" s="181" t="s">
        <v>3066</v>
      </c>
      <c r="F130" s="437">
        <v>31.9</v>
      </c>
      <c r="G130" s="567">
        <v>1072110</v>
      </c>
      <c r="H130" s="182" t="s">
        <v>3067</v>
      </c>
      <c r="I130" s="14" t="s">
        <v>2602</v>
      </c>
      <c r="J130" s="14" t="s">
        <v>4713</v>
      </c>
      <c r="K130" s="171"/>
      <c r="L130" s="632"/>
      <c r="BL130" s="13"/>
      <c r="BM130" s="13"/>
      <c r="BN130" s="13"/>
      <c r="BO130" s="13"/>
      <c r="BP130" s="13"/>
      <c r="BQ130" s="13"/>
      <c r="BR130" s="13"/>
      <c r="BS130" s="13"/>
    </row>
    <row r="131" spans="1:71" s="159" customFormat="1" ht="60.75" customHeight="1" x14ac:dyDescent="0.25">
      <c r="A131" s="13"/>
      <c r="B131" s="155" t="s">
        <v>5241</v>
      </c>
      <c r="C131" s="118" t="s">
        <v>2595</v>
      </c>
      <c r="D131" s="113" t="s">
        <v>1225</v>
      </c>
      <c r="E131" s="156" t="s">
        <v>2507</v>
      </c>
      <c r="F131" s="761" t="s">
        <v>2507</v>
      </c>
      <c r="G131" s="563">
        <v>1071645</v>
      </c>
      <c r="H131" s="169" t="s">
        <v>1612</v>
      </c>
      <c r="I131" s="14" t="s">
        <v>2602</v>
      </c>
      <c r="J131" s="14" t="s">
        <v>2605</v>
      </c>
      <c r="K131" s="171"/>
      <c r="L131" s="632"/>
      <c r="BL131" s="13"/>
      <c r="BM131" s="13"/>
      <c r="BN131" s="13"/>
      <c r="BO131" s="13"/>
      <c r="BP131" s="13"/>
      <c r="BQ131" s="13"/>
      <c r="BR131" s="13"/>
      <c r="BS131" s="13"/>
    </row>
    <row r="132" spans="1:71" s="159" customFormat="1" ht="60.75" customHeight="1" x14ac:dyDescent="0.25">
      <c r="A132" s="13"/>
      <c r="B132" s="155" t="s">
        <v>5242</v>
      </c>
      <c r="C132" s="118" t="s">
        <v>588</v>
      </c>
      <c r="D132" s="113" t="s">
        <v>2460</v>
      </c>
      <c r="E132" s="156" t="s">
        <v>2461</v>
      </c>
      <c r="F132" s="761">
        <v>32.4</v>
      </c>
      <c r="G132" s="563">
        <v>1063950</v>
      </c>
      <c r="H132" s="169" t="s">
        <v>2472</v>
      </c>
      <c r="I132" s="14" t="s">
        <v>2602</v>
      </c>
      <c r="J132" s="14" t="s">
        <v>4713</v>
      </c>
      <c r="K132" s="171"/>
      <c r="L132" s="632"/>
      <c r="BL132" s="13"/>
      <c r="BM132" s="13"/>
      <c r="BN132" s="13"/>
      <c r="BO132" s="13"/>
      <c r="BP132" s="13"/>
      <c r="BQ132" s="13"/>
      <c r="BR132" s="13"/>
      <c r="BS132" s="13"/>
    </row>
    <row r="133" spans="1:71" s="159" customFormat="1" ht="44.25" customHeight="1" x14ac:dyDescent="0.25">
      <c r="A133" s="13"/>
      <c r="B133" s="155" t="s">
        <v>3392</v>
      </c>
      <c r="C133" s="117" t="s">
        <v>588</v>
      </c>
      <c r="D133" s="525" t="s">
        <v>1361</v>
      </c>
      <c r="E133" s="156" t="s">
        <v>6291</v>
      </c>
      <c r="F133" s="761">
        <v>34.9</v>
      </c>
      <c r="G133" s="563">
        <v>1062600</v>
      </c>
      <c r="H133" s="169" t="s">
        <v>1365</v>
      </c>
      <c r="I133" s="14" t="s">
        <v>2602</v>
      </c>
      <c r="J133" s="14" t="s">
        <v>4713</v>
      </c>
      <c r="K133" s="171"/>
      <c r="L133" s="632"/>
      <c r="BL133" s="13"/>
      <c r="BM133" s="13"/>
      <c r="BN133" s="13"/>
      <c r="BO133" s="13"/>
      <c r="BP133" s="13"/>
      <c r="BQ133" s="13"/>
      <c r="BR133" s="13"/>
      <c r="BS133" s="13"/>
    </row>
    <row r="134" spans="1:71" s="159" customFormat="1" ht="60.75" customHeight="1" x14ac:dyDescent="0.25">
      <c r="A134" s="13"/>
      <c r="B134" s="155" t="s">
        <v>3393</v>
      </c>
      <c r="C134" s="591" t="s">
        <v>558</v>
      </c>
      <c r="D134" s="113" t="s">
        <v>559</v>
      </c>
      <c r="E134" s="156" t="s">
        <v>4650</v>
      </c>
      <c r="F134" s="157">
        <v>33.9</v>
      </c>
      <c r="G134" s="562">
        <v>1038000</v>
      </c>
      <c r="H134" s="169" t="s">
        <v>2045</v>
      </c>
      <c r="I134" s="14" t="s">
        <v>2602</v>
      </c>
      <c r="J134" s="14" t="s">
        <v>4713</v>
      </c>
      <c r="L134" s="632"/>
      <c r="BL134" s="13"/>
      <c r="BM134" s="13"/>
      <c r="BN134" s="13"/>
      <c r="BO134" s="13"/>
      <c r="BP134" s="13"/>
      <c r="BQ134" s="13"/>
      <c r="BR134" s="13"/>
      <c r="BS134" s="13"/>
    </row>
    <row r="135" spans="1:71" s="159" customFormat="1" ht="60.75" customHeight="1" x14ac:dyDescent="0.25">
      <c r="A135" s="13"/>
      <c r="B135" s="155" t="s">
        <v>3394</v>
      </c>
      <c r="C135" s="117" t="s">
        <v>2744</v>
      </c>
      <c r="D135" s="113" t="s">
        <v>4116</v>
      </c>
      <c r="E135" s="158" t="s">
        <v>4101</v>
      </c>
      <c r="F135" s="761">
        <v>290</v>
      </c>
      <c r="G135" s="565">
        <v>1034769.3</v>
      </c>
      <c r="H135" s="2" t="s">
        <v>4079</v>
      </c>
      <c r="I135" s="14" t="s">
        <v>2602</v>
      </c>
      <c r="J135" s="14" t="s">
        <v>6094</v>
      </c>
      <c r="K135" s="171"/>
      <c r="L135" s="632"/>
      <c r="BL135" s="13"/>
      <c r="BM135" s="13"/>
      <c r="BN135" s="13"/>
      <c r="BO135" s="13"/>
      <c r="BP135" s="13"/>
      <c r="BQ135" s="13"/>
      <c r="BR135" s="13"/>
      <c r="BS135" s="13"/>
    </row>
    <row r="136" spans="1:71" s="159" customFormat="1" ht="60.75" customHeight="1" x14ac:dyDescent="0.25">
      <c r="A136" s="13"/>
      <c r="B136" s="155" t="s">
        <v>3395</v>
      </c>
      <c r="C136" s="525" t="s">
        <v>544</v>
      </c>
      <c r="D136" s="525" t="s">
        <v>545</v>
      </c>
      <c r="E136" s="14" t="s">
        <v>2042</v>
      </c>
      <c r="F136" s="157">
        <v>326.5</v>
      </c>
      <c r="G136" s="562">
        <v>1022440</v>
      </c>
      <c r="H136" s="172" t="s">
        <v>2041</v>
      </c>
      <c r="I136" s="14" t="s">
        <v>2602</v>
      </c>
      <c r="J136" s="14" t="s">
        <v>2605</v>
      </c>
      <c r="K136" s="171"/>
      <c r="L136" s="632"/>
      <c r="BL136" s="13"/>
      <c r="BM136" s="13"/>
      <c r="BN136" s="13"/>
      <c r="BO136" s="13"/>
      <c r="BP136" s="13"/>
      <c r="BQ136" s="13"/>
      <c r="BR136" s="13"/>
      <c r="BS136" s="13"/>
    </row>
    <row r="137" spans="1:71" s="159" customFormat="1" ht="60.75" customHeight="1" x14ac:dyDescent="0.25">
      <c r="A137" s="13"/>
      <c r="B137" s="155" t="s">
        <v>3396</v>
      </c>
      <c r="C137" s="117" t="s">
        <v>588</v>
      </c>
      <c r="D137" s="113" t="s">
        <v>807</v>
      </c>
      <c r="E137" s="14" t="s">
        <v>2078</v>
      </c>
      <c r="F137" s="157">
        <v>33.6</v>
      </c>
      <c r="G137" s="562">
        <v>1000500</v>
      </c>
      <c r="H137" s="169" t="s">
        <v>2079</v>
      </c>
      <c r="I137" s="14" t="s">
        <v>2602</v>
      </c>
      <c r="J137" s="14" t="s">
        <v>4712</v>
      </c>
      <c r="K137" s="171"/>
      <c r="L137" s="632"/>
      <c r="BL137" s="13"/>
      <c r="BM137" s="13"/>
      <c r="BN137" s="13"/>
      <c r="BO137" s="13"/>
      <c r="BP137" s="13"/>
      <c r="BQ137" s="13"/>
      <c r="BR137" s="13"/>
      <c r="BS137" s="13"/>
    </row>
    <row r="138" spans="1:71" s="159" customFormat="1" ht="60.75" customHeight="1" x14ac:dyDescent="0.25">
      <c r="A138" s="13"/>
      <c r="B138" s="155" t="s">
        <v>3397</v>
      </c>
      <c r="C138" s="117" t="s">
        <v>588</v>
      </c>
      <c r="D138" s="113" t="s">
        <v>808</v>
      </c>
      <c r="E138" s="14" t="s">
        <v>2080</v>
      </c>
      <c r="F138" s="157">
        <v>34.200000000000003</v>
      </c>
      <c r="G138" s="562">
        <v>1000500</v>
      </c>
      <c r="H138" s="169" t="s">
        <v>2081</v>
      </c>
      <c r="I138" s="14" t="s">
        <v>2602</v>
      </c>
      <c r="J138" s="14" t="s">
        <v>4713</v>
      </c>
      <c r="K138" s="171"/>
      <c r="L138" s="632"/>
      <c r="BL138" s="13"/>
      <c r="BM138" s="13"/>
      <c r="BN138" s="13"/>
      <c r="BO138" s="13"/>
      <c r="BP138" s="13"/>
      <c r="BQ138" s="13"/>
      <c r="BR138" s="13"/>
      <c r="BS138" s="13"/>
    </row>
    <row r="139" spans="1:71" s="159" customFormat="1" ht="60.75" customHeight="1" x14ac:dyDescent="0.25">
      <c r="A139" s="13"/>
      <c r="B139" s="155" t="s">
        <v>3398</v>
      </c>
      <c r="C139" s="117" t="s">
        <v>588</v>
      </c>
      <c r="D139" s="113" t="s">
        <v>2492</v>
      </c>
      <c r="E139" s="14" t="s">
        <v>2493</v>
      </c>
      <c r="F139" s="157">
        <v>30.2</v>
      </c>
      <c r="G139" s="562">
        <v>996450</v>
      </c>
      <c r="H139" s="169" t="s">
        <v>2494</v>
      </c>
      <c r="I139" s="14" t="s">
        <v>2602</v>
      </c>
      <c r="J139" s="14" t="s">
        <v>4713</v>
      </c>
      <c r="K139" s="171"/>
      <c r="L139" s="632"/>
      <c r="BL139" s="13"/>
      <c r="BM139" s="13"/>
      <c r="BN139" s="13"/>
      <c r="BO139" s="13"/>
      <c r="BP139" s="13"/>
      <c r="BQ139" s="13"/>
      <c r="BR139" s="13"/>
      <c r="BS139" s="13"/>
    </row>
    <row r="140" spans="1:71" s="159" customFormat="1" ht="60.75" customHeight="1" x14ac:dyDescent="0.25">
      <c r="A140" s="13"/>
      <c r="B140" s="155" t="s">
        <v>3399</v>
      </c>
      <c r="C140" s="117" t="s">
        <v>869</v>
      </c>
      <c r="D140" s="113" t="s">
        <v>560</v>
      </c>
      <c r="E140" s="183" t="s">
        <v>3075</v>
      </c>
      <c r="F140" s="438">
        <v>2868</v>
      </c>
      <c r="G140" s="567">
        <v>972282.4</v>
      </c>
      <c r="H140" s="184" t="s">
        <v>1191</v>
      </c>
      <c r="I140" s="14" t="s">
        <v>2602</v>
      </c>
      <c r="J140" s="14" t="s">
        <v>2606</v>
      </c>
      <c r="K140" s="171"/>
      <c r="L140" s="632"/>
      <c r="BL140" s="13"/>
      <c r="BM140" s="13"/>
      <c r="BN140" s="13"/>
      <c r="BO140" s="13"/>
      <c r="BP140" s="13"/>
      <c r="BQ140" s="13"/>
      <c r="BR140" s="13"/>
      <c r="BS140" s="13"/>
    </row>
    <row r="141" spans="1:71" s="159" customFormat="1" ht="60.75" customHeight="1" x14ac:dyDescent="0.25">
      <c r="A141" s="13"/>
      <c r="B141" s="155" t="s">
        <v>3400</v>
      </c>
      <c r="C141" s="117" t="s">
        <v>4152</v>
      </c>
      <c r="D141" s="113" t="s">
        <v>499</v>
      </c>
      <c r="E141" s="14" t="s">
        <v>500</v>
      </c>
      <c r="F141" s="157">
        <v>468.6</v>
      </c>
      <c r="G141" s="562">
        <v>944558.4</v>
      </c>
      <c r="H141" s="14" t="s">
        <v>1194</v>
      </c>
      <c r="I141" s="14" t="s">
        <v>2602</v>
      </c>
      <c r="J141" s="14" t="s">
        <v>2605</v>
      </c>
      <c r="K141" s="171"/>
      <c r="L141" s="632"/>
      <c r="BL141" s="13"/>
      <c r="BM141" s="13"/>
      <c r="BN141" s="13"/>
      <c r="BO141" s="13"/>
      <c r="BP141" s="13"/>
      <c r="BQ141" s="13"/>
      <c r="BR141" s="13"/>
      <c r="BS141" s="13"/>
    </row>
    <row r="142" spans="1:71" s="159" customFormat="1" ht="60.75" customHeight="1" x14ac:dyDescent="0.25">
      <c r="A142" s="13"/>
      <c r="B142" s="155" t="s">
        <v>5243</v>
      </c>
      <c r="C142" s="583" t="s">
        <v>668</v>
      </c>
      <c r="D142" s="113" t="s">
        <v>669</v>
      </c>
      <c r="E142" s="14" t="s">
        <v>2069</v>
      </c>
      <c r="F142" s="157">
        <v>1203</v>
      </c>
      <c r="G142" s="562">
        <v>929434</v>
      </c>
      <c r="H142" s="169" t="s">
        <v>1191</v>
      </c>
      <c r="I142" s="14" t="s">
        <v>2602</v>
      </c>
      <c r="J142" s="193" t="s">
        <v>2606</v>
      </c>
      <c r="K142" s="171"/>
      <c r="L142" s="632"/>
      <c r="BL142" s="13"/>
      <c r="BM142" s="13"/>
      <c r="BN142" s="13"/>
      <c r="BO142" s="13"/>
      <c r="BP142" s="13"/>
      <c r="BQ142" s="13"/>
      <c r="BR142" s="13"/>
      <c r="BS142" s="13"/>
    </row>
    <row r="143" spans="1:71" s="159" customFormat="1" ht="60.75" customHeight="1" x14ac:dyDescent="0.25">
      <c r="A143" s="13"/>
      <c r="B143" s="155" t="s">
        <v>3401</v>
      </c>
      <c r="C143" s="592" t="s">
        <v>588</v>
      </c>
      <c r="D143" s="117" t="s">
        <v>2237</v>
      </c>
      <c r="E143" s="156" t="s">
        <v>3179</v>
      </c>
      <c r="F143" s="761">
        <v>33.200000000000003</v>
      </c>
      <c r="G143" s="563">
        <v>928500</v>
      </c>
      <c r="H143" s="169" t="s">
        <v>2236</v>
      </c>
      <c r="I143" s="14" t="s">
        <v>2602</v>
      </c>
      <c r="J143" s="14" t="s">
        <v>4713</v>
      </c>
      <c r="K143" s="171"/>
      <c r="L143" s="632"/>
      <c r="BL143" s="13"/>
      <c r="BM143" s="13"/>
      <c r="BN143" s="13"/>
      <c r="BO143" s="13"/>
      <c r="BP143" s="13"/>
      <c r="BQ143" s="13"/>
      <c r="BR143" s="13"/>
      <c r="BS143" s="13"/>
    </row>
    <row r="144" spans="1:71" s="159" customFormat="1" ht="60.75" customHeight="1" x14ac:dyDescent="0.25">
      <c r="A144" s="13"/>
      <c r="B144" s="155" t="s">
        <v>3402</v>
      </c>
      <c r="C144" s="593" t="s">
        <v>514</v>
      </c>
      <c r="D144" s="589" t="s">
        <v>880</v>
      </c>
      <c r="E144" s="439" t="s">
        <v>4595</v>
      </c>
      <c r="F144" s="440">
        <v>29.2</v>
      </c>
      <c r="G144" s="562">
        <v>923447.41</v>
      </c>
      <c r="H144" s="185" t="s">
        <v>1191</v>
      </c>
      <c r="I144" s="14" t="s">
        <v>2602</v>
      </c>
      <c r="J144" s="14" t="s">
        <v>4713</v>
      </c>
      <c r="K144" s="171"/>
      <c r="L144" s="632"/>
      <c r="BL144" s="13"/>
      <c r="BM144" s="13"/>
      <c r="BN144" s="13"/>
      <c r="BO144" s="13"/>
      <c r="BP144" s="13"/>
      <c r="BQ144" s="13"/>
      <c r="BR144" s="13"/>
      <c r="BS144" s="13"/>
    </row>
    <row r="145" spans="1:71" s="159" customFormat="1" ht="60.75" customHeight="1" x14ac:dyDescent="0.25">
      <c r="B145" s="155" t="s">
        <v>3403</v>
      </c>
      <c r="C145" s="118" t="s">
        <v>588</v>
      </c>
      <c r="D145" s="113" t="s">
        <v>2299</v>
      </c>
      <c r="E145" s="156" t="s">
        <v>4651</v>
      </c>
      <c r="F145" s="761">
        <v>34.700000000000003</v>
      </c>
      <c r="G145" s="563">
        <v>919215</v>
      </c>
      <c r="H145" s="169" t="s">
        <v>2300</v>
      </c>
      <c r="I145" s="14" t="s">
        <v>2602</v>
      </c>
      <c r="J145" s="14" t="s">
        <v>4713</v>
      </c>
      <c r="K145" s="171"/>
      <c r="L145" s="632"/>
    </row>
    <row r="146" spans="1:71" s="159" customFormat="1" ht="60.75" customHeight="1" x14ac:dyDescent="0.25">
      <c r="A146" s="13"/>
      <c r="B146" s="155" t="s">
        <v>3404</v>
      </c>
      <c r="C146" s="118" t="s">
        <v>588</v>
      </c>
      <c r="D146" s="113" t="s">
        <v>1526</v>
      </c>
      <c r="E146" s="156" t="s">
        <v>1473</v>
      </c>
      <c r="F146" s="761">
        <v>31.9</v>
      </c>
      <c r="G146" s="563">
        <v>912000</v>
      </c>
      <c r="H146" s="169" t="s">
        <v>1476</v>
      </c>
      <c r="I146" s="14" t="s">
        <v>2602</v>
      </c>
      <c r="J146" s="14" t="s">
        <v>4713</v>
      </c>
      <c r="K146" s="171"/>
      <c r="L146" s="632"/>
      <c r="BL146" s="13"/>
      <c r="BM146" s="13"/>
      <c r="BN146" s="13"/>
      <c r="BO146" s="13"/>
      <c r="BP146" s="13"/>
      <c r="BQ146" s="13"/>
      <c r="BR146" s="13"/>
      <c r="BS146" s="13"/>
    </row>
    <row r="147" spans="1:71" s="159" customFormat="1" ht="60.75" customHeight="1" x14ac:dyDescent="0.25">
      <c r="A147" s="13"/>
      <c r="B147" s="155" t="s">
        <v>3405</v>
      </c>
      <c r="C147" s="118" t="s">
        <v>588</v>
      </c>
      <c r="D147" s="113" t="s">
        <v>1471</v>
      </c>
      <c r="E147" s="186" t="s">
        <v>1474</v>
      </c>
      <c r="F147" s="761">
        <v>32.6</v>
      </c>
      <c r="G147" s="563">
        <v>912000</v>
      </c>
      <c r="H147" s="169" t="s">
        <v>1476</v>
      </c>
      <c r="I147" s="14" t="s">
        <v>2602</v>
      </c>
      <c r="J147" s="14" t="s">
        <v>4713</v>
      </c>
      <c r="K147" s="171"/>
      <c r="L147" s="632"/>
      <c r="BL147" s="13"/>
      <c r="BM147" s="13"/>
      <c r="BN147" s="13"/>
      <c r="BO147" s="13"/>
      <c r="BP147" s="13"/>
      <c r="BQ147" s="13"/>
      <c r="BR147" s="13"/>
      <c r="BS147" s="13"/>
    </row>
    <row r="148" spans="1:71" s="159" customFormat="1" ht="60.75" customHeight="1" x14ac:dyDescent="0.25">
      <c r="A148" s="13"/>
      <c r="B148" s="155" t="s">
        <v>3406</v>
      </c>
      <c r="C148" s="118" t="s">
        <v>588</v>
      </c>
      <c r="D148" s="113" t="s">
        <v>1483</v>
      </c>
      <c r="E148" s="174" t="s">
        <v>1484</v>
      </c>
      <c r="F148" s="157">
        <v>32.799999999999997</v>
      </c>
      <c r="G148" s="562">
        <v>912000</v>
      </c>
      <c r="H148" s="169" t="s">
        <v>1482</v>
      </c>
      <c r="I148" s="14" t="s">
        <v>2602</v>
      </c>
      <c r="J148" s="14" t="s">
        <v>4713</v>
      </c>
      <c r="K148" s="171"/>
      <c r="L148" s="632"/>
    </row>
    <row r="149" spans="1:71" s="159" customFormat="1" ht="60.75" customHeight="1" x14ac:dyDescent="0.25">
      <c r="A149" s="13"/>
      <c r="B149" s="155" t="s">
        <v>3407</v>
      </c>
      <c r="C149" s="118" t="s">
        <v>588</v>
      </c>
      <c r="D149" s="113" t="s">
        <v>1485</v>
      </c>
      <c r="E149" s="14" t="s">
        <v>1486</v>
      </c>
      <c r="F149" s="157">
        <v>40.5</v>
      </c>
      <c r="G149" s="562">
        <v>912000</v>
      </c>
      <c r="H149" s="14" t="s">
        <v>1482</v>
      </c>
      <c r="I149" s="158" t="s">
        <v>2602</v>
      </c>
      <c r="J149" s="2" t="s">
        <v>4713</v>
      </c>
      <c r="K149" s="171"/>
      <c r="L149" s="632"/>
    </row>
    <row r="150" spans="1:71" s="159" customFormat="1" ht="60.75" customHeight="1" x14ac:dyDescent="0.25">
      <c r="A150" s="13"/>
      <c r="B150" s="155" t="s">
        <v>3408</v>
      </c>
      <c r="C150" s="118" t="s">
        <v>588</v>
      </c>
      <c r="D150" s="113" t="s">
        <v>1472</v>
      </c>
      <c r="E150" s="156" t="s">
        <v>1475</v>
      </c>
      <c r="F150" s="761">
        <v>36.4</v>
      </c>
      <c r="G150" s="563">
        <v>912000</v>
      </c>
      <c r="H150" s="169" t="s">
        <v>1476</v>
      </c>
      <c r="I150" s="14" t="s">
        <v>2602</v>
      </c>
      <c r="J150" s="14" t="s">
        <v>4713</v>
      </c>
      <c r="K150" s="171"/>
      <c r="L150" s="632"/>
      <c r="BL150" s="13"/>
      <c r="BM150" s="13"/>
      <c r="BN150" s="13"/>
      <c r="BO150" s="13"/>
      <c r="BP150" s="13"/>
      <c r="BQ150" s="13"/>
      <c r="BR150" s="13"/>
      <c r="BS150" s="13"/>
    </row>
    <row r="151" spans="1:71" s="159" customFormat="1" ht="60.75" customHeight="1" x14ac:dyDescent="0.25">
      <c r="A151" s="13"/>
      <c r="B151" s="155" t="s">
        <v>3409</v>
      </c>
      <c r="C151" s="118" t="s">
        <v>2352</v>
      </c>
      <c r="D151" s="117" t="s">
        <v>2358</v>
      </c>
      <c r="E151" s="156" t="s">
        <v>2359</v>
      </c>
      <c r="F151" s="761">
        <v>265</v>
      </c>
      <c r="G151" s="563">
        <v>890127.05</v>
      </c>
      <c r="H151" s="169" t="s">
        <v>2357</v>
      </c>
      <c r="I151" s="14" t="s">
        <v>2602</v>
      </c>
      <c r="J151" s="193" t="s">
        <v>2606</v>
      </c>
      <c r="K151" s="171"/>
      <c r="L151" s="632"/>
      <c r="BL151" s="13"/>
      <c r="BM151" s="13"/>
      <c r="BN151" s="13"/>
      <c r="BO151" s="13"/>
      <c r="BP151" s="13"/>
      <c r="BQ151" s="13"/>
      <c r="BR151" s="13"/>
      <c r="BS151" s="13"/>
    </row>
    <row r="152" spans="1:71" s="159" customFormat="1" ht="60.75" customHeight="1" x14ac:dyDescent="0.25">
      <c r="A152" s="13"/>
      <c r="B152" s="155" t="s">
        <v>3410</v>
      </c>
      <c r="C152" s="118" t="s">
        <v>588</v>
      </c>
      <c r="D152" s="117" t="s">
        <v>2086</v>
      </c>
      <c r="E152" s="156" t="s">
        <v>2221</v>
      </c>
      <c r="F152" s="761">
        <v>31</v>
      </c>
      <c r="G152" s="563">
        <v>882075</v>
      </c>
      <c r="H152" s="169" t="s">
        <v>2087</v>
      </c>
      <c r="I152" s="14" t="s">
        <v>2602</v>
      </c>
      <c r="J152" s="14" t="s">
        <v>4713</v>
      </c>
      <c r="K152" s="171"/>
      <c r="L152" s="632"/>
      <c r="BL152" s="13"/>
      <c r="BM152" s="13"/>
      <c r="BN152" s="13"/>
      <c r="BO152" s="13"/>
      <c r="BP152" s="13"/>
      <c r="BQ152" s="13"/>
      <c r="BR152" s="13"/>
      <c r="BS152" s="13"/>
    </row>
    <row r="153" spans="1:71" s="159" customFormat="1" ht="60.75" customHeight="1" x14ac:dyDescent="0.25">
      <c r="A153" s="13"/>
      <c r="B153" s="155" t="s">
        <v>3411</v>
      </c>
      <c r="C153" s="117" t="s">
        <v>2744</v>
      </c>
      <c r="D153" s="113" t="s">
        <v>4132</v>
      </c>
      <c r="E153" s="158" t="s">
        <v>4133</v>
      </c>
      <c r="F153" s="761">
        <v>259</v>
      </c>
      <c r="G153" s="565">
        <v>869973.23</v>
      </c>
      <c r="H153" s="2" t="s">
        <v>4079</v>
      </c>
      <c r="I153" s="14" t="s">
        <v>2602</v>
      </c>
      <c r="J153" s="14" t="s">
        <v>6094</v>
      </c>
      <c r="K153" s="171"/>
      <c r="L153" s="632"/>
      <c r="BL153" s="13"/>
      <c r="BM153" s="13"/>
      <c r="BN153" s="13"/>
      <c r="BO153" s="13"/>
      <c r="BP153" s="13"/>
      <c r="BQ153" s="13"/>
      <c r="BR153" s="13"/>
      <c r="BS153" s="13"/>
    </row>
    <row r="154" spans="1:71" s="159" customFormat="1" ht="60.75" customHeight="1" x14ac:dyDescent="0.25">
      <c r="A154" s="13"/>
      <c r="B154" s="155" t="s">
        <v>3412</v>
      </c>
      <c r="C154" s="117" t="s">
        <v>5150</v>
      </c>
      <c r="D154" s="113" t="s">
        <v>5149</v>
      </c>
      <c r="E154" s="158" t="s">
        <v>4910</v>
      </c>
      <c r="F154" s="761">
        <v>197</v>
      </c>
      <c r="G154" s="565">
        <v>868358.27</v>
      </c>
      <c r="H154" s="2" t="s">
        <v>4897</v>
      </c>
      <c r="I154" s="14" t="s">
        <v>2602</v>
      </c>
      <c r="J154" s="193" t="s">
        <v>2606</v>
      </c>
      <c r="K154" s="171"/>
      <c r="L154" s="632"/>
      <c r="BL154" s="13"/>
      <c r="BM154" s="13"/>
      <c r="BN154" s="13"/>
      <c r="BO154" s="13"/>
      <c r="BP154" s="13"/>
      <c r="BQ154" s="13"/>
      <c r="BR154" s="13"/>
      <c r="BS154" s="13"/>
    </row>
    <row r="155" spans="1:71" s="159" customFormat="1" ht="60.75" customHeight="1" x14ac:dyDescent="0.25">
      <c r="A155" s="13"/>
      <c r="B155" s="155" t="s">
        <v>5244</v>
      </c>
      <c r="C155" s="117" t="s">
        <v>1491</v>
      </c>
      <c r="D155" s="113" t="s">
        <v>1488</v>
      </c>
      <c r="E155" s="186" t="s">
        <v>1489</v>
      </c>
      <c r="F155" s="761">
        <v>41.8</v>
      </c>
      <c r="G155" s="563">
        <v>821630</v>
      </c>
      <c r="H155" s="169" t="s">
        <v>1490</v>
      </c>
      <c r="I155" s="14" t="s">
        <v>2602</v>
      </c>
      <c r="J155" s="14" t="s">
        <v>2605</v>
      </c>
      <c r="K155" s="171"/>
      <c r="L155" s="632"/>
      <c r="BL155" s="13"/>
      <c r="BM155" s="13"/>
      <c r="BN155" s="13"/>
      <c r="BO155" s="13"/>
      <c r="BP155" s="13"/>
      <c r="BQ155" s="13"/>
      <c r="BR155" s="13"/>
      <c r="BS155" s="13"/>
    </row>
    <row r="156" spans="1:71" s="159" customFormat="1" ht="60.75" customHeight="1" x14ac:dyDescent="0.25">
      <c r="A156" s="13"/>
      <c r="B156" s="155" t="s">
        <v>3413</v>
      </c>
      <c r="C156" s="525" t="s">
        <v>696</v>
      </c>
      <c r="D156" s="586" t="s">
        <v>449</v>
      </c>
      <c r="E156" s="174" t="s">
        <v>5531</v>
      </c>
      <c r="F156" s="157">
        <v>50</v>
      </c>
      <c r="G156" s="562">
        <v>821627</v>
      </c>
      <c r="H156" s="169" t="s">
        <v>1202</v>
      </c>
      <c r="I156" s="14" t="s">
        <v>2602</v>
      </c>
      <c r="J156" s="14" t="s">
        <v>2605</v>
      </c>
      <c r="K156" s="171"/>
      <c r="L156" s="632"/>
      <c r="BL156" s="13"/>
      <c r="BM156" s="13"/>
      <c r="BN156" s="13"/>
      <c r="BO156" s="13"/>
      <c r="BP156" s="13"/>
      <c r="BQ156" s="13"/>
      <c r="BR156" s="13"/>
      <c r="BS156" s="13"/>
    </row>
    <row r="157" spans="1:71" s="159" customFormat="1" ht="60.75" customHeight="1" x14ac:dyDescent="0.25">
      <c r="A157" s="13"/>
      <c r="B157" s="155" t="s">
        <v>3414</v>
      </c>
      <c r="C157" s="117" t="s">
        <v>4715</v>
      </c>
      <c r="D157" s="113" t="s">
        <v>4724</v>
      </c>
      <c r="E157" s="159" t="s">
        <v>4725</v>
      </c>
      <c r="F157" s="761">
        <v>240</v>
      </c>
      <c r="G157" s="565">
        <v>806152.8</v>
      </c>
      <c r="H157" s="2" t="s">
        <v>4718</v>
      </c>
      <c r="I157" s="14" t="s">
        <v>2749</v>
      </c>
      <c r="J157" s="193" t="s">
        <v>2606</v>
      </c>
      <c r="K157" s="171"/>
      <c r="L157" s="632"/>
      <c r="BL157" s="13"/>
      <c r="BM157" s="13"/>
      <c r="BN157" s="13"/>
      <c r="BO157" s="13"/>
      <c r="BP157" s="13"/>
      <c r="BQ157" s="13"/>
      <c r="BR157" s="13"/>
      <c r="BS157" s="13"/>
    </row>
    <row r="158" spans="1:71" s="159" customFormat="1" ht="60.75" customHeight="1" x14ac:dyDescent="0.25">
      <c r="A158" s="13"/>
      <c r="B158" s="155" t="s">
        <v>5245</v>
      </c>
      <c r="C158" s="525" t="s">
        <v>544</v>
      </c>
      <c r="D158" s="581" t="s">
        <v>546</v>
      </c>
      <c r="E158" s="174" t="s">
        <v>2043</v>
      </c>
      <c r="F158" s="157">
        <v>188.5</v>
      </c>
      <c r="G158" s="562">
        <v>792410</v>
      </c>
      <c r="H158" s="169" t="s">
        <v>2041</v>
      </c>
      <c r="I158" s="14" t="s">
        <v>2602</v>
      </c>
      <c r="J158" s="14" t="s">
        <v>2605</v>
      </c>
      <c r="K158" s="171"/>
      <c r="L158" s="632"/>
      <c r="BL158" s="13"/>
      <c r="BM158" s="13"/>
      <c r="BN158" s="13"/>
      <c r="BO158" s="13"/>
      <c r="BP158" s="13"/>
      <c r="BQ158" s="13"/>
      <c r="BR158" s="13"/>
      <c r="BS158" s="13"/>
    </row>
    <row r="159" spans="1:71" s="159" customFormat="1" ht="60.75" customHeight="1" x14ac:dyDescent="0.25">
      <c r="A159" s="13"/>
      <c r="B159" s="155" t="s">
        <v>5246</v>
      </c>
      <c r="C159" s="525" t="s">
        <v>5152</v>
      </c>
      <c r="D159" s="581" t="s">
        <v>5154</v>
      </c>
      <c r="E159" s="14" t="s">
        <v>5153</v>
      </c>
      <c r="F159" s="157">
        <v>235</v>
      </c>
      <c r="G159" s="562">
        <v>789357.95</v>
      </c>
      <c r="H159" s="169" t="s">
        <v>5155</v>
      </c>
      <c r="I159" s="14" t="s">
        <v>2602</v>
      </c>
      <c r="J159" s="14" t="s">
        <v>2606</v>
      </c>
      <c r="K159" s="171"/>
      <c r="L159" s="632"/>
      <c r="BL159" s="13"/>
      <c r="BM159" s="13"/>
      <c r="BN159" s="13"/>
      <c r="BO159" s="13"/>
      <c r="BP159" s="13"/>
      <c r="BQ159" s="13"/>
      <c r="BR159" s="13"/>
      <c r="BS159" s="13"/>
    </row>
    <row r="160" spans="1:71" s="159" customFormat="1" ht="60.75" customHeight="1" x14ac:dyDescent="0.25">
      <c r="A160" s="13"/>
      <c r="B160" s="155" t="s">
        <v>3415</v>
      </c>
      <c r="C160" s="525" t="s">
        <v>4898</v>
      </c>
      <c r="D160" s="581" t="s">
        <v>4895</v>
      </c>
      <c r="E160" s="14" t="s">
        <v>4896</v>
      </c>
      <c r="F160" s="157">
        <v>168</v>
      </c>
      <c r="G160" s="562">
        <v>775923.12</v>
      </c>
      <c r="H160" s="169" t="s">
        <v>4897</v>
      </c>
      <c r="I160" s="14" t="s">
        <v>2602</v>
      </c>
      <c r="J160" s="14"/>
      <c r="K160" s="171"/>
      <c r="L160" s="632"/>
      <c r="BL160" s="13"/>
      <c r="BM160" s="13"/>
      <c r="BN160" s="13"/>
      <c r="BO160" s="13"/>
      <c r="BP160" s="13"/>
      <c r="BQ160" s="13"/>
      <c r="BR160" s="13"/>
      <c r="BS160" s="13"/>
    </row>
    <row r="161" spans="1:71" s="159" customFormat="1" ht="63.75" customHeight="1" x14ac:dyDescent="0.25">
      <c r="A161" s="13"/>
      <c r="B161" s="155" t="s">
        <v>3416</v>
      </c>
      <c r="C161" s="117" t="s">
        <v>681</v>
      </c>
      <c r="D161" s="113" t="s">
        <v>793</v>
      </c>
      <c r="E161" s="581" t="s">
        <v>2507</v>
      </c>
      <c r="F161" s="157" t="s">
        <v>2507</v>
      </c>
      <c r="G161" s="562">
        <v>756323</v>
      </c>
      <c r="H161" s="169" t="s">
        <v>1202</v>
      </c>
      <c r="I161" s="14" t="s">
        <v>2602</v>
      </c>
      <c r="J161" s="14" t="s">
        <v>2605</v>
      </c>
      <c r="K161" s="171"/>
      <c r="L161" s="632"/>
      <c r="BL161" s="13"/>
      <c r="BM161" s="13"/>
      <c r="BN161" s="13"/>
      <c r="BO161" s="13"/>
      <c r="BP161" s="13"/>
      <c r="BQ161" s="13"/>
      <c r="BR161" s="13"/>
      <c r="BS161" s="13"/>
    </row>
    <row r="162" spans="1:71" s="159" customFormat="1" ht="63.75" customHeight="1" x14ac:dyDescent="0.25">
      <c r="A162" s="13"/>
      <c r="B162" s="155" t="s">
        <v>3417</v>
      </c>
      <c r="C162" s="117" t="s">
        <v>5703</v>
      </c>
      <c r="D162" s="622" t="s">
        <v>5705</v>
      </c>
      <c r="E162" s="14" t="s">
        <v>5704</v>
      </c>
      <c r="F162" s="157">
        <v>222</v>
      </c>
      <c r="G162" s="562">
        <v>745691.34</v>
      </c>
      <c r="H162" s="169" t="s">
        <v>5845</v>
      </c>
      <c r="I162" s="14" t="s">
        <v>2602</v>
      </c>
      <c r="J162" s="14" t="s">
        <v>6269</v>
      </c>
      <c r="K162" s="171"/>
      <c r="L162" s="632"/>
      <c r="BL162" s="13"/>
      <c r="BM162" s="13"/>
      <c r="BN162" s="13"/>
      <c r="BO162" s="13"/>
      <c r="BP162" s="13"/>
      <c r="BQ162" s="13"/>
      <c r="BR162" s="13"/>
      <c r="BS162" s="13"/>
    </row>
    <row r="163" spans="1:71" s="159" customFormat="1" ht="60.75" customHeight="1" x14ac:dyDescent="0.25">
      <c r="A163" s="13"/>
      <c r="B163" s="155" t="s">
        <v>3418</v>
      </c>
      <c r="C163" s="117" t="s">
        <v>505</v>
      </c>
      <c r="D163" s="113" t="s">
        <v>506</v>
      </c>
      <c r="E163" s="14" t="s">
        <v>507</v>
      </c>
      <c r="F163" s="157">
        <v>205.9</v>
      </c>
      <c r="G163" s="562">
        <v>739154</v>
      </c>
      <c r="H163" s="169" t="s">
        <v>1198</v>
      </c>
      <c r="I163" s="14" t="s">
        <v>2602</v>
      </c>
      <c r="J163" s="14" t="s">
        <v>2605</v>
      </c>
      <c r="K163" s="171"/>
      <c r="L163" s="632"/>
      <c r="BL163" s="13"/>
      <c r="BM163" s="13"/>
      <c r="BN163" s="13"/>
      <c r="BO163" s="13"/>
      <c r="BP163" s="13"/>
      <c r="BQ163" s="13"/>
      <c r="BR163" s="13"/>
      <c r="BS163" s="13"/>
    </row>
    <row r="164" spans="1:71" s="159" customFormat="1" ht="60.75" customHeight="1" x14ac:dyDescent="0.25">
      <c r="A164" s="13"/>
      <c r="B164" s="155" t="s">
        <v>3419</v>
      </c>
      <c r="C164" s="117" t="s">
        <v>2744</v>
      </c>
      <c r="D164" s="113" t="s">
        <v>4119</v>
      </c>
      <c r="E164" s="158" t="s">
        <v>4121</v>
      </c>
      <c r="F164" s="761">
        <v>209</v>
      </c>
      <c r="G164" s="565">
        <v>702024.73</v>
      </c>
      <c r="H164" s="2" t="s">
        <v>4079</v>
      </c>
      <c r="I164" s="14" t="s">
        <v>2602</v>
      </c>
      <c r="J164" s="14" t="s">
        <v>6094</v>
      </c>
      <c r="L164" s="632"/>
      <c r="BL164" s="13"/>
      <c r="BM164" s="13"/>
      <c r="BN164" s="13"/>
      <c r="BO164" s="13"/>
      <c r="BP164" s="13"/>
      <c r="BQ164" s="13"/>
      <c r="BR164" s="13"/>
      <c r="BS164" s="13"/>
    </row>
    <row r="165" spans="1:71" s="159" customFormat="1" ht="60.75" customHeight="1" x14ac:dyDescent="0.25">
      <c r="A165" s="13"/>
      <c r="B165" s="155" t="s">
        <v>3420</v>
      </c>
      <c r="C165" s="117" t="s">
        <v>588</v>
      </c>
      <c r="D165" s="113" t="s">
        <v>2208</v>
      </c>
      <c r="E165" s="14" t="s">
        <v>2209</v>
      </c>
      <c r="F165" s="157">
        <v>30.4</v>
      </c>
      <c r="G165" s="562">
        <v>700000</v>
      </c>
      <c r="H165" s="169" t="s">
        <v>2210</v>
      </c>
      <c r="I165" s="14" t="s">
        <v>2602</v>
      </c>
      <c r="J165" s="14" t="s">
        <v>4713</v>
      </c>
      <c r="K165" s="171"/>
      <c r="L165" s="632"/>
      <c r="BL165" s="13"/>
      <c r="BM165" s="13"/>
      <c r="BN165" s="13"/>
      <c r="BO165" s="13"/>
      <c r="BP165" s="13"/>
      <c r="BQ165" s="13"/>
      <c r="BR165" s="13"/>
      <c r="BS165" s="13"/>
    </row>
    <row r="166" spans="1:71" s="159" customFormat="1" ht="60.75" customHeight="1" x14ac:dyDescent="0.25">
      <c r="A166" s="13"/>
      <c r="B166" s="155" t="s">
        <v>3421</v>
      </c>
      <c r="C166" s="118" t="s">
        <v>1616</v>
      </c>
      <c r="D166" s="113" t="s">
        <v>1617</v>
      </c>
      <c r="E166" s="156" t="s">
        <v>1965</v>
      </c>
      <c r="F166" s="761">
        <v>22.5</v>
      </c>
      <c r="G166" s="563">
        <v>698000</v>
      </c>
      <c r="H166" s="169" t="s">
        <v>1612</v>
      </c>
      <c r="I166" s="14" t="s">
        <v>2602</v>
      </c>
      <c r="J166" s="14" t="s">
        <v>4711</v>
      </c>
      <c r="K166" s="171"/>
      <c r="L166" s="632"/>
      <c r="BL166" s="13"/>
      <c r="BM166" s="13"/>
      <c r="BN166" s="13"/>
      <c r="BO166" s="13"/>
      <c r="BP166" s="13"/>
      <c r="BQ166" s="13"/>
      <c r="BR166" s="13"/>
      <c r="BS166" s="13"/>
    </row>
    <row r="167" spans="1:71" s="159" customFormat="1" ht="60.75" customHeight="1" x14ac:dyDescent="0.25">
      <c r="A167" s="13"/>
      <c r="B167" s="155" t="s">
        <v>3422</v>
      </c>
      <c r="C167" s="117" t="s">
        <v>496</v>
      </c>
      <c r="D167" s="113" t="s">
        <v>497</v>
      </c>
      <c r="E167" s="183" t="s">
        <v>498</v>
      </c>
      <c r="F167" s="438">
        <v>76.8</v>
      </c>
      <c r="G167" s="567">
        <v>694760.08</v>
      </c>
      <c r="H167" s="184" t="s">
        <v>1193</v>
      </c>
      <c r="I167" s="14" t="s">
        <v>2602</v>
      </c>
      <c r="J167" s="14" t="s">
        <v>2609</v>
      </c>
      <c r="K167" s="171"/>
      <c r="L167" s="632"/>
      <c r="BL167" s="13"/>
      <c r="BM167" s="13"/>
      <c r="BN167" s="13"/>
      <c r="BO167" s="13"/>
      <c r="BP167" s="13"/>
      <c r="BQ167" s="13"/>
      <c r="BR167" s="13"/>
      <c r="BS167" s="13"/>
    </row>
    <row r="168" spans="1:71" s="159" customFormat="1" ht="60.75" customHeight="1" x14ac:dyDescent="0.25">
      <c r="A168" s="13"/>
      <c r="B168" s="155" t="s">
        <v>3423</v>
      </c>
      <c r="C168" s="117" t="s">
        <v>727</v>
      </c>
      <c r="D168" s="582" t="s">
        <v>728</v>
      </c>
      <c r="E168" s="188" t="s">
        <v>4652</v>
      </c>
      <c r="F168" s="157">
        <v>38</v>
      </c>
      <c r="G168" s="562">
        <v>680033.8</v>
      </c>
      <c r="H168" s="169" t="s">
        <v>1202</v>
      </c>
      <c r="I168" s="14" t="s">
        <v>2602</v>
      </c>
      <c r="J168" s="14" t="s">
        <v>1942</v>
      </c>
      <c r="K168" s="171"/>
      <c r="L168" s="632"/>
      <c r="BL168" s="13"/>
      <c r="BM168" s="13"/>
      <c r="BN168" s="13"/>
      <c r="BO168" s="13"/>
      <c r="BP168" s="13"/>
      <c r="BQ168" s="13"/>
      <c r="BR168" s="13"/>
      <c r="BS168" s="13"/>
    </row>
    <row r="169" spans="1:71" s="159" customFormat="1" ht="60.75" customHeight="1" x14ac:dyDescent="0.25">
      <c r="A169" s="13"/>
      <c r="B169" s="155" t="s">
        <v>3424</v>
      </c>
      <c r="C169" s="117" t="s">
        <v>729</v>
      </c>
      <c r="D169" s="590" t="s">
        <v>730</v>
      </c>
      <c r="E169" s="188" t="s">
        <v>4834</v>
      </c>
      <c r="F169" s="157">
        <v>42.3</v>
      </c>
      <c r="G169" s="562">
        <v>680033.8</v>
      </c>
      <c r="H169" s="169" t="s">
        <v>1202</v>
      </c>
      <c r="I169" s="14" t="s">
        <v>2602</v>
      </c>
      <c r="J169" s="14" t="s">
        <v>1942</v>
      </c>
      <c r="K169" s="171"/>
      <c r="L169" s="632"/>
      <c r="BL169" s="13"/>
      <c r="BM169" s="13"/>
      <c r="BN169" s="13"/>
      <c r="BO169" s="13"/>
      <c r="BP169" s="13"/>
      <c r="BQ169" s="13"/>
      <c r="BR169" s="13"/>
      <c r="BS169" s="13"/>
    </row>
    <row r="170" spans="1:71" s="159" customFormat="1" ht="60.75" customHeight="1" x14ac:dyDescent="0.25">
      <c r="A170" s="13"/>
      <c r="B170" s="155" t="s">
        <v>3425</v>
      </c>
      <c r="C170" s="117" t="s">
        <v>4110</v>
      </c>
      <c r="D170" s="113" t="s">
        <v>4111</v>
      </c>
      <c r="E170" s="158" t="s">
        <v>4112</v>
      </c>
      <c r="F170" s="761">
        <v>152</v>
      </c>
      <c r="G170" s="565">
        <v>670002.31999999995</v>
      </c>
      <c r="H170" s="2" t="s">
        <v>4079</v>
      </c>
      <c r="I170" s="14" t="s">
        <v>2602</v>
      </c>
      <c r="J170" s="14" t="s">
        <v>6094</v>
      </c>
      <c r="K170" s="171"/>
      <c r="L170" s="632"/>
      <c r="BL170" s="13"/>
      <c r="BM170" s="13"/>
      <c r="BN170" s="13"/>
      <c r="BO170" s="13"/>
      <c r="BP170" s="13"/>
      <c r="BQ170" s="13"/>
      <c r="BR170" s="13"/>
      <c r="BS170" s="13"/>
    </row>
    <row r="171" spans="1:71" s="159" customFormat="1" ht="60.75" customHeight="1" x14ac:dyDescent="0.25">
      <c r="A171" s="13"/>
      <c r="B171" s="155" t="s">
        <v>3426</v>
      </c>
      <c r="C171" s="117" t="s">
        <v>1817</v>
      </c>
      <c r="D171" s="590" t="s">
        <v>5536</v>
      </c>
      <c r="E171" s="14" t="s">
        <v>2507</v>
      </c>
      <c r="F171" s="157">
        <v>79.900000000000006</v>
      </c>
      <c r="G171" s="562">
        <v>665177.69999999995</v>
      </c>
      <c r="H171" s="169" t="s">
        <v>1202</v>
      </c>
      <c r="I171" s="14" t="s">
        <v>2602</v>
      </c>
      <c r="J171" s="14" t="s">
        <v>2605</v>
      </c>
      <c r="K171" s="171"/>
      <c r="L171" s="632"/>
      <c r="BL171" s="13"/>
      <c r="BM171" s="13"/>
      <c r="BN171" s="13"/>
      <c r="BO171" s="13"/>
      <c r="BP171" s="13"/>
      <c r="BQ171" s="13"/>
      <c r="BR171" s="13"/>
      <c r="BS171" s="13"/>
    </row>
    <row r="172" spans="1:71" s="159" customFormat="1" ht="60.75" customHeight="1" x14ac:dyDescent="0.25">
      <c r="A172" s="13"/>
      <c r="B172" s="155" t="s">
        <v>3427</v>
      </c>
      <c r="C172" s="525" t="s">
        <v>697</v>
      </c>
      <c r="D172" s="586" t="s">
        <v>449</v>
      </c>
      <c r="E172" s="14" t="s">
        <v>2507</v>
      </c>
      <c r="F172" s="157">
        <v>500</v>
      </c>
      <c r="G172" s="562">
        <v>663814</v>
      </c>
      <c r="H172" s="169" t="s">
        <v>1202</v>
      </c>
      <c r="I172" s="14" t="s">
        <v>2602</v>
      </c>
      <c r="J172" s="14" t="s">
        <v>2605</v>
      </c>
      <c r="K172" s="171"/>
      <c r="L172" s="632"/>
      <c r="BL172" s="13"/>
      <c r="BM172" s="13"/>
      <c r="BN172" s="13"/>
      <c r="BO172" s="13"/>
      <c r="BP172" s="13"/>
      <c r="BQ172" s="13"/>
      <c r="BR172" s="13"/>
      <c r="BS172" s="13"/>
    </row>
    <row r="173" spans="1:71" s="159" customFormat="1" ht="60.75" customHeight="1" x14ac:dyDescent="0.25">
      <c r="A173" s="13"/>
      <c r="B173" s="155" t="s">
        <v>3428</v>
      </c>
      <c r="C173" s="117" t="s">
        <v>609</v>
      </c>
      <c r="D173" s="113" t="s">
        <v>2275</v>
      </c>
      <c r="E173" s="43" t="s">
        <v>4625</v>
      </c>
      <c r="F173" s="157">
        <v>800</v>
      </c>
      <c r="G173" s="562">
        <v>651289.59999999998</v>
      </c>
      <c r="H173" s="169" t="s">
        <v>2137</v>
      </c>
      <c r="I173" s="14" t="s">
        <v>2602</v>
      </c>
      <c r="J173" s="14" t="s">
        <v>2605</v>
      </c>
      <c r="K173" s="171"/>
      <c r="L173" s="632"/>
      <c r="BL173" s="13"/>
      <c r="BM173" s="13"/>
      <c r="BN173" s="13"/>
      <c r="BO173" s="13"/>
      <c r="BP173" s="13"/>
      <c r="BQ173" s="13"/>
      <c r="BR173" s="13"/>
      <c r="BS173" s="13"/>
    </row>
    <row r="174" spans="1:71" s="159" customFormat="1" ht="60.75" customHeight="1" x14ac:dyDescent="0.25">
      <c r="A174" s="13"/>
      <c r="B174" s="155" t="s">
        <v>3429</v>
      </c>
      <c r="C174" s="118" t="s">
        <v>616</v>
      </c>
      <c r="D174" s="113" t="s">
        <v>1545</v>
      </c>
      <c r="E174" s="173" t="s">
        <v>1600</v>
      </c>
      <c r="F174" s="189">
        <v>159.5</v>
      </c>
      <c r="G174" s="563">
        <v>650588</v>
      </c>
      <c r="H174" s="169" t="s">
        <v>2137</v>
      </c>
      <c r="I174" s="14" t="s">
        <v>2602</v>
      </c>
      <c r="J174" s="14" t="s">
        <v>1546</v>
      </c>
      <c r="K174" s="171"/>
      <c r="L174" s="632"/>
      <c r="BL174" s="13"/>
      <c r="BM174" s="13"/>
      <c r="BN174" s="13"/>
      <c r="BO174" s="13"/>
      <c r="BP174" s="13"/>
      <c r="BQ174" s="13"/>
      <c r="BR174" s="13"/>
      <c r="BS174" s="13"/>
    </row>
    <row r="175" spans="1:71" s="159" customFormat="1" ht="60.75" customHeight="1" x14ac:dyDescent="0.25">
      <c r="A175" s="13"/>
      <c r="B175" s="155" t="s">
        <v>3430</v>
      </c>
      <c r="C175" s="117" t="s">
        <v>2744</v>
      </c>
      <c r="D175" s="113" t="s">
        <v>4095</v>
      </c>
      <c r="E175" s="158" t="s">
        <v>4093</v>
      </c>
      <c r="F175" s="761">
        <v>193</v>
      </c>
      <c r="G175" s="565">
        <v>648281.21</v>
      </c>
      <c r="H175" s="2" t="s">
        <v>4079</v>
      </c>
      <c r="I175" s="14" t="s">
        <v>2602</v>
      </c>
      <c r="J175" s="14" t="s">
        <v>2606</v>
      </c>
      <c r="K175" s="171"/>
      <c r="L175" s="632"/>
      <c r="BL175" s="13"/>
      <c r="BM175" s="13"/>
      <c r="BN175" s="13"/>
      <c r="BO175" s="13"/>
      <c r="BP175" s="13"/>
      <c r="BQ175" s="13"/>
      <c r="BR175" s="13"/>
      <c r="BS175" s="13"/>
    </row>
    <row r="176" spans="1:71" s="159" customFormat="1" ht="60.75" customHeight="1" x14ac:dyDescent="0.25">
      <c r="A176" s="13"/>
      <c r="B176" s="155" t="s">
        <v>3431</v>
      </c>
      <c r="C176" s="117" t="s">
        <v>2744</v>
      </c>
      <c r="D176" s="113" t="s">
        <v>4123</v>
      </c>
      <c r="E176" s="159" t="s">
        <v>4125</v>
      </c>
      <c r="F176" s="761">
        <v>188</v>
      </c>
      <c r="G176" s="565">
        <v>631486.36</v>
      </c>
      <c r="H176" s="2" t="s">
        <v>4079</v>
      </c>
      <c r="I176" s="14" t="s">
        <v>2602</v>
      </c>
      <c r="J176" s="14" t="s">
        <v>6094</v>
      </c>
      <c r="K176" s="171"/>
      <c r="L176" s="632"/>
      <c r="BL176" s="13"/>
      <c r="BM176" s="13"/>
      <c r="BN176" s="13"/>
      <c r="BO176" s="13"/>
      <c r="BP176" s="13"/>
      <c r="BQ176" s="13"/>
      <c r="BR176" s="13"/>
      <c r="BS176" s="13"/>
    </row>
    <row r="177" spans="1:71" s="159" customFormat="1" ht="60.75" customHeight="1" x14ac:dyDescent="0.25">
      <c r="A177" s="13"/>
      <c r="B177" s="155" t="s">
        <v>3432</v>
      </c>
      <c r="C177" s="117" t="s">
        <v>790</v>
      </c>
      <c r="D177" s="113" t="s">
        <v>791</v>
      </c>
      <c r="E177" s="14" t="s">
        <v>2507</v>
      </c>
      <c r="F177" s="157">
        <v>50</v>
      </c>
      <c r="G177" s="562">
        <v>629521.68000000005</v>
      </c>
      <c r="H177" s="169" t="s">
        <v>1202</v>
      </c>
      <c r="I177" s="14" t="s">
        <v>2602</v>
      </c>
      <c r="J177" s="14" t="s">
        <v>2605</v>
      </c>
      <c r="K177" s="171"/>
      <c r="L177" s="632"/>
      <c r="BL177" s="13"/>
      <c r="BM177" s="13"/>
      <c r="BN177" s="13"/>
      <c r="BO177" s="13"/>
      <c r="BP177" s="13"/>
      <c r="BQ177" s="13"/>
      <c r="BR177" s="13"/>
      <c r="BS177" s="13"/>
    </row>
    <row r="178" spans="1:71" s="159" customFormat="1" ht="60.75" customHeight="1" x14ac:dyDescent="0.25">
      <c r="A178" s="13"/>
      <c r="B178" s="155" t="s">
        <v>3433</v>
      </c>
      <c r="C178" s="594" t="s">
        <v>464</v>
      </c>
      <c r="D178" s="595" t="s">
        <v>2532</v>
      </c>
      <c r="E178" s="190" t="s">
        <v>5532</v>
      </c>
      <c r="F178" s="157">
        <v>758.5</v>
      </c>
      <c r="G178" s="562">
        <v>604315.52</v>
      </c>
      <c r="H178" s="169" t="s">
        <v>1202</v>
      </c>
      <c r="I178" s="14" t="s">
        <v>2602</v>
      </c>
      <c r="J178" s="14" t="s">
        <v>6281</v>
      </c>
      <c r="K178" s="171"/>
      <c r="L178" s="632"/>
      <c r="BL178" s="13"/>
      <c r="BM178" s="13"/>
      <c r="BN178" s="13"/>
      <c r="BO178" s="13"/>
      <c r="BP178" s="13"/>
      <c r="BQ178" s="13"/>
      <c r="BR178" s="13"/>
      <c r="BS178" s="13"/>
    </row>
    <row r="179" spans="1:71" s="159" customFormat="1" ht="68.25" customHeight="1" x14ac:dyDescent="0.25">
      <c r="A179" s="13"/>
      <c r="B179" s="155" t="s">
        <v>3434</v>
      </c>
      <c r="C179" s="117" t="s">
        <v>2562</v>
      </c>
      <c r="D179" s="113" t="s">
        <v>510</v>
      </c>
      <c r="E179" s="14" t="s">
        <v>2507</v>
      </c>
      <c r="F179" s="157"/>
      <c r="G179" s="562">
        <v>591625.04</v>
      </c>
      <c r="H179" s="169" t="s">
        <v>1196</v>
      </c>
      <c r="I179" s="14" t="s">
        <v>2602</v>
      </c>
      <c r="J179" s="14" t="s">
        <v>2605</v>
      </c>
      <c r="K179" s="171"/>
      <c r="L179" s="632"/>
      <c r="BL179" s="13"/>
      <c r="BM179" s="13"/>
      <c r="BN179" s="13"/>
      <c r="BO179" s="13"/>
      <c r="BP179" s="13"/>
      <c r="BQ179" s="13"/>
      <c r="BR179" s="13"/>
      <c r="BS179" s="13"/>
    </row>
    <row r="180" spans="1:71" s="159" customFormat="1" ht="60.75" customHeight="1" x14ac:dyDescent="0.25">
      <c r="A180" s="13"/>
      <c r="B180" s="155" t="s">
        <v>3435</v>
      </c>
      <c r="C180" s="117" t="s">
        <v>2352</v>
      </c>
      <c r="D180" s="113" t="s">
        <v>2360</v>
      </c>
      <c r="E180" s="14" t="s">
        <v>2361</v>
      </c>
      <c r="F180" s="157">
        <v>172</v>
      </c>
      <c r="G180" s="562">
        <v>577742.84</v>
      </c>
      <c r="H180" s="169" t="s">
        <v>2357</v>
      </c>
      <c r="I180" s="14" t="s">
        <v>2602</v>
      </c>
      <c r="J180" s="14" t="s">
        <v>2606</v>
      </c>
      <c r="K180" s="171"/>
      <c r="L180" s="632"/>
      <c r="BL180" s="13"/>
      <c r="BM180" s="13"/>
      <c r="BN180" s="13"/>
      <c r="BO180" s="13"/>
      <c r="BP180" s="13"/>
      <c r="BQ180" s="13"/>
      <c r="BR180" s="13"/>
      <c r="BS180" s="13"/>
    </row>
    <row r="181" spans="1:71" s="159" customFormat="1" ht="60.75" customHeight="1" x14ac:dyDescent="0.25">
      <c r="A181" s="13"/>
      <c r="B181" s="155" t="s">
        <v>3436</v>
      </c>
      <c r="C181" s="117" t="s">
        <v>2742</v>
      </c>
      <c r="D181" s="113" t="s">
        <v>2734</v>
      </c>
      <c r="E181" s="14" t="s">
        <v>2733</v>
      </c>
      <c r="F181" s="157">
        <v>169</v>
      </c>
      <c r="G181" s="562">
        <v>567665.93000000005</v>
      </c>
      <c r="H181" s="169" t="s">
        <v>2741</v>
      </c>
      <c r="I181" s="14" t="s">
        <v>2602</v>
      </c>
      <c r="J181" s="193" t="s">
        <v>2606</v>
      </c>
      <c r="K181" s="171"/>
      <c r="L181" s="632"/>
      <c r="BL181" s="13"/>
      <c r="BM181" s="13"/>
      <c r="BN181" s="13"/>
      <c r="BO181" s="13"/>
      <c r="BP181" s="13"/>
      <c r="BQ181" s="13"/>
      <c r="BR181" s="13"/>
      <c r="BS181" s="13"/>
    </row>
    <row r="182" spans="1:71" s="159" customFormat="1" ht="60.75" customHeight="1" x14ac:dyDescent="0.25">
      <c r="A182" s="13"/>
      <c r="B182" s="155" t="s">
        <v>3437</v>
      </c>
      <c r="C182" s="118" t="s">
        <v>588</v>
      </c>
      <c r="D182" s="113" t="s">
        <v>1954</v>
      </c>
      <c r="E182" s="156" t="s">
        <v>1955</v>
      </c>
      <c r="F182" s="761">
        <v>30.2</v>
      </c>
      <c r="G182" s="563">
        <v>558130.73</v>
      </c>
      <c r="H182" s="169" t="s">
        <v>1956</v>
      </c>
      <c r="I182" s="14" t="s">
        <v>2602</v>
      </c>
      <c r="J182" s="14" t="s">
        <v>1942</v>
      </c>
      <c r="K182" s="171"/>
      <c r="L182" s="632"/>
      <c r="BL182" s="13"/>
      <c r="BM182" s="13"/>
      <c r="BN182" s="13"/>
      <c r="BO182" s="13"/>
      <c r="BP182" s="13"/>
      <c r="BQ182" s="13"/>
      <c r="BR182" s="13"/>
      <c r="BS182" s="13"/>
    </row>
    <row r="183" spans="1:71" s="159" customFormat="1" ht="60.75" customHeight="1" x14ac:dyDescent="0.25">
      <c r="A183" s="13"/>
      <c r="B183" s="155" t="s">
        <v>3438</v>
      </c>
      <c r="C183" s="118" t="s">
        <v>3060</v>
      </c>
      <c r="D183" s="113" t="s">
        <v>3061</v>
      </c>
      <c r="E183" s="156" t="s">
        <v>3011</v>
      </c>
      <c r="F183" s="761">
        <v>63.6</v>
      </c>
      <c r="G183" s="563">
        <v>556366.43999999994</v>
      </c>
      <c r="H183" s="169" t="s">
        <v>3052</v>
      </c>
      <c r="I183" s="14" t="s">
        <v>2602</v>
      </c>
      <c r="J183" s="14" t="s">
        <v>3062</v>
      </c>
      <c r="K183" s="171"/>
      <c r="L183" s="632"/>
      <c r="BL183" s="13"/>
      <c r="BM183" s="13"/>
      <c r="BN183" s="13"/>
      <c r="BO183" s="13"/>
      <c r="BP183" s="13"/>
      <c r="BQ183" s="13"/>
      <c r="BR183" s="13"/>
      <c r="BS183" s="13"/>
    </row>
    <row r="184" spans="1:71" s="159" customFormat="1" ht="60.75" customHeight="1" x14ac:dyDescent="0.25">
      <c r="A184" s="13"/>
      <c r="B184" s="155" t="s">
        <v>3439</v>
      </c>
      <c r="C184" s="117" t="s">
        <v>4721</v>
      </c>
      <c r="D184" s="113" t="s">
        <v>4722</v>
      </c>
      <c r="E184" s="158" t="s">
        <v>4723</v>
      </c>
      <c r="F184" s="22">
        <v>164</v>
      </c>
      <c r="G184" s="568">
        <v>550871.07999999996</v>
      </c>
      <c r="H184" s="176" t="s">
        <v>4718</v>
      </c>
      <c r="I184" s="191" t="s">
        <v>2749</v>
      </c>
      <c r="J184" s="193" t="s">
        <v>2606</v>
      </c>
      <c r="K184" s="171"/>
      <c r="L184" s="632"/>
      <c r="BL184" s="13"/>
      <c r="BM184" s="13"/>
      <c r="BN184" s="13"/>
      <c r="BO184" s="13"/>
      <c r="BP184" s="13"/>
      <c r="BQ184" s="13"/>
      <c r="BR184" s="13"/>
      <c r="BS184" s="13"/>
    </row>
    <row r="185" spans="1:71" s="159" customFormat="1" ht="60.75" customHeight="1" x14ac:dyDescent="0.25">
      <c r="A185" s="13"/>
      <c r="B185" s="155" t="s">
        <v>3440</v>
      </c>
      <c r="C185" s="118" t="s">
        <v>2352</v>
      </c>
      <c r="D185" s="113" t="s">
        <v>2362</v>
      </c>
      <c r="E185" s="156" t="s">
        <v>2365</v>
      </c>
      <c r="F185" s="22">
        <v>163</v>
      </c>
      <c r="G185" s="563">
        <v>547512.11</v>
      </c>
      <c r="H185" s="169" t="s">
        <v>2357</v>
      </c>
      <c r="I185" s="14" t="s">
        <v>2602</v>
      </c>
      <c r="J185" s="14" t="s">
        <v>2606</v>
      </c>
      <c r="K185" s="171"/>
      <c r="L185" s="632"/>
      <c r="BL185" s="13"/>
      <c r="BM185" s="13"/>
      <c r="BN185" s="13"/>
      <c r="BO185" s="13"/>
      <c r="BP185" s="13"/>
      <c r="BQ185" s="13"/>
      <c r="BR185" s="13"/>
      <c r="BS185" s="13"/>
    </row>
    <row r="186" spans="1:71" s="159" customFormat="1" ht="60.75" customHeight="1" x14ac:dyDescent="0.25">
      <c r="A186" s="13"/>
      <c r="B186" s="155" t="s">
        <v>3441</v>
      </c>
      <c r="C186" s="117" t="s">
        <v>881</v>
      </c>
      <c r="D186" s="589" t="s">
        <v>882</v>
      </c>
      <c r="E186" s="14" t="s">
        <v>2433</v>
      </c>
      <c r="F186" s="161">
        <v>896</v>
      </c>
      <c r="G186" s="562">
        <v>536532</v>
      </c>
      <c r="H186" s="169" t="s">
        <v>1191</v>
      </c>
      <c r="I186" s="14" t="s">
        <v>2602</v>
      </c>
      <c r="J186" s="193" t="s">
        <v>2606</v>
      </c>
      <c r="K186" s="171"/>
      <c r="L186" s="632"/>
      <c r="BL186" s="13"/>
      <c r="BM186" s="13"/>
      <c r="BN186" s="13"/>
      <c r="BO186" s="13"/>
      <c r="BP186" s="13"/>
      <c r="BQ186" s="13"/>
      <c r="BR186" s="13"/>
      <c r="BS186" s="13"/>
    </row>
    <row r="187" spans="1:71" s="159" customFormat="1" ht="60.75" customHeight="1" x14ac:dyDescent="0.25">
      <c r="A187" s="13"/>
      <c r="B187" s="155" t="s">
        <v>3442</v>
      </c>
      <c r="C187" s="117" t="s">
        <v>4714</v>
      </c>
      <c r="D187" s="113" t="s">
        <v>2009</v>
      </c>
      <c r="E187" s="156" t="s">
        <v>2010</v>
      </c>
      <c r="F187" s="22" t="s">
        <v>6065</v>
      </c>
      <c r="G187" s="563">
        <v>514941.71</v>
      </c>
      <c r="H187" s="169" t="s">
        <v>2011</v>
      </c>
      <c r="I187" s="14" t="s">
        <v>2602</v>
      </c>
      <c r="J187" s="14" t="s">
        <v>6269</v>
      </c>
      <c r="K187" s="171"/>
      <c r="L187" s="632"/>
      <c r="BL187" s="13"/>
      <c r="BM187" s="13"/>
      <c r="BN187" s="13"/>
      <c r="BO187" s="13"/>
      <c r="BP187" s="13"/>
      <c r="BQ187" s="13"/>
      <c r="BR187" s="13"/>
      <c r="BS187" s="13"/>
    </row>
    <row r="188" spans="1:71" s="159" customFormat="1" ht="60.75" customHeight="1" x14ac:dyDescent="0.25">
      <c r="A188" s="13"/>
      <c r="B188" s="155" t="s">
        <v>3443</v>
      </c>
      <c r="C188" s="118" t="s">
        <v>588</v>
      </c>
      <c r="D188" s="590" t="s">
        <v>1248</v>
      </c>
      <c r="E188" s="183" t="s">
        <v>5039</v>
      </c>
      <c r="F188" s="22">
        <v>41.1</v>
      </c>
      <c r="G188" s="563">
        <v>506430.02</v>
      </c>
      <c r="H188" s="172" t="s">
        <v>1202</v>
      </c>
      <c r="I188" s="14" t="s">
        <v>2602</v>
      </c>
      <c r="J188" s="193" t="s">
        <v>2605</v>
      </c>
      <c r="K188" s="171"/>
      <c r="L188" s="632"/>
      <c r="BL188" s="13"/>
      <c r="BM188" s="13"/>
      <c r="BN188" s="13"/>
      <c r="BO188" s="13"/>
      <c r="BP188" s="13"/>
      <c r="BQ188" s="13"/>
      <c r="BR188" s="13"/>
      <c r="BS188" s="13"/>
    </row>
    <row r="189" spans="1:71" s="159" customFormat="1" ht="60.75" customHeight="1" x14ac:dyDescent="0.25">
      <c r="A189" s="13"/>
      <c r="B189" s="155" t="s">
        <v>3444</v>
      </c>
      <c r="C189" s="525" t="s">
        <v>544</v>
      </c>
      <c r="D189" s="581" t="s">
        <v>547</v>
      </c>
      <c r="E189" s="156" t="s">
        <v>5214</v>
      </c>
      <c r="F189" s="161">
        <v>157.30000000000001</v>
      </c>
      <c r="G189" s="562">
        <v>502130</v>
      </c>
      <c r="H189" s="172" t="s">
        <v>2041</v>
      </c>
      <c r="I189" s="14" t="s">
        <v>2602</v>
      </c>
      <c r="J189" s="193" t="s">
        <v>2605</v>
      </c>
      <c r="K189" s="171"/>
      <c r="L189" s="632"/>
      <c r="BL189" s="13"/>
      <c r="BM189" s="13"/>
      <c r="BN189" s="13"/>
      <c r="BO189" s="13"/>
      <c r="BP189" s="13"/>
      <c r="BQ189" s="13"/>
      <c r="BR189" s="13"/>
      <c r="BS189" s="13"/>
    </row>
    <row r="190" spans="1:71" s="159" customFormat="1" ht="60.75" customHeight="1" x14ac:dyDescent="0.25">
      <c r="A190" s="13"/>
      <c r="B190" s="155" t="s">
        <v>3445</v>
      </c>
      <c r="C190" s="617" t="s">
        <v>4153</v>
      </c>
      <c r="D190" s="596" t="s">
        <v>4154</v>
      </c>
      <c r="E190" s="441" t="s">
        <v>4155</v>
      </c>
      <c r="F190" s="22">
        <v>148</v>
      </c>
      <c r="G190" s="565">
        <v>497127.56</v>
      </c>
      <c r="H190" s="2" t="s">
        <v>4639</v>
      </c>
      <c r="I190" s="14" t="s">
        <v>2602</v>
      </c>
      <c r="J190" s="193" t="s">
        <v>6094</v>
      </c>
      <c r="K190" s="171"/>
      <c r="L190" s="632"/>
      <c r="BL190" s="13"/>
      <c r="BM190" s="13"/>
      <c r="BN190" s="13"/>
      <c r="BO190" s="13"/>
      <c r="BP190" s="13"/>
      <c r="BQ190" s="13"/>
      <c r="BR190" s="13"/>
      <c r="BS190" s="13"/>
    </row>
    <row r="191" spans="1:71" s="159" customFormat="1" ht="60.75" customHeight="1" x14ac:dyDescent="0.25">
      <c r="A191" s="13"/>
      <c r="B191" s="155" t="s">
        <v>3446</v>
      </c>
      <c r="C191" s="117" t="s">
        <v>2744</v>
      </c>
      <c r="D191" s="113" t="s">
        <v>4130</v>
      </c>
      <c r="E191" s="158" t="s">
        <v>4131</v>
      </c>
      <c r="F191" s="22">
        <v>98</v>
      </c>
      <c r="G191" s="565">
        <v>493769.08</v>
      </c>
      <c r="H191" s="2" t="s">
        <v>4079</v>
      </c>
      <c r="I191" s="14" t="s">
        <v>2602</v>
      </c>
      <c r="J191" s="193" t="s">
        <v>6094</v>
      </c>
      <c r="K191" s="171"/>
      <c r="L191" s="632"/>
      <c r="BL191" s="13"/>
      <c r="BM191" s="13"/>
      <c r="BN191" s="13"/>
      <c r="BO191" s="13"/>
      <c r="BP191" s="13"/>
      <c r="BQ191" s="13"/>
      <c r="BR191" s="13"/>
      <c r="BS191" s="13"/>
    </row>
    <row r="192" spans="1:71" s="159" customFormat="1" ht="60.75" customHeight="1" x14ac:dyDescent="0.25">
      <c r="A192" s="13"/>
      <c r="B192" s="155" t="s">
        <v>3447</v>
      </c>
      <c r="C192" s="117" t="s">
        <v>529</v>
      </c>
      <c r="D192" s="113" t="s">
        <v>530</v>
      </c>
      <c r="E192" s="14" t="s">
        <v>4183</v>
      </c>
      <c r="F192" s="161">
        <v>375.3</v>
      </c>
      <c r="G192" s="562">
        <v>488326.1</v>
      </c>
      <c r="H192" s="169" t="s">
        <v>2039</v>
      </c>
      <c r="I192" s="14" t="s">
        <v>2602</v>
      </c>
      <c r="J192" s="193" t="s">
        <v>2605</v>
      </c>
      <c r="K192" s="171"/>
      <c r="L192" s="632"/>
      <c r="BL192" s="13"/>
      <c r="BM192" s="13"/>
      <c r="BN192" s="13"/>
      <c r="BO192" s="13"/>
      <c r="BP192" s="13"/>
      <c r="BQ192" s="13"/>
      <c r="BR192" s="13"/>
      <c r="BS192" s="13"/>
    </row>
    <row r="193" spans="1:71" s="159" customFormat="1" ht="41.25" customHeight="1" x14ac:dyDescent="0.25">
      <c r="A193" s="13"/>
      <c r="B193" s="155" t="s">
        <v>3448</v>
      </c>
      <c r="C193" s="583" t="s">
        <v>658</v>
      </c>
      <c r="D193" s="590" t="s">
        <v>657</v>
      </c>
      <c r="E193" s="581" t="s">
        <v>2507</v>
      </c>
      <c r="F193" s="161">
        <v>30</v>
      </c>
      <c r="G193" s="562">
        <v>487376</v>
      </c>
      <c r="H193" s="169" t="s">
        <v>1202</v>
      </c>
      <c r="I193" s="14" t="s">
        <v>2602</v>
      </c>
      <c r="J193" s="193" t="s">
        <v>2605</v>
      </c>
      <c r="K193" s="171"/>
      <c r="L193" s="632"/>
      <c r="BL193" s="13"/>
      <c r="BM193" s="13"/>
      <c r="BN193" s="13"/>
      <c r="BO193" s="13"/>
      <c r="BP193" s="13"/>
      <c r="BQ193" s="13"/>
      <c r="BR193" s="13"/>
      <c r="BS193" s="13"/>
    </row>
    <row r="194" spans="1:71" s="159" customFormat="1" ht="60.75" customHeight="1" x14ac:dyDescent="0.25">
      <c r="A194" s="13"/>
      <c r="B194" s="155" t="s">
        <v>3449</v>
      </c>
      <c r="C194" s="117" t="s">
        <v>2744</v>
      </c>
      <c r="D194" s="113" t="s">
        <v>4139</v>
      </c>
      <c r="E194" s="158" t="s">
        <v>4140</v>
      </c>
      <c r="F194" s="22">
        <v>145</v>
      </c>
      <c r="G194" s="565">
        <v>487050.65</v>
      </c>
      <c r="H194" s="2" t="s">
        <v>4079</v>
      </c>
      <c r="I194" s="14" t="s">
        <v>2602</v>
      </c>
      <c r="J194" s="193" t="s">
        <v>6094</v>
      </c>
      <c r="K194" s="171"/>
      <c r="L194" s="632"/>
      <c r="BL194" s="13"/>
      <c r="BM194" s="13"/>
      <c r="BN194" s="13"/>
      <c r="BO194" s="13"/>
      <c r="BP194" s="13"/>
      <c r="BQ194" s="13"/>
      <c r="BR194" s="13"/>
      <c r="BS194" s="13"/>
    </row>
    <row r="195" spans="1:71" s="159" customFormat="1" ht="60.75" customHeight="1" x14ac:dyDescent="0.25">
      <c r="A195" s="13"/>
      <c r="B195" s="155" t="s">
        <v>3450</v>
      </c>
      <c r="C195" s="117" t="s">
        <v>2744</v>
      </c>
      <c r="D195" s="113" t="s">
        <v>4751</v>
      </c>
      <c r="E195" s="158" t="s">
        <v>4752</v>
      </c>
      <c r="F195" s="22">
        <v>122</v>
      </c>
      <c r="G195" s="565">
        <v>486540.88</v>
      </c>
      <c r="H195" s="2" t="s">
        <v>4736</v>
      </c>
      <c r="I195" s="14" t="s">
        <v>2749</v>
      </c>
      <c r="J195" s="193" t="s">
        <v>2606</v>
      </c>
      <c r="K195" s="171"/>
      <c r="L195" s="632"/>
      <c r="BL195" s="13"/>
      <c r="BM195" s="13"/>
      <c r="BN195" s="13"/>
      <c r="BO195" s="13"/>
      <c r="BP195" s="13"/>
      <c r="BQ195" s="13"/>
      <c r="BR195" s="13"/>
      <c r="BS195" s="13"/>
    </row>
    <row r="196" spans="1:71" s="159" customFormat="1" ht="60" customHeight="1" x14ac:dyDescent="0.25">
      <c r="A196" s="13"/>
      <c r="B196" s="155" t="s">
        <v>3451</v>
      </c>
      <c r="C196" s="118" t="s">
        <v>874</v>
      </c>
      <c r="D196" s="113" t="s">
        <v>2559</v>
      </c>
      <c r="E196" s="156" t="s">
        <v>2560</v>
      </c>
      <c r="F196" s="22">
        <v>126.8</v>
      </c>
      <c r="G196" s="563">
        <v>468429.63</v>
      </c>
      <c r="H196" s="169" t="s">
        <v>2561</v>
      </c>
      <c r="I196" s="14" t="s">
        <v>2601</v>
      </c>
      <c r="J196" s="193" t="s">
        <v>6285</v>
      </c>
      <c r="L196" s="632"/>
      <c r="BL196" s="13"/>
      <c r="BM196" s="13"/>
      <c r="BN196" s="13"/>
      <c r="BO196" s="13"/>
      <c r="BP196" s="13"/>
      <c r="BQ196" s="13"/>
      <c r="BR196" s="13"/>
      <c r="BS196" s="13"/>
    </row>
    <row r="197" spans="1:71" s="159" customFormat="1" ht="70.5" customHeight="1" x14ac:dyDescent="0.25">
      <c r="A197" s="13"/>
      <c r="B197" s="155" t="s">
        <v>3452</v>
      </c>
      <c r="C197" s="118" t="s">
        <v>684</v>
      </c>
      <c r="D197" s="113" t="s">
        <v>682</v>
      </c>
      <c r="E197" s="156" t="s">
        <v>2507</v>
      </c>
      <c r="F197" s="22">
        <v>250</v>
      </c>
      <c r="G197" s="563">
        <v>463080</v>
      </c>
      <c r="H197" s="2" t="s">
        <v>1202</v>
      </c>
      <c r="I197" s="2" t="s">
        <v>2602</v>
      </c>
      <c r="J197" s="761" t="s">
        <v>2605</v>
      </c>
      <c r="L197" s="632"/>
      <c r="BL197" s="13"/>
      <c r="BM197" s="13"/>
      <c r="BN197" s="13"/>
      <c r="BO197" s="13"/>
      <c r="BP197" s="13"/>
      <c r="BQ197" s="13"/>
      <c r="BR197" s="13"/>
      <c r="BS197" s="13"/>
    </row>
    <row r="198" spans="1:71" s="159" customFormat="1" ht="60.75" customHeight="1" x14ac:dyDescent="0.25">
      <c r="A198" s="13"/>
      <c r="B198" s="155" t="s">
        <v>3453</v>
      </c>
      <c r="C198" s="117" t="s">
        <v>519</v>
      </c>
      <c r="D198" s="113" t="s">
        <v>520</v>
      </c>
      <c r="E198" s="14" t="s">
        <v>521</v>
      </c>
      <c r="F198" s="161">
        <v>69.8</v>
      </c>
      <c r="G198" s="562">
        <v>459784</v>
      </c>
      <c r="H198" s="169" t="s">
        <v>1198</v>
      </c>
      <c r="I198" s="14" t="s">
        <v>2602</v>
      </c>
      <c r="J198" s="193" t="s">
        <v>6274</v>
      </c>
      <c r="K198" s="171"/>
      <c r="L198" s="632"/>
      <c r="BL198" s="13"/>
      <c r="BM198" s="13"/>
      <c r="BN198" s="13"/>
      <c r="BO198" s="13"/>
      <c r="BP198" s="13"/>
      <c r="BQ198" s="13"/>
      <c r="BR198" s="13"/>
      <c r="BS198" s="13"/>
    </row>
    <row r="199" spans="1:71" s="159" customFormat="1" ht="60.75" customHeight="1" x14ac:dyDescent="0.25">
      <c r="A199" s="13"/>
      <c r="B199" s="155" t="s">
        <v>3454</v>
      </c>
      <c r="C199" s="525" t="s">
        <v>1589</v>
      </c>
      <c r="D199" s="113" t="s">
        <v>591</v>
      </c>
      <c r="E199" s="174" t="s">
        <v>2053</v>
      </c>
      <c r="F199" s="161">
        <v>39.5</v>
      </c>
      <c r="G199" s="562">
        <v>454524.11</v>
      </c>
      <c r="H199" s="14" t="s">
        <v>1202</v>
      </c>
      <c r="I199" s="14" t="s">
        <v>2602</v>
      </c>
      <c r="J199" s="193" t="s">
        <v>6097</v>
      </c>
      <c r="K199" s="171"/>
      <c r="L199" s="632"/>
      <c r="BL199" s="13"/>
      <c r="BM199" s="13"/>
      <c r="BN199" s="13"/>
      <c r="BO199" s="13"/>
      <c r="BP199" s="13"/>
      <c r="BQ199" s="13"/>
      <c r="BR199" s="13"/>
      <c r="BS199" s="13"/>
    </row>
    <row r="200" spans="1:71" s="159" customFormat="1" ht="60.75" customHeight="1" x14ac:dyDescent="0.25">
      <c r="A200" s="13"/>
      <c r="B200" s="155" t="s">
        <v>3455</v>
      </c>
      <c r="C200" s="117" t="s">
        <v>1760</v>
      </c>
      <c r="D200" s="113" t="s">
        <v>785</v>
      </c>
      <c r="E200" s="194" t="s">
        <v>5010</v>
      </c>
      <c r="F200" s="161">
        <v>450</v>
      </c>
      <c r="G200" s="562">
        <v>452529</v>
      </c>
      <c r="H200" s="14" t="s">
        <v>2072</v>
      </c>
      <c r="I200" s="14" t="s">
        <v>2602</v>
      </c>
      <c r="J200" s="193" t="s">
        <v>2605</v>
      </c>
      <c r="K200" s="171"/>
      <c r="L200" s="632"/>
      <c r="BL200" s="13"/>
      <c r="BM200" s="13"/>
      <c r="BN200" s="13"/>
      <c r="BO200" s="13"/>
      <c r="BP200" s="13"/>
      <c r="BQ200" s="13"/>
      <c r="BR200" s="13"/>
      <c r="BS200" s="13"/>
    </row>
    <row r="201" spans="1:71" s="159" customFormat="1" ht="60" customHeight="1" x14ac:dyDescent="0.25">
      <c r="A201" s="13"/>
      <c r="B201" s="155" t="s">
        <v>3456</v>
      </c>
      <c r="C201" s="117" t="s">
        <v>606</v>
      </c>
      <c r="D201" s="113" t="s">
        <v>4893</v>
      </c>
      <c r="E201" s="14" t="s">
        <v>4874</v>
      </c>
      <c r="F201" s="161">
        <v>32.700000000000003</v>
      </c>
      <c r="G201" s="562">
        <v>442104.57</v>
      </c>
      <c r="H201" s="14" t="s">
        <v>4914</v>
      </c>
      <c r="I201" s="14" t="s">
        <v>2602</v>
      </c>
      <c r="J201" s="193" t="s">
        <v>2605</v>
      </c>
      <c r="K201" s="171"/>
      <c r="L201" s="632"/>
      <c r="BL201" s="13"/>
      <c r="BM201" s="13"/>
      <c r="BN201" s="13"/>
      <c r="BO201" s="13"/>
      <c r="BP201" s="13"/>
      <c r="BQ201" s="13"/>
      <c r="BR201" s="13"/>
      <c r="BS201" s="13"/>
    </row>
    <row r="202" spans="1:71" s="159" customFormat="1" ht="60.75" customHeight="1" x14ac:dyDescent="0.25">
      <c r="A202" s="13"/>
      <c r="B202" s="155" t="s">
        <v>3457</v>
      </c>
      <c r="C202" s="117" t="s">
        <v>511</v>
      </c>
      <c r="D202" s="113" t="s">
        <v>512</v>
      </c>
      <c r="E202" s="14" t="s">
        <v>513</v>
      </c>
      <c r="F202" s="161">
        <v>106.3</v>
      </c>
      <c r="G202" s="562">
        <v>440280</v>
      </c>
      <c r="H202" s="14" t="s">
        <v>1198</v>
      </c>
      <c r="I202" s="14" t="s">
        <v>2602</v>
      </c>
      <c r="J202" s="193" t="s">
        <v>2605</v>
      </c>
      <c r="K202" s="171"/>
      <c r="L202" s="632"/>
      <c r="BL202" s="13"/>
      <c r="BM202" s="13"/>
      <c r="BN202" s="13"/>
      <c r="BO202" s="13"/>
      <c r="BP202" s="13"/>
      <c r="BQ202" s="13"/>
      <c r="BR202" s="13"/>
      <c r="BS202" s="13"/>
    </row>
    <row r="203" spans="1:71" s="159" customFormat="1" ht="60.75" customHeight="1" x14ac:dyDescent="0.25">
      <c r="A203" s="13"/>
      <c r="B203" s="155" t="s">
        <v>3458</v>
      </c>
      <c r="C203" s="117" t="s">
        <v>2744</v>
      </c>
      <c r="D203" s="113" t="s">
        <v>4084</v>
      </c>
      <c r="E203" s="158" t="s">
        <v>4085</v>
      </c>
      <c r="F203" s="22">
        <v>130</v>
      </c>
      <c r="G203" s="565">
        <v>436666.1</v>
      </c>
      <c r="H203" s="2" t="s">
        <v>4079</v>
      </c>
      <c r="I203" s="14" t="s">
        <v>2602</v>
      </c>
      <c r="J203" s="193" t="s">
        <v>2606</v>
      </c>
      <c r="K203" s="171"/>
      <c r="L203" s="632"/>
      <c r="BL203" s="13"/>
      <c r="BM203" s="13"/>
      <c r="BN203" s="13"/>
      <c r="BO203" s="13"/>
      <c r="BP203" s="13"/>
      <c r="BQ203" s="13"/>
      <c r="BR203" s="13"/>
      <c r="BS203" s="13"/>
    </row>
    <row r="204" spans="1:71" s="159" customFormat="1" ht="60.75" customHeight="1" x14ac:dyDescent="0.25">
      <c r="A204" s="13"/>
      <c r="B204" s="155" t="s">
        <v>3459</v>
      </c>
      <c r="C204" s="117" t="s">
        <v>706</v>
      </c>
      <c r="D204" s="113" t="s">
        <v>707</v>
      </c>
      <c r="E204" s="14" t="s">
        <v>4841</v>
      </c>
      <c r="F204" s="161">
        <v>56.7</v>
      </c>
      <c r="G204" s="562">
        <v>423394.36</v>
      </c>
      <c r="H204" s="14" t="s">
        <v>1202</v>
      </c>
      <c r="I204" s="14" t="s">
        <v>2602</v>
      </c>
      <c r="J204" s="193" t="s">
        <v>2605</v>
      </c>
      <c r="K204" s="171"/>
      <c r="L204" s="632"/>
      <c r="BL204" s="13"/>
      <c r="BM204" s="13"/>
      <c r="BN204" s="13"/>
      <c r="BO204" s="13"/>
      <c r="BP204" s="13"/>
      <c r="BQ204" s="13"/>
      <c r="BR204" s="13"/>
      <c r="BS204" s="13"/>
    </row>
    <row r="205" spans="1:71" s="159" customFormat="1" ht="60.75" customHeight="1" x14ac:dyDescent="0.25">
      <c r="A205" s="13"/>
      <c r="B205" s="155" t="s">
        <v>3460</v>
      </c>
      <c r="C205" s="117" t="s">
        <v>714</v>
      </c>
      <c r="D205" s="113" t="s">
        <v>715</v>
      </c>
      <c r="E205" s="14" t="s">
        <v>4850</v>
      </c>
      <c r="F205" s="161">
        <v>56.7</v>
      </c>
      <c r="G205" s="562">
        <v>423394.36</v>
      </c>
      <c r="H205" s="14" t="s">
        <v>1202</v>
      </c>
      <c r="I205" s="14" t="s">
        <v>2602</v>
      </c>
      <c r="J205" s="193" t="s">
        <v>2605</v>
      </c>
      <c r="K205" s="171"/>
      <c r="L205" s="632"/>
      <c r="BL205" s="13"/>
      <c r="BM205" s="13"/>
      <c r="BN205" s="13"/>
      <c r="BO205" s="13"/>
      <c r="BP205" s="13"/>
      <c r="BQ205" s="13"/>
      <c r="BR205" s="13"/>
      <c r="BS205" s="13"/>
    </row>
    <row r="206" spans="1:71" s="159" customFormat="1" ht="60.75" customHeight="1" x14ac:dyDescent="0.25">
      <c r="A206" s="13"/>
      <c r="B206" s="155" t="s">
        <v>3461</v>
      </c>
      <c r="C206" s="117" t="s">
        <v>2352</v>
      </c>
      <c r="D206" s="113" t="s">
        <v>2363</v>
      </c>
      <c r="E206" s="14" t="s">
        <v>2364</v>
      </c>
      <c r="F206" s="161">
        <v>120</v>
      </c>
      <c r="G206" s="562">
        <v>403076.4</v>
      </c>
      <c r="H206" s="14" t="s">
        <v>2357</v>
      </c>
      <c r="I206" s="14" t="s">
        <v>2602</v>
      </c>
      <c r="J206" s="193" t="s">
        <v>2606</v>
      </c>
      <c r="K206" s="171"/>
      <c r="L206" s="632"/>
      <c r="BL206" s="13"/>
      <c r="BM206" s="13"/>
      <c r="BN206" s="13"/>
      <c r="BO206" s="13"/>
      <c r="BP206" s="13"/>
      <c r="BQ206" s="13"/>
      <c r="BR206" s="13"/>
      <c r="BS206" s="13"/>
    </row>
    <row r="207" spans="1:71" s="159" customFormat="1" ht="60.75" customHeight="1" x14ac:dyDescent="0.25">
      <c r="A207" s="13"/>
      <c r="B207" s="155" t="s">
        <v>3462</v>
      </c>
      <c r="C207" s="117" t="s">
        <v>604</v>
      </c>
      <c r="D207" s="113" t="s">
        <v>605</v>
      </c>
      <c r="E207" s="14" t="s">
        <v>2062</v>
      </c>
      <c r="F207" s="161">
        <v>29.2</v>
      </c>
      <c r="G207" s="562">
        <v>401273.41</v>
      </c>
      <c r="H207" s="14" t="s">
        <v>1202</v>
      </c>
      <c r="I207" s="14" t="s">
        <v>2602</v>
      </c>
      <c r="J207" s="193" t="s">
        <v>2524</v>
      </c>
      <c r="K207" s="171"/>
      <c r="L207" s="632"/>
      <c r="BL207" s="13"/>
      <c r="BM207" s="13"/>
      <c r="BN207" s="13"/>
      <c r="BO207" s="13"/>
      <c r="BP207" s="13"/>
      <c r="BQ207" s="13"/>
      <c r="BR207" s="13"/>
      <c r="BS207" s="13"/>
    </row>
    <row r="208" spans="1:71" s="159" customFormat="1" ht="60.75" customHeight="1" x14ac:dyDescent="0.25">
      <c r="A208" s="13"/>
      <c r="B208" s="155" t="s">
        <v>3463</v>
      </c>
      <c r="C208" s="117" t="s">
        <v>778</v>
      </c>
      <c r="D208" s="590" t="s">
        <v>779</v>
      </c>
      <c r="E208" s="14" t="s">
        <v>5534</v>
      </c>
      <c r="F208" s="161">
        <v>48.2</v>
      </c>
      <c r="G208" s="562">
        <v>401271.15</v>
      </c>
      <c r="H208" s="14" t="s">
        <v>1202</v>
      </c>
      <c r="I208" s="14" t="s">
        <v>2602</v>
      </c>
      <c r="J208" s="193" t="s">
        <v>1942</v>
      </c>
      <c r="K208" s="171"/>
      <c r="L208" s="632"/>
      <c r="BL208" s="13"/>
      <c r="BM208" s="13"/>
      <c r="BN208" s="13"/>
      <c r="BO208" s="13"/>
      <c r="BP208" s="13"/>
      <c r="BQ208" s="13"/>
      <c r="BR208" s="13"/>
      <c r="BS208" s="13"/>
    </row>
    <row r="209" spans="1:71" s="159" customFormat="1" ht="60.75" customHeight="1" x14ac:dyDescent="0.25">
      <c r="A209" s="13"/>
      <c r="B209" s="155" t="s">
        <v>3464</v>
      </c>
      <c r="C209" s="117" t="s">
        <v>780</v>
      </c>
      <c r="D209" s="582" t="s">
        <v>781</v>
      </c>
      <c r="E209" s="14" t="s">
        <v>5535</v>
      </c>
      <c r="F209" s="161">
        <v>48.2</v>
      </c>
      <c r="G209" s="562">
        <v>401271.15</v>
      </c>
      <c r="H209" s="169" t="s">
        <v>1202</v>
      </c>
      <c r="I209" s="14" t="s">
        <v>2602</v>
      </c>
      <c r="J209" s="193" t="s">
        <v>1942</v>
      </c>
      <c r="K209" s="171"/>
      <c r="L209" s="632"/>
      <c r="BL209" s="13"/>
      <c r="BM209" s="13"/>
      <c r="BN209" s="13"/>
      <c r="BO209" s="13"/>
      <c r="BP209" s="13"/>
      <c r="BQ209" s="13"/>
      <c r="BR209" s="13"/>
      <c r="BS209" s="13"/>
    </row>
    <row r="210" spans="1:71" s="159" customFormat="1" ht="60.75" customHeight="1" x14ac:dyDescent="0.25">
      <c r="A210" s="13"/>
      <c r="B210" s="155" t="s">
        <v>3465</v>
      </c>
      <c r="C210" s="117" t="s">
        <v>2352</v>
      </c>
      <c r="D210" s="117" t="s">
        <v>2366</v>
      </c>
      <c r="E210" s="14" t="s">
        <v>2367</v>
      </c>
      <c r="F210" s="161">
        <v>118</v>
      </c>
      <c r="G210" s="562">
        <v>396358.46</v>
      </c>
      <c r="H210" s="169" t="s">
        <v>2357</v>
      </c>
      <c r="I210" s="14" t="s">
        <v>2602</v>
      </c>
      <c r="J210" s="193" t="s">
        <v>2606</v>
      </c>
      <c r="K210" s="171"/>
      <c r="L210" s="632"/>
      <c r="BL210" s="13"/>
      <c r="BM210" s="13"/>
      <c r="BN210" s="13"/>
      <c r="BO210" s="13"/>
      <c r="BP210" s="13"/>
      <c r="BQ210" s="13"/>
      <c r="BR210" s="13"/>
      <c r="BS210" s="13"/>
    </row>
    <row r="211" spans="1:71" s="159" customFormat="1" ht="60.75" customHeight="1" x14ac:dyDescent="0.25">
      <c r="A211" s="13"/>
      <c r="B211" s="155" t="s">
        <v>3466</v>
      </c>
      <c r="C211" s="117" t="s">
        <v>4076</v>
      </c>
      <c r="D211" s="113" t="s">
        <v>4077</v>
      </c>
      <c r="E211" s="158" t="s">
        <v>4078</v>
      </c>
      <c r="F211" s="22">
        <v>59</v>
      </c>
      <c r="G211" s="565">
        <v>383928.93</v>
      </c>
      <c r="H211" s="2" t="s">
        <v>4079</v>
      </c>
      <c r="I211" s="14" t="s">
        <v>2602</v>
      </c>
      <c r="J211" s="193" t="s">
        <v>6094</v>
      </c>
      <c r="K211" s="171"/>
      <c r="L211" s="632"/>
      <c r="BL211" s="13"/>
      <c r="BM211" s="13"/>
      <c r="BN211" s="13"/>
      <c r="BO211" s="13"/>
      <c r="BP211" s="13"/>
      <c r="BQ211" s="13"/>
      <c r="BR211" s="13"/>
      <c r="BS211" s="13"/>
    </row>
    <row r="212" spans="1:71" s="159" customFormat="1" ht="60.75" customHeight="1" x14ac:dyDescent="0.25">
      <c r="A212" s="13"/>
      <c r="B212" s="155" t="s">
        <v>3467</v>
      </c>
      <c r="C212" s="117" t="s">
        <v>2744</v>
      </c>
      <c r="D212" s="113" t="s">
        <v>4100</v>
      </c>
      <c r="E212" s="158" t="s">
        <v>4102</v>
      </c>
      <c r="F212" s="22">
        <v>76</v>
      </c>
      <c r="G212" s="565">
        <v>382922.96</v>
      </c>
      <c r="H212" s="2" t="s">
        <v>4079</v>
      </c>
      <c r="I212" s="14" t="s">
        <v>2602</v>
      </c>
      <c r="J212" s="193" t="s">
        <v>2606</v>
      </c>
      <c r="K212" s="171"/>
      <c r="L212" s="632"/>
      <c r="BL212" s="13"/>
      <c r="BM212" s="13"/>
      <c r="BN212" s="13"/>
      <c r="BO212" s="13"/>
      <c r="BP212" s="13"/>
      <c r="BQ212" s="13"/>
      <c r="BR212" s="13"/>
      <c r="BS212" s="13"/>
    </row>
    <row r="213" spans="1:71" s="159" customFormat="1" ht="60.75" customHeight="1" x14ac:dyDescent="0.25">
      <c r="A213" s="13"/>
      <c r="B213" s="155" t="s">
        <v>5247</v>
      </c>
      <c r="C213" s="117" t="s">
        <v>883</v>
      </c>
      <c r="D213" s="113" t="s">
        <v>877</v>
      </c>
      <c r="E213" s="14" t="s">
        <v>5531</v>
      </c>
      <c r="F213" s="161" t="s">
        <v>2507</v>
      </c>
      <c r="G213" s="562">
        <v>380443</v>
      </c>
      <c r="H213" s="169" t="s">
        <v>1191</v>
      </c>
      <c r="I213" s="14" t="s">
        <v>2602</v>
      </c>
      <c r="J213" s="193" t="s">
        <v>2605</v>
      </c>
      <c r="K213" s="171"/>
      <c r="L213" s="632"/>
      <c r="BL213" s="13"/>
      <c r="BM213" s="13"/>
      <c r="BN213" s="13"/>
      <c r="BO213" s="13"/>
      <c r="BP213" s="13"/>
      <c r="BQ213" s="13"/>
      <c r="BR213" s="13"/>
      <c r="BS213" s="13"/>
    </row>
    <row r="214" spans="1:71" s="159" customFormat="1" ht="60.75" customHeight="1" x14ac:dyDescent="0.25">
      <c r="A214" s="13"/>
      <c r="B214" s="155" t="s">
        <v>3468</v>
      </c>
      <c r="C214" s="117" t="s">
        <v>2012</v>
      </c>
      <c r="D214" s="113" t="s">
        <v>2013</v>
      </c>
      <c r="E214" s="156" t="s">
        <v>2014</v>
      </c>
      <c r="F214" s="22">
        <v>149</v>
      </c>
      <c r="G214" s="563">
        <v>377793.54</v>
      </c>
      <c r="H214" s="169" t="s">
        <v>2085</v>
      </c>
      <c r="I214" s="14" t="s">
        <v>2602</v>
      </c>
      <c r="J214" s="193" t="s">
        <v>2606</v>
      </c>
      <c r="K214" s="171"/>
      <c r="L214" s="632"/>
      <c r="BL214" s="13"/>
      <c r="BM214" s="13"/>
      <c r="BN214" s="13"/>
      <c r="BO214" s="13"/>
      <c r="BP214" s="13"/>
      <c r="BQ214" s="13"/>
      <c r="BR214" s="13"/>
      <c r="BS214" s="13"/>
    </row>
    <row r="215" spans="1:71" s="159" customFormat="1" ht="59.25" customHeight="1" x14ac:dyDescent="0.25">
      <c r="A215" s="13"/>
      <c r="B215" s="155" t="s">
        <v>3469</v>
      </c>
      <c r="C215" s="525" t="s">
        <v>544</v>
      </c>
      <c r="D215" s="581" t="s">
        <v>1470</v>
      </c>
      <c r="E215" s="14" t="s">
        <v>2044</v>
      </c>
      <c r="F215" s="161">
        <v>127.1</v>
      </c>
      <c r="G215" s="562">
        <v>375650</v>
      </c>
      <c r="H215" s="169" t="s">
        <v>2041</v>
      </c>
      <c r="I215" s="14" t="s">
        <v>2602</v>
      </c>
      <c r="J215" s="193" t="s">
        <v>2605</v>
      </c>
      <c r="K215" s="171"/>
      <c r="L215" s="632"/>
      <c r="BL215" s="13"/>
      <c r="BM215" s="13"/>
      <c r="BN215" s="13"/>
      <c r="BO215" s="13"/>
      <c r="BP215" s="13"/>
      <c r="BQ215" s="13"/>
      <c r="BR215" s="13"/>
      <c r="BS215" s="13"/>
    </row>
    <row r="216" spans="1:71" s="159" customFormat="1" ht="48.75" customHeight="1" x14ac:dyDescent="0.25">
      <c r="A216" s="13"/>
      <c r="B216" s="155" t="s">
        <v>3470</v>
      </c>
      <c r="C216" s="117" t="s">
        <v>504</v>
      </c>
      <c r="D216" s="113" t="s">
        <v>1615</v>
      </c>
      <c r="E216" s="14" t="s">
        <v>2507</v>
      </c>
      <c r="F216" s="161">
        <v>150</v>
      </c>
      <c r="G216" s="562">
        <v>372687.28</v>
      </c>
      <c r="H216" s="169" t="s">
        <v>1196</v>
      </c>
      <c r="I216" s="14" t="s">
        <v>2602</v>
      </c>
      <c r="J216" s="193" t="s">
        <v>2605</v>
      </c>
      <c r="K216" s="171"/>
      <c r="L216" s="632"/>
      <c r="BL216" s="13"/>
      <c r="BM216" s="13"/>
      <c r="BN216" s="13"/>
      <c r="BO216" s="13"/>
      <c r="BP216" s="13"/>
      <c r="BQ216" s="13"/>
      <c r="BR216" s="13"/>
      <c r="BS216" s="13"/>
    </row>
    <row r="217" spans="1:71" s="159" customFormat="1" ht="60.75" customHeight="1" x14ac:dyDescent="0.25">
      <c r="A217" s="13"/>
      <c r="B217" s="155" t="s">
        <v>3471</v>
      </c>
      <c r="C217" s="117" t="s">
        <v>5120</v>
      </c>
      <c r="D217" s="113" t="s">
        <v>5157</v>
      </c>
      <c r="E217" s="14" t="s">
        <v>5156</v>
      </c>
      <c r="F217" s="161">
        <v>27.4</v>
      </c>
      <c r="G217" s="562">
        <v>341826</v>
      </c>
      <c r="H217" s="169" t="s">
        <v>5158</v>
      </c>
      <c r="I217" s="14" t="s">
        <v>2602</v>
      </c>
      <c r="J217" s="193" t="s">
        <v>2605</v>
      </c>
      <c r="K217" s="171"/>
      <c r="L217" s="632"/>
      <c r="BL217" s="13"/>
      <c r="BM217" s="13"/>
      <c r="BN217" s="13"/>
      <c r="BO217" s="13"/>
      <c r="BP217" s="13"/>
      <c r="BQ217" s="13"/>
      <c r="BR217" s="13"/>
      <c r="BS217" s="13"/>
    </row>
    <row r="218" spans="1:71" s="159" customFormat="1" ht="60.75" customHeight="1" x14ac:dyDescent="0.25">
      <c r="A218" s="13"/>
      <c r="B218" s="155" t="s">
        <v>3472</v>
      </c>
      <c r="C218" s="117" t="s">
        <v>1823</v>
      </c>
      <c r="D218" s="113" t="s">
        <v>1909</v>
      </c>
      <c r="E218" s="156" t="s">
        <v>1824</v>
      </c>
      <c r="F218" s="22">
        <v>80</v>
      </c>
      <c r="G218" s="563">
        <v>341191.8</v>
      </c>
      <c r="H218" s="169" t="s">
        <v>1825</v>
      </c>
      <c r="I218" s="14" t="s">
        <v>2602</v>
      </c>
      <c r="J218" s="193" t="s">
        <v>2606</v>
      </c>
      <c r="K218" s="171"/>
      <c r="L218" s="632"/>
      <c r="BL218" s="13"/>
      <c r="BM218" s="13"/>
      <c r="BN218" s="13"/>
      <c r="BO218" s="13"/>
      <c r="BP218" s="13"/>
      <c r="BQ218" s="13"/>
      <c r="BR218" s="13"/>
      <c r="BS218" s="13"/>
    </row>
    <row r="219" spans="1:71" s="159" customFormat="1" ht="60.75" customHeight="1" x14ac:dyDescent="0.25">
      <c r="A219" s="13"/>
      <c r="B219" s="155" t="s">
        <v>3473</v>
      </c>
      <c r="C219" s="118" t="s">
        <v>786</v>
      </c>
      <c r="D219" s="113" t="s">
        <v>1399</v>
      </c>
      <c r="E219" s="156" t="s">
        <v>2427</v>
      </c>
      <c r="F219" s="22">
        <v>553</v>
      </c>
      <c r="G219" s="563">
        <v>338225.86</v>
      </c>
      <c r="H219" s="169" t="s">
        <v>1191</v>
      </c>
      <c r="I219" s="14" t="s">
        <v>2602</v>
      </c>
      <c r="J219" s="193" t="s">
        <v>2606</v>
      </c>
      <c r="K219" s="171"/>
      <c r="L219" s="632"/>
      <c r="BL219" s="13"/>
      <c r="BM219" s="13"/>
      <c r="BN219" s="13"/>
      <c r="BO219" s="13"/>
      <c r="BP219" s="13"/>
      <c r="BQ219" s="13"/>
      <c r="BR219" s="13"/>
      <c r="BS219" s="13"/>
    </row>
    <row r="220" spans="1:71" s="159" customFormat="1" ht="60.75" customHeight="1" x14ac:dyDescent="0.25">
      <c r="A220" s="13"/>
      <c r="B220" s="155" t="s">
        <v>3474</v>
      </c>
      <c r="C220" s="583" t="s">
        <v>606</v>
      </c>
      <c r="D220" s="590" t="s">
        <v>4894</v>
      </c>
      <c r="E220" s="14" t="s">
        <v>4875</v>
      </c>
      <c r="F220" s="161">
        <v>25</v>
      </c>
      <c r="G220" s="562">
        <v>338000.43</v>
      </c>
      <c r="H220" s="169" t="s">
        <v>5159</v>
      </c>
      <c r="I220" s="14" t="s">
        <v>2602</v>
      </c>
      <c r="J220" s="193" t="s">
        <v>2605</v>
      </c>
      <c r="K220" s="171"/>
      <c r="L220" s="632"/>
      <c r="BL220" s="13"/>
      <c r="BM220" s="13"/>
      <c r="BN220" s="13"/>
      <c r="BO220" s="13"/>
      <c r="BP220" s="13"/>
      <c r="BQ220" s="13"/>
      <c r="BR220" s="13"/>
      <c r="BS220" s="13"/>
    </row>
    <row r="221" spans="1:71" s="159" customFormat="1" ht="60.75" customHeight="1" x14ac:dyDescent="0.3">
      <c r="A221" s="13"/>
      <c r="B221" s="155" t="s">
        <v>3475</v>
      </c>
      <c r="C221" s="117" t="s">
        <v>4629</v>
      </c>
      <c r="D221" s="113" t="s">
        <v>4630</v>
      </c>
      <c r="E221" s="156" t="s">
        <v>4631</v>
      </c>
      <c r="F221" s="195" t="s">
        <v>5160</v>
      </c>
      <c r="G221" s="563">
        <v>330235</v>
      </c>
      <c r="H221" s="196" t="s">
        <v>4170</v>
      </c>
      <c r="I221" s="196" t="s">
        <v>2602</v>
      </c>
      <c r="J221" s="193" t="s">
        <v>2605</v>
      </c>
      <c r="K221" s="171"/>
      <c r="L221" s="632"/>
      <c r="BL221" s="13"/>
      <c r="BM221" s="13"/>
      <c r="BN221" s="13"/>
      <c r="BO221" s="13"/>
      <c r="BP221" s="13"/>
      <c r="BQ221" s="13"/>
      <c r="BR221" s="13"/>
      <c r="BS221" s="13"/>
    </row>
    <row r="222" spans="1:71" s="159" customFormat="1" ht="60.75" customHeight="1" x14ac:dyDescent="0.25">
      <c r="A222" s="13"/>
      <c r="B222" s="155" t="s">
        <v>3476</v>
      </c>
      <c r="C222" s="117" t="s">
        <v>782</v>
      </c>
      <c r="D222" s="113" t="s">
        <v>783</v>
      </c>
      <c r="E222" s="581" t="s">
        <v>4854</v>
      </c>
      <c r="F222" s="161">
        <v>49</v>
      </c>
      <c r="G222" s="562">
        <v>319091.7</v>
      </c>
      <c r="H222" s="169" t="s">
        <v>1202</v>
      </c>
      <c r="I222" s="14" t="s">
        <v>2602</v>
      </c>
      <c r="J222" s="193" t="s">
        <v>2605</v>
      </c>
      <c r="K222" s="171"/>
      <c r="L222" s="632"/>
      <c r="BL222" s="13"/>
      <c r="BM222" s="13"/>
      <c r="BN222" s="13"/>
      <c r="BO222" s="13"/>
      <c r="BP222" s="13"/>
      <c r="BQ222" s="13"/>
      <c r="BR222" s="13"/>
      <c r="BS222" s="13"/>
    </row>
    <row r="223" spans="1:71" s="159" customFormat="1" ht="60.75" customHeight="1" x14ac:dyDescent="0.25">
      <c r="A223" s="13"/>
      <c r="B223" s="155" t="s">
        <v>3477</v>
      </c>
      <c r="C223" s="117" t="s">
        <v>784</v>
      </c>
      <c r="D223" s="113" t="s">
        <v>1532</v>
      </c>
      <c r="E223" s="581" t="s">
        <v>4845</v>
      </c>
      <c r="F223" s="161">
        <v>31.5</v>
      </c>
      <c r="G223" s="562">
        <v>319091.7</v>
      </c>
      <c r="H223" s="169" t="s">
        <v>1202</v>
      </c>
      <c r="I223" s="14" t="s">
        <v>2602</v>
      </c>
      <c r="J223" s="193" t="s">
        <v>2605</v>
      </c>
      <c r="K223" s="171"/>
      <c r="L223" s="632"/>
      <c r="BL223" s="13"/>
      <c r="BM223" s="13"/>
      <c r="BN223" s="13"/>
      <c r="BO223" s="13"/>
      <c r="BP223" s="13"/>
      <c r="BQ223" s="13"/>
      <c r="BR223" s="13"/>
      <c r="BS223" s="13"/>
    </row>
    <row r="224" spans="1:71" s="159" customFormat="1" ht="60.75" customHeight="1" x14ac:dyDescent="0.25">
      <c r="A224" s="13"/>
      <c r="B224" s="155" t="s">
        <v>3478</v>
      </c>
      <c r="C224" s="117" t="s">
        <v>2744</v>
      </c>
      <c r="D224" s="113" t="s">
        <v>4104</v>
      </c>
      <c r="E224" s="158" t="s">
        <v>4105</v>
      </c>
      <c r="F224" s="22">
        <v>94</v>
      </c>
      <c r="G224" s="565">
        <v>315743.18</v>
      </c>
      <c r="H224" s="2" t="s">
        <v>4079</v>
      </c>
      <c r="I224" s="14" t="s">
        <v>2602</v>
      </c>
      <c r="J224" s="193" t="s">
        <v>6094</v>
      </c>
      <c r="L224" s="632"/>
      <c r="BL224" s="13"/>
      <c r="BM224" s="13"/>
      <c r="BN224" s="13"/>
      <c r="BO224" s="13"/>
      <c r="BP224" s="13"/>
      <c r="BQ224" s="13"/>
      <c r="BR224" s="13"/>
      <c r="BS224" s="13"/>
    </row>
    <row r="225" spans="1:71" s="159" customFormat="1" ht="60.75" customHeight="1" x14ac:dyDescent="0.25">
      <c r="A225" s="13"/>
      <c r="B225" s="155" t="s">
        <v>3479</v>
      </c>
      <c r="C225" s="117" t="s">
        <v>4905</v>
      </c>
      <c r="D225" s="113" t="s">
        <v>4908</v>
      </c>
      <c r="E225" s="249" t="s">
        <v>6288</v>
      </c>
      <c r="F225" s="22">
        <v>125</v>
      </c>
      <c r="G225" s="565">
        <v>314903.75</v>
      </c>
      <c r="H225" s="2" t="s">
        <v>6286</v>
      </c>
      <c r="I225" s="14" t="s">
        <v>3186</v>
      </c>
      <c r="J225" s="14" t="s">
        <v>6275</v>
      </c>
      <c r="K225" s="171"/>
      <c r="L225" s="632"/>
      <c r="BL225" s="13"/>
      <c r="BM225" s="13"/>
      <c r="BN225" s="13"/>
      <c r="BO225" s="13"/>
      <c r="BP225" s="13"/>
      <c r="BQ225" s="13"/>
      <c r="BR225" s="13"/>
      <c r="BS225" s="13"/>
    </row>
    <row r="226" spans="1:71" s="159" customFormat="1" ht="60.75" customHeight="1" x14ac:dyDescent="0.25">
      <c r="A226" s="13"/>
      <c r="B226" s="155" t="s">
        <v>3480</v>
      </c>
      <c r="C226" s="117" t="s">
        <v>588</v>
      </c>
      <c r="D226" s="590" t="s">
        <v>1231</v>
      </c>
      <c r="E226" s="581" t="s">
        <v>6122</v>
      </c>
      <c r="F226" s="161">
        <v>55.3</v>
      </c>
      <c r="G226" s="562">
        <v>312646.8</v>
      </c>
      <c r="H226" s="169" t="s">
        <v>1365</v>
      </c>
      <c r="I226" s="14" t="s">
        <v>2602</v>
      </c>
      <c r="J226" s="193" t="s">
        <v>1942</v>
      </c>
      <c r="K226" s="171"/>
      <c r="L226" s="632"/>
      <c r="BL226" s="13"/>
      <c r="BM226" s="13"/>
      <c r="BN226" s="13"/>
      <c r="BO226" s="13"/>
      <c r="BP226" s="13"/>
      <c r="BQ226" s="13"/>
      <c r="BR226" s="13"/>
      <c r="BS226" s="13"/>
    </row>
    <row r="227" spans="1:71" s="159" customFormat="1" ht="60.75" customHeight="1" x14ac:dyDescent="0.25">
      <c r="A227" s="13"/>
      <c r="B227" s="155" t="s">
        <v>3481</v>
      </c>
      <c r="C227" s="117" t="s">
        <v>5707</v>
      </c>
      <c r="D227" s="590" t="s">
        <v>5706</v>
      </c>
      <c r="E227" s="14" t="s">
        <v>5708</v>
      </c>
      <c r="F227" s="161">
        <v>37.5</v>
      </c>
      <c r="G227" s="562">
        <v>308366</v>
      </c>
      <c r="H227" s="169" t="s">
        <v>5842</v>
      </c>
      <c r="I227" s="14" t="s">
        <v>2602</v>
      </c>
      <c r="J227" s="193" t="s">
        <v>1941</v>
      </c>
      <c r="K227" s="171"/>
      <c r="L227" s="632"/>
      <c r="BL227" s="13"/>
      <c r="BM227" s="13"/>
      <c r="BN227" s="13"/>
      <c r="BO227" s="13"/>
      <c r="BP227" s="13"/>
      <c r="BQ227" s="13"/>
      <c r="BR227" s="13"/>
      <c r="BS227" s="13"/>
    </row>
    <row r="228" spans="1:71" s="159" customFormat="1" ht="60.75" customHeight="1" x14ac:dyDescent="0.25">
      <c r="A228" s="13"/>
      <c r="B228" s="155" t="s">
        <v>3482</v>
      </c>
      <c r="C228" s="117" t="s">
        <v>689</v>
      </c>
      <c r="D228" s="581" t="s">
        <v>688</v>
      </c>
      <c r="E228" s="14" t="s">
        <v>2507</v>
      </c>
      <c r="F228" s="161">
        <v>600</v>
      </c>
      <c r="G228" s="562">
        <v>300896</v>
      </c>
      <c r="H228" s="169" t="s">
        <v>1202</v>
      </c>
      <c r="I228" s="14" t="s">
        <v>2602</v>
      </c>
      <c r="J228" s="219" t="s">
        <v>2605</v>
      </c>
      <c r="K228" s="171"/>
      <c r="L228" s="632"/>
      <c r="BL228" s="13"/>
      <c r="BM228" s="13"/>
      <c r="BN228" s="13"/>
      <c r="BO228" s="13"/>
      <c r="BP228" s="13"/>
      <c r="BQ228" s="13"/>
      <c r="BR228" s="13"/>
      <c r="BS228" s="13"/>
    </row>
    <row r="229" spans="1:71" s="159" customFormat="1" ht="60.75" customHeight="1" x14ac:dyDescent="0.25">
      <c r="A229" s="13"/>
      <c r="B229" s="155" t="s">
        <v>3483</v>
      </c>
      <c r="C229" s="117" t="s">
        <v>3258</v>
      </c>
      <c r="D229" s="113" t="s">
        <v>2273</v>
      </c>
      <c r="E229" s="14" t="s">
        <v>3257</v>
      </c>
      <c r="F229" s="161">
        <v>117.6</v>
      </c>
      <c r="G229" s="562">
        <v>300835.36</v>
      </c>
      <c r="H229" s="169" t="s">
        <v>1198</v>
      </c>
      <c r="I229" s="14" t="s">
        <v>2602</v>
      </c>
      <c r="J229" s="14" t="s">
        <v>2605</v>
      </c>
      <c r="K229" s="171"/>
      <c r="L229" s="632"/>
      <c r="BL229" s="13"/>
      <c r="BM229" s="13"/>
      <c r="BN229" s="13"/>
      <c r="BO229" s="13"/>
      <c r="BP229" s="13"/>
      <c r="BQ229" s="13"/>
      <c r="BR229" s="13"/>
      <c r="BS229" s="13"/>
    </row>
    <row r="230" spans="1:71" s="159" customFormat="1" ht="60.75" customHeight="1" x14ac:dyDescent="0.25">
      <c r="A230" s="13"/>
      <c r="B230" s="155" t="s">
        <v>3484</v>
      </c>
      <c r="C230" s="117" t="s">
        <v>702</v>
      </c>
      <c r="D230" s="113" t="s">
        <v>703</v>
      </c>
      <c r="E230" s="14" t="s">
        <v>4842</v>
      </c>
      <c r="F230" s="161">
        <v>39.200000000000003</v>
      </c>
      <c r="G230" s="562">
        <v>292717.08</v>
      </c>
      <c r="H230" s="169" t="s">
        <v>1202</v>
      </c>
      <c r="I230" s="14" t="s">
        <v>2602</v>
      </c>
      <c r="J230" s="193" t="s">
        <v>2605</v>
      </c>
      <c r="K230" s="171"/>
      <c r="L230" s="632"/>
      <c r="BL230" s="13"/>
      <c r="BM230" s="13"/>
      <c r="BN230" s="13"/>
      <c r="BO230" s="13"/>
      <c r="BP230" s="13"/>
      <c r="BQ230" s="13"/>
      <c r="BR230" s="13"/>
      <c r="BS230" s="13"/>
    </row>
    <row r="231" spans="1:71" s="159" customFormat="1" ht="60.75" customHeight="1" x14ac:dyDescent="0.25">
      <c r="A231" s="13"/>
      <c r="B231" s="155" t="s">
        <v>3485</v>
      </c>
      <c r="C231" s="117" t="s">
        <v>704</v>
      </c>
      <c r="D231" s="113" t="s">
        <v>705</v>
      </c>
      <c r="E231" s="14" t="s">
        <v>4864</v>
      </c>
      <c r="F231" s="161">
        <v>39.200000000000003</v>
      </c>
      <c r="G231" s="562">
        <v>292717.08</v>
      </c>
      <c r="H231" s="169" t="s">
        <v>1202</v>
      </c>
      <c r="I231" s="14" t="s">
        <v>2602</v>
      </c>
      <c r="J231" s="14" t="s">
        <v>2605</v>
      </c>
      <c r="K231" s="171"/>
      <c r="L231" s="632"/>
      <c r="BL231" s="13"/>
      <c r="BM231" s="13"/>
      <c r="BN231" s="13"/>
      <c r="BO231" s="13"/>
      <c r="BP231" s="13"/>
      <c r="BQ231" s="13"/>
      <c r="BR231" s="13"/>
      <c r="BS231" s="13"/>
    </row>
    <row r="232" spans="1:71" s="159" customFormat="1" ht="60.75" customHeight="1" x14ac:dyDescent="0.25">
      <c r="A232" s="13"/>
      <c r="B232" s="155" t="s">
        <v>3486</v>
      </c>
      <c r="C232" s="117" t="s">
        <v>708</v>
      </c>
      <c r="D232" s="113" t="s">
        <v>709</v>
      </c>
      <c r="E232" s="14" t="s">
        <v>4843</v>
      </c>
      <c r="F232" s="161">
        <v>39.200000000000003</v>
      </c>
      <c r="G232" s="562">
        <v>292717.08</v>
      </c>
      <c r="H232" s="169" t="s">
        <v>1202</v>
      </c>
      <c r="I232" s="14" t="s">
        <v>2602</v>
      </c>
      <c r="J232" s="193" t="s">
        <v>2605</v>
      </c>
      <c r="K232" s="171"/>
      <c r="L232" s="632"/>
      <c r="BL232" s="13"/>
      <c r="BM232" s="13"/>
      <c r="BN232" s="13"/>
      <c r="BO232" s="13"/>
      <c r="BP232" s="13"/>
      <c r="BQ232" s="13"/>
      <c r="BR232" s="13"/>
      <c r="BS232" s="13"/>
    </row>
    <row r="233" spans="1:71" s="159" customFormat="1" ht="60.75" customHeight="1" x14ac:dyDescent="0.25">
      <c r="A233" s="13"/>
      <c r="B233" s="155" t="s">
        <v>3487</v>
      </c>
      <c r="C233" s="117" t="s">
        <v>710</v>
      </c>
      <c r="D233" s="113" t="s">
        <v>711</v>
      </c>
      <c r="E233" s="14" t="s">
        <v>4836</v>
      </c>
      <c r="F233" s="161">
        <v>39.200000000000003</v>
      </c>
      <c r="G233" s="562">
        <v>292717.08</v>
      </c>
      <c r="H233" s="169" t="s">
        <v>1202</v>
      </c>
      <c r="I233" s="14" t="s">
        <v>2602</v>
      </c>
      <c r="J233" s="193" t="s">
        <v>2605</v>
      </c>
      <c r="K233" s="171"/>
      <c r="L233" s="632"/>
      <c r="BL233" s="13"/>
      <c r="BM233" s="13"/>
      <c r="BN233" s="13"/>
      <c r="BO233" s="13"/>
      <c r="BP233" s="13"/>
      <c r="BQ233" s="13"/>
      <c r="BR233" s="13"/>
      <c r="BS233" s="13"/>
    </row>
    <row r="234" spans="1:71" s="159" customFormat="1" ht="60.75" customHeight="1" x14ac:dyDescent="0.25">
      <c r="A234" s="13"/>
      <c r="B234" s="155" t="s">
        <v>3488</v>
      </c>
      <c r="C234" s="117" t="s">
        <v>712</v>
      </c>
      <c r="D234" s="113" t="s">
        <v>713</v>
      </c>
      <c r="E234" s="14" t="s">
        <v>4809</v>
      </c>
      <c r="F234" s="161">
        <v>39.6</v>
      </c>
      <c r="G234" s="562">
        <v>292717.08</v>
      </c>
      <c r="H234" s="169" t="s">
        <v>1202</v>
      </c>
      <c r="I234" s="14" t="s">
        <v>2602</v>
      </c>
      <c r="J234" s="193" t="s">
        <v>2605</v>
      </c>
      <c r="K234" s="171"/>
      <c r="L234" s="632"/>
      <c r="BL234" s="13"/>
      <c r="BM234" s="13"/>
      <c r="BN234" s="13"/>
      <c r="BO234" s="13"/>
      <c r="BP234" s="13"/>
      <c r="BQ234" s="13"/>
      <c r="BR234" s="13"/>
      <c r="BS234" s="13"/>
    </row>
    <row r="235" spans="1:71" s="159" customFormat="1" ht="60.75" customHeight="1" x14ac:dyDescent="0.25">
      <c r="A235" s="13"/>
      <c r="B235" s="155" t="s">
        <v>3489</v>
      </c>
      <c r="C235" s="117" t="s">
        <v>716</v>
      </c>
      <c r="D235" s="113" t="s">
        <v>717</v>
      </c>
      <c r="E235" s="14" t="s">
        <v>4835</v>
      </c>
      <c r="F235" s="161">
        <v>39.200000000000003</v>
      </c>
      <c r="G235" s="562">
        <v>292717.08</v>
      </c>
      <c r="H235" s="169" t="s">
        <v>1202</v>
      </c>
      <c r="I235" s="14" t="s">
        <v>2602</v>
      </c>
      <c r="J235" s="193" t="s">
        <v>2605</v>
      </c>
      <c r="K235" s="171"/>
      <c r="L235" s="632"/>
      <c r="BL235" s="13"/>
      <c r="BM235" s="13"/>
      <c r="BN235" s="13"/>
      <c r="BO235" s="13"/>
      <c r="BP235" s="13"/>
      <c r="BQ235" s="13"/>
      <c r="BR235" s="13"/>
      <c r="BS235" s="13"/>
    </row>
    <row r="236" spans="1:71" s="159" customFormat="1" ht="60.75" customHeight="1" x14ac:dyDescent="0.25">
      <c r="A236" s="13"/>
      <c r="B236" s="155" t="s">
        <v>5248</v>
      </c>
      <c r="C236" s="117" t="s">
        <v>2744</v>
      </c>
      <c r="D236" s="113" t="s">
        <v>4135</v>
      </c>
      <c r="E236" s="158" t="s">
        <v>4124</v>
      </c>
      <c r="F236" s="22">
        <v>116</v>
      </c>
      <c r="G236" s="565">
        <v>292230.68</v>
      </c>
      <c r="H236" s="2" t="s">
        <v>4079</v>
      </c>
      <c r="I236" s="14" t="s">
        <v>2602</v>
      </c>
      <c r="J236" s="193" t="s">
        <v>6094</v>
      </c>
      <c r="K236" s="171"/>
      <c r="L236" s="632"/>
      <c r="BL236" s="13"/>
      <c r="BM236" s="13"/>
      <c r="BN236" s="13"/>
      <c r="BO236" s="13"/>
      <c r="BP236" s="13"/>
      <c r="BQ236" s="13"/>
      <c r="BR236" s="13"/>
      <c r="BS236" s="13"/>
    </row>
    <row r="237" spans="1:71" s="159" customFormat="1" ht="60.75" customHeight="1" x14ac:dyDescent="0.25">
      <c r="A237" s="13"/>
      <c r="B237" s="155" t="s">
        <v>3490</v>
      </c>
      <c r="C237" s="117" t="s">
        <v>649</v>
      </c>
      <c r="D237" s="113" t="s">
        <v>650</v>
      </c>
      <c r="E237" s="14" t="s">
        <v>651</v>
      </c>
      <c r="F237" s="161">
        <v>86</v>
      </c>
      <c r="G237" s="562">
        <v>291640</v>
      </c>
      <c r="H237" s="169" t="s">
        <v>1191</v>
      </c>
      <c r="I237" s="14" t="s">
        <v>2602</v>
      </c>
      <c r="J237" s="193" t="s">
        <v>2606</v>
      </c>
      <c r="K237" s="171"/>
      <c r="L237" s="632"/>
      <c r="BL237" s="13"/>
      <c r="BM237" s="13"/>
      <c r="BN237" s="13"/>
      <c r="BO237" s="13"/>
      <c r="BP237" s="13"/>
      <c r="BQ237" s="13"/>
      <c r="BR237" s="13"/>
      <c r="BS237" s="13"/>
    </row>
    <row r="238" spans="1:71" s="159" customFormat="1" ht="60.75" customHeight="1" x14ac:dyDescent="0.25">
      <c r="A238" s="13"/>
      <c r="B238" s="155" t="s">
        <v>3491</v>
      </c>
      <c r="C238" s="117" t="s">
        <v>103</v>
      </c>
      <c r="D238" s="113" t="s">
        <v>793</v>
      </c>
      <c r="E238" s="581" t="s">
        <v>2507</v>
      </c>
      <c r="F238" s="161"/>
      <c r="G238" s="562">
        <v>290172.56</v>
      </c>
      <c r="H238" s="169" t="s">
        <v>1202</v>
      </c>
      <c r="I238" s="14" t="s">
        <v>2602</v>
      </c>
      <c r="J238" s="193" t="s">
        <v>2605</v>
      </c>
      <c r="K238" s="171"/>
      <c r="L238" s="632"/>
      <c r="BL238" s="13"/>
      <c r="BM238" s="13"/>
      <c r="BN238" s="13"/>
      <c r="BO238" s="13"/>
      <c r="BP238" s="13"/>
      <c r="BQ238" s="13"/>
      <c r="BR238" s="13"/>
      <c r="BS238" s="13"/>
    </row>
    <row r="239" spans="1:71" s="159" customFormat="1" ht="60.75" customHeight="1" x14ac:dyDescent="0.25">
      <c r="A239" s="13"/>
      <c r="B239" s="155" t="s">
        <v>3492</v>
      </c>
      <c r="C239" s="614" t="s">
        <v>2744</v>
      </c>
      <c r="D239" s="113" t="s">
        <v>6047</v>
      </c>
      <c r="E239" s="14" t="s">
        <v>6046</v>
      </c>
      <c r="F239" s="161">
        <v>49</v>
      </c>
      <c r="G239" s="562">
        <v>288031.8</v>
      </c>
      <c r="H239" s="169"/>
      <c r="I239" s="14" t="s">
        <v>2602</v>
      </c>
      <c r="J239" s="193" t="s">
        <v>6091</v>
      </c>
      <c r="K239" s="171"/>
      <c r="L239" s="632"/>
      <c r="BL239" s="13"/>
      <c r="BM239" s="13"/>
      <c r="BN239" s="13"/>
      <c r="BO239" s="13"/>
      <c r="BP239" s="13"/>
      <c r="BQ239" s="13"/>
      <c r="BR239" s="13"/>
      <c r="BS239" s="13"/>
    </row>
    <row r="240" spans="1:71" s="159" customFormat="1" ht="60.75" customHeight="1" x14ac:dyDescent="0.25">
      <c r="A240" s="13"/>
      <c r="B240" s="155" t="s">
        <v>3493</v>
      </c>
      <c r="C240" s="117" t="s">
        <v>4898</v>
      </c>
      <c r="D240" s="113" t="s">
        <v>4899</v>
      </c>
      <c r="E240" s="14" t="s">
        <v>4900</v>
      </c>
      <c r="F240" s="161">
        <v>65</v>
      </c>
      <c r="G240" s="562">
        <v>286514.15000000002</v>
      </c>
      <c r="H240" s="169" t="s">
        <v>4897</v>
      </c>
      <c r="I240" s="14" t="s">
        <v>2602</v>
      </c>
      <c r="J240" s="193" t="s">
        <v>2606</v>
      </c>
      <c r="K240" s="171"/>
      <c r="L240" s="632"/>
      <c r="BL240" s="13"/>
      <c r="BM240" s="13"/>
      <c r="BN240" s="13"/>
      <c r="BO240" s="13"/>
      <c r="BP240" s="13"/>
      <c r="BQ240" s="13"/>
      <c r="BR240" s="13"/>
      <c r="BS240" s="13"/>
    </row>
    <row r="241" spans="1:71" s="159" customFormat="1" ht="60.75" customHeight="1" x14ac:dyDescent="0.25">
      <c r="A241" s="13"/>
      <c r="B241" s="155" t="s">
        <v>3494</v>
      </c>
      <c r="C241" s="117" t="s">
        <v>731</v>
      </c>
      <c r="D241" s="590" t="s">
        <v>732</v>
      </c>
      <c r="E241" s="14" t="s">
        <v>4867</v>
      </c>
      <c r="F241" s="161">
        <v>16</v>
      </c>
      <c r="G241" s="562">
        <v>286330.02</v>
      </c>
      <c r="H241" s="169" t="s">
        <v>1202</v>
      </c>
      <c r="I241" s="14" t="s">
        <v>2602</v>
      </c>
      <c r="J241" s="193" t="s">
        <v>2605</v>
      </c>
      <c r="K241" s="171"/>
      <c r="L241" s="632"/>
      <c r="BL241" s="13"/>
      <c r="BM241" s="13"/>
      <c r="BN241" s="13"/>
      <c r="BO241" s="13"/>
      <c r="BP241" s="13"/>
      <c r="BQ241" s="13"/>
      <c r="BR241" s="13"/>
      <c r="BS241" s="13"/>
    </row>
    <row r="242" spans="1:71" s="159" customFormat="1" ht="60.75" customHeight="1" x14ac:dyDescent="0.25">
      <c r="A242" s="13"/>
      <c r="B242" s="155" t="s">
        <v>3495</v>
      </c>
      <c r="C242" s="117" t="s">
        <v>5162</v>
      </c>
      <c r="D242" s="590" t="s">
        <v>5121</v>
      </c>
      <c r="E242" s="14" t="s">
        <v>5163</v>
      </c>
      <c r="F242" s="161">
        <v>45.6</v>
      </c>
      <c r="G242" s="562">
        <v>279383.24</v>
      </c>
      <c r="H242" s="169" t="s">
        <v>5161</v>
      </c>
      <c r="I242" s="14" t="s">
        <v>2602</v>
      </c>
      <c r="J242" s="193" t="s">
        <v>2605</v>
      </c>
      <c r="K242" s="171"/>
      <c r="L242" s="632"/>
      <c r="BL242" s="13"/>
      <c r="BM242" s="13"/>
      <c r="BN242" s="13"/>
      <c r="BO242" s="13"/>
      <c r="BP242" s="13"/>
      <c r="BQ242" s="13"/>
      <c r="BR242" s="13"/>
      <c r="BS242" s="13"/>
    </row>
    <row r="243" spans="1:71" s="159" customFormat="1" ht="60.75" customHeight="1" x14ac:dyDescent="0.25">
      <c r="A243" s="13"/>
      <c r="B243" s="155" t="s">
        <v>3496</v>
      </c>
      <c r="C243" s="117" t="s">
        <v>2744</v>
      </c>
      <c r="D243" s="113" t="s">
        <v>4089</v>
      </c>
      <c r="E243" s="158" t="s">
        <v>4091</v>
      </c>
      <c r="F243" s="22">
        <v>83</v>
      </c>
      <c r="G243" s="565">
        <v>278794.51</v>
      </c>
      <c r="H243" s="2" t="s">
        <v>4079</v>
      </c>
      <c r="I243" s="14" t="s">
        <v>2602</v>
      </c>
      <c r="J243" s="193" t="s">
        <v>6094</v>
      </c>
      <c r="K243" s="171"/>
      <c r="L243" s="632"/>
      <c r="BL243" s="13"/>
      <c r="BM243" s="13"/>
      <c r="BN243" s="13"/>
      <c r="BO243" s="13"/>
      <c r="BP243" s="13"/>
      <c r="BQ243" s="13"/>
      <c r="BR243" s="13"/>
      <c r="BS243" s="13"/>
    </row>
    <row r="244" spans="1:71" s="159" customFormat="1" ht="60.75" customHeight="1" x14ac:dyDescent="0.25">
      <c r="A244" s="13"/>
      <c r="B244" s="155" t="s">
        <v>3497</v>
      </c>
      <c r="C244" s="117" t="s">
        <v>2744</v>
      </c>
      <c r="D244" s="113" t="s">
        <v>4141</v>
      </c>
      <c r="E244" s="158" t="s">
        <v>4142</v>
      </c>
      <c r="F244" s="22">
        <v>109</v>
      </c>
      <c r="G244" s="565">
        <v>274596.07</v>
      </c>
      <c r="H244" s="2" t="s">
        <v>4079</v>
      </c>
      <c r="I244" s="14" t="s">
        <v>2602</v>
      </c>
      <c r="J244" s="193" t="s">
        <v>6094</v>
      </c>
      <c r="K244" s="171"/>
      <c r="L244" s="632"/>
      <c r="BL244" s="13"/>
      <c r="BM244" s="13"/>
      <c r="BN244" s="13"/>
      <c r="BO244" s="13"/>
      <c r="BP244" s="13"/>
      <c r="BQ244" s="13"/>
      <c r="BR244" s="13"/>
      <c r="BS244" s="13"/>
    </row>
    <row r="245" spans="1:71" s="159" customFormat="1" ht="60.75" customHeight="1" x14ac:dyDescent="0.25">
      <c r="A245" s="13"/>
      <c r="B245" s="155" t="s">
        <v>3498</v>
      </c>
      <c r="C245" s="117" t="s">
        <v>4156</v>
      </c>
      <c r="D245" s="590" t="s">
        <v>2732</v>
      </c>
      <c r="E245" s="14" t="s">
        <v>5468</v>
      </c>
      <c r="F245" s="161">
        <v>80</v>
      </c>
      <c r="G245" s="562">
        <v>268717.59999999998</v>
      </c>
      <c r="H245" s="169" t="s">
        <v>2743</v>
      </c>
      <c r="I245" s="14" t="s">
        <v>2602</v>
      </c>
      <c r="J245" s="193" t="s">
        <v>2606</v>
      </c>
      <c r="K245" s="171"/>
      <c r="L245" s="632"/>
      <c r="BL245" s="13"/>
      <c r="BM245" s="13"/>
      <c r="BN245" s="13"/>
      <c r="BO245" s="13"/>
      <c r="BP245" s="13"/>
      <c r="BQ245" s="13"/>
      <c r="BR245" s="13"/>
      <c r="BS245" s="13"/>
    </row>
    <row r="246" spans="1:71" s="159" customFormat="1" ht="60.75" customHeight="1" x14ac:dyDescent="0.25">
      <c r="A246" s="13"/>
      <c r="B246" s="155" t="s">
        <v>3499</v>
      </c>
      <c r="C246" s="618" t="s">
        <v>874</v>
      </c>
      <c r="D246" s="581" t="s">
        <v>2758</v>
      </c>
      <c r="E246" s="156" t="s">
        <v>2759</v>
      </c>
      <c r="F246" s="22">
        <v>28.7</v>
      </c>
      <c r="G246" s="563">
        <v>262720.37</v>
      </c>
      <c r="H246" s="169" t="s">
        <v>2760</v>
      </c>
      <c r="I246" s="14" t="s">
        <v>2761</v>
      </c>
      <c r="J246" s="193" t="s">
        <v>2762</v>
      </c>
      <c r="K246" s="171"/>
      <c r="L246" s="632"/>
      <c r="BL246" s="13"/>
      <c r="BM246" s="13"/>
      <c r="BN246" s="13"/>
      <c r="BO246" s="13"/>
      <c r="BP246" s="13"/>
      <c r="BQ246" s="13"/>
      <c r="BR246" s="13"/>
      <c r="BS246" s="13"/>
    </row>
    <row r="247" spans="1:71" s="159" customFormat="1" ht="60.75" customHeight="1" x14ac:dyDescent="0.25">
      <c r="A247" s="13"/>
      <c r="B247" s="155" t="s">
        <v>3500</v>
      </c>
      <c r="C247" s="117" t="s">
        <v>588</v>
      </c>
      <c r="D247" s="590" t="s">
        <v>1234</v>
      </c>
      <c r="E247" s="581" t="s">
        <v>4166</v>
      </c>
      <c r="F247" s="22">
        <v>41.8</v>
      </c>
      <c r="G247" s="563">
        <v>258140.1</v>
      </c>
      <c r="H247" s="169" t="s">
        <v>1365</v>
      </c>
      <c r="I247" s="14" t="s">
        <v>2602</v>
      </c>
      <c r="J247" s="193" t="s">
        <v>1942</v>
      </c>
      <c r="K247" s="171"/>
      <c r="L247" s="632"/>
      <c r="BL247" s="13"/>
      <c r="BM247" s="13"/>
      <c r="BN247" s="13"/>
      <c r="BO247" s="13"/>
      <c r="BP247" s="13"/>
      <c r="BQ247" s="13"/>
      <c r="BR247" s="13"/>
      <c r="BS247" s="13"/>
    </row>
    <row r="248" spans="1:71" s="159" customFormat="1" ht="60.75" customHeight="1" x14ac:dyDescent="0.25">
      <c r="A248" s="13"/>
      <c r="B248" s="155" t="s">
        <v>3501</v>
      </c>
      <c r="C248" s="525" t="s">
        <v>801</v>
      </c>
      <c r="D248" s="582" t="s">
        <v>802</v>
      </c>
      <c r="E248" s="14" t="s">
        <v>4642</v>
      </c>
      <c r="F248" s="161">
        <v>1350</v>
      </c>
      <c r="G248" s="562">
        <v>253012</v>
      </c>
      <c r="H248" s="169" t="s">
        <v>2046</v>
      </c>
      <c r="I248" s="14" t="s">
        <v>2602</v>
      </c>
      <c r="J248" s="193" t="s">
        <v>6096</v>
      </c>
      <c r="K248" s="171"/>
      <c r="L248" s="632"/>
      <c r="BL248" s="13"/>
      <c r="BM248" s="13"/>
      <c r="BN248" s="13"/>
      <c r="BO248" s="13"/>
      <c r="BP248" s="13"/>
      <c r="BQ248" s="13"/>
      <c r="BR248" s="13"/>
      <c r="BS248" s="13"/>
    </row>
    <row r="249" spans="1:71" s="159" customFormat="1" ht="89.25" customHeight="1" x14ac:dyDescent="0.25">
      <c r="A249" s="13"/>
      <c r="B249" s="155" t="s">
        <v>3502</v>
      </c>
      <c r="C249" s="619" t="s">
        <v>5323</v>
      </c>
      <c r="D249" s="226" t="s">
        <v>5321</v>
      </c>
      <c r="E249" s="14" t="s">
        <v>5322</v>
      </c>
      <c r="F249" s="161">
        <v>30</v>
      </c>
      <c r="G249" s="562">
        <v>251922.9</v>
      </c>
      <c r="H249" s="169" t="s">
        <v>5329</v>
      </c>
      <c r="I249" s="14" t="s">
        <v>2602</v>
      </c>
      <c r="J249" s="193" t="s">
        <v>2606</v>
      </c>
      <c r="K249" s="171"/>
      <c r="L249" s="632"/>
      <c r="BL249" s="13"/>
      <c r="BM249" s="13"/>
      <c r="BN249" s="13"/>
      <c r="BO249" s="13"/>
      <c r="BP249" s="13"/>
      <c r="BQ249" s="13"/>
      <c r="BR249" s="13"/>
      <c r="BS249" s="13"/>
    </row>
    <row r="250" spans="1:71" s="159" customFormat="1" ht="49.5" customHeight="1" x14ac:dyDescent="0.25">
      <c r="A250" s="13"/>
      <c r="B250" s="155" t="s">
        <v>3503</v>
      </c>
      <c r="C250" s="117" t="s">
        <v>759</v>
      </c>
      <c r="D250" s="113" t="s">
        <v>760</v>
      </c>
      <c r="E250" s="14" t="s">
        <v>5017</v>
      </c>
      <c r="F250" s="161">
        <v>59.8</v>
      </c>
      <c r="G250" s="562">
        <v>246050.84</v>
      </c>
      <c r="H250" s="169" t="s">
        <v>1202</v>
      </c>
      <c r="I250" s="14" t="s">
        <v>2602</v>
      </c>
      <c r="J250" s="193" t="s">
        <v>2605</v>
      </c>
      <c r="K250" s="171"/>
      <c r="L250" s="632"/>
      <c r="BL250" s="13"/>
      <c r="BM250" s="13"/>
      <c r="BN250" s="13"/>
      <c r="BO250" s="13"/>
      <c r="BP250" s="13"/>
      <c r="BQ250" s="13"/>
      <c r="BR250" s="13"/>
      <c r="BS250" s="13"/>
    </row>
    <row r="251" spans="1:71" s="159" customFormat="1" ht="60.75" customHeight="1" x14ac:dyDescent="0.25">
      <c r="A251" s="13"/>
      <c r="B251" s="155" t="s">
        <v>3504</v>
      </c>
      <c r="C251" s="553" t="s">
        <v>755</v>
      </c>
      <c r="D251" s="548" t="s">
        <v>756</v>
      </c>
      <c r="E251" s="14" t="s">
        <v>5014</v>
      </c>
      <c r="F251" s="161">
        <v>59.8</v>
      </c>
      <c r="G251" s="562">
        <v>246050.83</v>
      </c>
      <c r="H251" s="169" t="s">
        <v>1202</v>
      </c>
      <c r="I251" s="14" t="s">
        <v>2602</v>
      </c>
      <c r="J251" s="193" t="s">
        <v>2605</v>
      </c>
      <c r="K251" s="171"/>
      <c r="L251" s="632"/>
      <c r="BL251" s="13"/>
      <c r="BM251" s="13"/>
      <c r="BN251" s="13"/>
      <c r="BO251" s="13"/>
      <c r="BP251" s="13"/>
      <c r="BQ251" s="13"/>
      <c r="BR251" s="13"/>
      <c r="BS251" s="13"/>
    </row>
    <row r="252" spans="1:71" s="159" customFormat="1" ht="60.75" customHeight="1" x14ac:dyDescent="0.25">
      <c r="A252" s="13"/>
      <c r="B252" s="155" t="s">
        <v>3505</v>
      </c>
      <c r="C252" s="117" t="s">
        <v>765</v>
      </c>
      <c r="D252" s="113" t="s">
        <v>766</v>
      </c>
      <c r="E252" s="14" t="s">
        <v>5020</v>
      </c>
      <c r="F252" s="161">
        <v>49.8</v>
      </c>
      <c r="G252" s="562">
        <v>246050.83</v>
      </c>
      <c r="H252" s="169" t="s">
        <v>1202</v>
      </c>
      <c r="I252" s="14" t="s">
        <v>2602</v>
      </c>
      <c r="J252" s="193" t="s">
        <v>2605</v>
      </c>
      <c r="K252" s="171"/>
      <c r="L252" s="632"/>
      <c r="BL252" s="13"/>
      <c r="BM252" s="13"/>
      <c r="BN252" s="13"/>
      <c r="BO252" s="13"/>
      <c r="BP252" s="13"/>
      <c r="BQ252" s="13"/>
      <c r="BR252" s="13"/>
      <c r="BS252" s="13"/>
    </row>
    <row r="253" spans="1:71" s="159" customFormat="1" ht="60.75" customHeight="1" x14ac:dyDescent="0.25">
      <c r="A253" s="13"/>
      <c r="B253" s="155" t="s">
        <v>5249</v>
      </c>
      <c r="C253" s="117" t="s">
        <v>588</v>
      </c>
      <c r="D253" s="525" t="s">
        <v>5775</v>
      </c>
      <c r="E253" s="156" t="s">
        <v>5032</v>
      </c>
      <c r="F253" s="22" t="s">
        <v>5776</v>
      </c>
      <c r="G253" s="566">
        <v>245780.74</v>
      </c>
      <c r="H253" s="173" t="s">
        <v>1202</v>
      </c>
      <c r="I253" s="14" t="s">
        <v>2602</v>
      </c>
      <c r="J253" s="193" t="s">
        <v>1942</v>
      </c>
      <c r="K253" s="171"/>
      <c r="L253" s="632"/>
      <c r="BL253" s="13"/>
      <c r="BM253" s="13"/>
      <c r="BN253" s="13"/>
      <c r="BO253" s="13"/>
      <c r="BP253" s="13"/>
      <c r="BQ253" s="13"/>
      <c r="BR253" s="13"/>
      <c r="BS253" s="13"/>
    </row>
    <row r="254" spans="1:71" s="159" customFormat="1" ht="60.75" customHeight="1" x14ac:dyDescent="0.25">
      <c r="A254" s="13"/>
      <c r="B254" s="155" t="s">
        <v>3506</v>
      </c>
      <c r="C254" s="117" t="s">
        <v>4901</v>
      </c>
      <c r="D254" s="113" t="s">
        <v>4902</v>
      </c>
      <c r="E254" s="14" t="s">
        <v>4903</v>
      </c>
      <c r="F254" s="161">
        <v>32</v>
      </c>
      <c r="G254" s="562">
        <v>241845.76000000001</v>
      </c>
      <c r="H254" s="169" t="s">
        <v>4897</v>
      </c>
      <c r="I254" s="14" t="s">
        <v>3183</v>
      </c>
      <c r="J254" s="193" t="s">
        <v>2605</v>
      </c>
      <c r="K254" s="171"/>
      <c r="L254" s="632"/>
      <c r="BL254" s="13"/>
      <c r="BM254" s="13"/>
      <c r="BN254" s="13"/>
      <c r="BO254" s="13"/>
      <c r="BP254" s="13"/>
      <c r="BQ254" s="13"/>
      <c r="BR254" s="13"/>
      <c r="BS254" s="13"/>
    </row>
    <row r="255" spans="1:71" s="159" customFormat="1" ht="60.75" customHeight="1" x14ac:dyDescent="0.25">
      <c r="A255" s="13"/>
      <c r="B255" s="155" t="s">
        <v>3507</v>
      </c>
      <c r="C255" s="117" t="s">
        <v>771</v>
      </c>
      <c r="D255" s="113" t="s">
        <v>772</v>
      </c>
      <c r="E255" s="581" t="s">
        <v>6124</v>
      </c>
      <c r="F255" s="161">
        <v>50.4</v>
      </c>
      <c r="G255" s="562">
        <v>239634.05</v>
      </c>
      <c r="H255" s="169" t="s">
        <v>1202</v>
      </c>
      <c r="I255" s="14" t="s">
        <v>2602</v>
      </c>
      <c r="J255" s="193" t="s">
        <v>1942</v>
      </c>
      <c r="K255" s="171"/>
      <c r="L255" s="632"/>
      <c r="BL255" s="13"/>
      <c r="BM255" s="13"/>
      <c r="BN255" s="13"/>
      <c r="BO255" s="13"/>
      <c r="BP255" s="13"/>
      <c r="BQ255" s="13"/>
      <c r="BR255" s="13"/>
      <c r="BS255" s="13"/>
    </row>
    <row r="256" spans="1:71" s="159" customFormat="1" ht="60.75" customHeight="1" x14ac:dyDescent="0.25">
      <c r="A256" s="13"/>
      <c r="B256" s="155" t="s">
        <v>5250</v>
      </c>
      <c r="C256" s="117" t="s">
        <v>603</v>
      </c>
      <c r="D256" s="113" t="s">
        <v>602</v>
      </c>
      <c r="E256" s="14" t="s">
        <v>2061</v>
      </c>
      <c r="F256" s="161"/>
      <c r="G256" s="562">
        <v>234875.9</v>
      </c>
      <c r="H256" s="169" t="s">
        <v>1202</v>
      </c>
      <c r="I256" s="14" t="s">
        <v>2602</v>
      </c>
      <c r="J256" s="193" t="s">
        <v>2605</v>
      </c>
      <c r="K256" s="171"/>
      <c r="L256" s="632"/>
      <c r="BL256" s="13"/>
      <c r="BM256" s="13"/>
      <c r="BN256" s="13"/>
      <c r="BO256" s="13"/>
      <c r="BP256" s="13"/>
      <c r="BQ256" s="13"/>
      <c r="BR256" s="13"/>
      <c r="BS256" s="13"/>
    </row>
    <row r="257" spans="1:71" s="159" customFormat="1" ht="60.75" customHeight="1" x14ac:dyDescent="0.25">
      <c r="A257" s="13"/>
      <c r="B257" s="155" t="s">
        <v>3508</v>
      </c>
      <c r="C257" s="597" t="s">
        <v>514</v>
      </c>
      <c r="D257" s="586" t="s">
        <v>672</v>
      </c>
      <c r="E257" s="14" t="s">
        <v>5019</v>
      </c>
      <c r="F257" s="161">
        <v>42.9</v>
      </c>
      <c r="G257" s="562">
        <v>233028</v>
      </c>
      <c r="H257" s="169" t="s">
        <v>1366</v>
      </c>
      <c r="I257" s="14" t="s">
        <v>2602</v>
      </c>
      <c r="J257" s="193" t="s">
        <v>1942</v>
      </c>
      <c r="K257" s="171"/>
      <c r="L257" s="632"/>
      <c r="BL257" s="13"/>
      <c r="BM257" s="13"/>
      <c r="BN257" s="13"/>
      <c r="BO257" s="13"/>
      <c r="BP257" s="13"/>
      <c r="BQ257" s="13"/>
      <c r="BR257" s="13"/>
      <c r="BS257" s="13"/>
    </row>
    <row r="258" spans="1:71" s="159" customFormat="1" ht="60.75" customHeight="1" x14ac:dyDescent="0.25">
      <c r="A258" s="13"/>
      <c r="B258" s="155" t="s">
        <v>3509</v>
      </c>
      <c r="C258" s="597" t="s">
        <v>514</v>
      </c>
      <c r="D258" s="586" t="s">
        <v>671</v>
      </c>
      <c r="E258" s="188" t="s">
        <v>5062</v>
      </c>
      <c r="F258" s="161">
        <v>42</v>
      </c>
      <c r="G258" s="562">
        <v>231550</v>
      </c>
      <c r="H258" s="169" t="s">
        <v>1366</v>
      </c>
      <c r="I258" s="14" t="s">
        <v>2602</v>
      </c>
      <c r="J258" s="193" t="s">
        <v>2605</v>
      </c>
      <c r="K258" s="171"/>
      <c r="L258" s="632"/>
      <c r="BL258" s="13"/>
      <c r="BM258" s="13"/>
      <c r="BN258" s="13"/>
      <c r="BO258" s="13"/>
      <c r="BP258" s="13"/>
      <c r="BQ258" s="13"/>
      <c r="BR258" s="13"/>
      <c r="BS258" s="13"/>
    </row>
    <row r="259" spans="1:71" s="159" customFormat="1" ht="60.75" customHeight="1" x14ac:dyDescent="0.25">
      <c r="A259" s="13"/>
      <c r="B259" s="155" t="s">
        <v>3510</v>
      </c>
      <c r="C259" s="597" t="s">
        <v>874</v>
      </c>
      <c r="D259" s="586" t="s">
        <v>5460</v>
      </c>
      <c r="E259" s="188" t="s">
        <v>5461</v>
      </c>
      <c r="F259" s="161">
        <v>223.6</v>
      </c>
      <c r="G259" s="562">
        <v>231315.8</v>
      </c>
      <c r="H259" s="169" t="s">
        <v>5458</v>
      </c>
      <c r="I259" s="14" t="s">
        <v>2749</v>
      </c>
      <c r="J259" s="193"/>
      <c r="K259" s="171"/>
      <c r="L259" s="632"/>
      <c r="BL259" s="13"/>
      <c r="BM259" s="13"/>
      <c r="BN259" s="13"/>
      <c r="BO259" s="13"/>
      <c r="BP259" s="13"/>
      <c r="BQ259" s="13"/>
      <c r="BR259" s="13"/>
      <c r="BS259" s="13"/>
    </row>
    <row r="260" spans="1:71" s="159" customFormat="1" ht="60.75" customHeight="1" x14ac:dyDescent="0.25">
      <c r="A260" s="13"/>
      <c r="B260" s="155" t="s">
        <v>3511</v>
      </c>
      <c r="C260" s="597" t="s">
        <v>514</v>
      </c>
      <c r="D260" s="586" t="s">
        <v>673</v>
      </c>
      <c r="E260" s="174" t="s">
        <v>5015</v>
      </c>
      <c r="F260" s="161">
        <v>42</v>
      </c>
      <c r="G260" s="562">
        <v>229908</v>
      </c>
      <c r="H260" s="169" t="s">
        <v>1366</v>
      </c>
      <c r="I260" s="14" t="s">
        <v>2602</v>
      </c>
      <c r="J260" s="193" t="s">
        <v>1942</v>
      </c>
      <c r="K260" s="171"/>
      <c r="L260" s="632"/>
      <c r="BL260" s="13"/>
      <c r="BM260" s="13"/>
      <c r="BN260" s="13"/>
      <c r="BO260" s="13"/>
      <c r="BP260" s="13"/>
      <c r="BQ260" s="13"/>
      <c r="BR260" s="13"/>
      <c r="BS260" s="13"/>
    </row>
    <row r="261" spans="1:71" s="159" customFormat="1" ht="60.75" customHeight="1" x14ac:dyDescent="0.25">
      <c r="A261" s="13"/>
      <c r="B261" s="155" t="s">
        <v>5251</v>
      </c>
      <c r="C261" s="597" t="s">
        <v>514</v>
      </c>
      <c r="D261" s="586" t="s">
        <v>674</v>
      </c>
      <c r="E261" s="174" t="s">
        <v>5016</v>
      </c>
      <c r="F261" s="161">
        <v>42</v>
      </c>
      <c r="G261" s="562">
        <v>229908</v>
      </c>
      <c r="H261" s="169" t="s">
        <v>1366</v>
      </c>
      <c r="I261" s="14" t="s">
        <v>2602</v>
      </c>
      <c r="J261" s="193" t="s">
        <v>1942</v>
      </c>
      <c r="K261" s="171"/>
      <c r="L261" s="632"/>
      <c r="BL261" s="13"/>
      <c r="BM261" s="13"/>
      <c r="BN261" s="13"/>
      <c r="BO261" s="13"/>
      <c r="BP261" s="13"/>
      <c r="BQ261" s="13"/>
      <c r="BR261" s="13"/>
      <c r="BS261" s="13"/>
    </row>
    <row r="262" spans="1:71" s="159" customFormat="1" ht="60.75" customHeight="1" x14ac:dyDescent="0.25">
      <c r="A262" s="13"/>
      <c r="B262" s="155" t="s">
        <v>3512</v>
      </c>
      <c r="C262" s="597" t="s">
        <v>514</v>
      </c>
      <c r="D262" s="586" t="s">
        <v>675</v>
      </c>
      <c r="E262" s="14" t="s">
        <v>5060</v>
      </c>
      <c r="F262" s="161">
        <v>42</v>
      </c>
      <c r="G262" s="562">
        <v>229908</v>
      </c>
      <c r="H262" s="169" t="s">
        <v>1366</v>
      </c>
      <c r="I262" s="14" t="s">
        <v>2602</v>
      </c>
      <c r="J262" s="193" t="s">
        <v>2605</v>
      </c>
      <c r="K262" s="171"/>
      <c r="L262" s="632"/>
      <c r="BL262" s="13"/>
      <c r="BM262" s="13"/>
      <c r="BN262" s="13"/>
      <c r="BO262" s="13"/>
      <c r="BP262" s="13"/>
      <c r="BQ262" s="13"/>
      <c r="BR262" s="13"/>
      <c r="BS262" s="13"/>
    </row>
    <row r="263" spans="1:71" s="159" customFormat="1" ht="60.75" customHeight="1" x14ac:dyDescent="0.25">
      <c r="A263" s="13"/>
      <c r="B263" s="155" t="s">
        <v>3513</v>
      </c>
      <c r="C263" s="118" t="s">
        <v>786</v>
      </c>
      <c r="D263" s="113" t="s">
        <v>1397</v>
      </c>
      <c r="E263" s="156" t="s">
        <v>2429</v>
      </c>
      <c r="F263" s="22">
        <v>374</v>
      </c>
      <c r="G263" s="563">
        <v>228745.88</v>
      </c>
      <c r="H263" s="169" t="s">
        <v>1191</v>
      </c>
      <c r="I263" s="14" t="s">
        <v>2602</v>
      </c>
      <c r="J263" s="193" t="s">
        <v>2606</v>
      </c>
      <c r="K263" s="171"/>
      <c r="L263" s="632"/>
      <c r="BL263" s="13"/>
      <c r="BM263" s="13"/>
      <c r="BN263" s="13"/>
      <c r="BO263" s="13"/>
      <c r="BP263" s="13"/>
      <c r="BQ263" s="13"/>
      <c r="BR263" s="13"/>
      <c r="BS263" s="13"/>
    </row>
    <row r="264" spans="1:71" s="159" customFormat="1" ht="60.75" customHeight="1" x14ac:dyDescent="0.25">
      <c r="A264" s="13"/>
      <c r="B264" s="155" t="s">
        <v>3514</v>
      </c>
      <c r="C264" s="117" t="s">
        <v>588</v>
      </c>
      <c r="D264" s="590" t="s">
        <v>1232</v>
      </c>
      <c r="E264" s="116" t="s">
        <v>4165</v>
      </c>
      <c r="F264" s="22">
        <v>40</v>
      </c>
      <c r="G264" s="563">
        <v>228368.4</v>
      </c>
      <c r="H264" s="169" t="s">
        <v>1365</v>
      </c>
      <c r="I264" s="14" t="s">
        <v>2602</v>
      </c>
      <c r="J264" s="193" t="s">
        <v>1942</v>
      </c>
      <c r="K264" s="171"/>
      <c r="L264" s="632"/>
      <c r="BL264" s="13"/>
      <c r="BM264" s="13"/>
      <c r="BN264" s="13"/>
      <c r="BO264" s="13"/>
      <c r="BP264" s="13"/>
      <c r="BQ264" s="13"/>
      <c r="BR264" s="13"/>
      <c r="BS264" s="13"/>
    </row>
    <row r="265" spans="1:71" s="159" customFormat="1" ht="60.75" customHeight="1" x14ac:dyDescent="0.25">
      <c r="A265" s="13"/>
      <c r="B265" s="155" t="s">
        <v>3515</v>
      </c>
      <c r="C265" s="117" t="s">
        <v>2744</v>
      </c>
      <c r="D265" s="113" t="s">
        <v>4128</v>
      </c>
      <c r="E265" s="158" t="s">
        <v>4129</v>
      </c>
      <c r="F265" s="22">
        <v>66</v>
      </c>
      <c r="G265" s="565">
        <v>221692.02</v>
      </c>
      <c r="H265" s="2" t="s">
        <v>4079</v>
      </c>
      <c r="I265" s="14" t="s">
        <v>2602</v>
      </c>
      <c r="J265" s="193" t="s">
        <v>6094</v>
      </c>
      <c r="K265" s="171"/>
      <c r="L265" s="632"/>
      <c r="BL265" s="13"/>
      <c r="BM265" s="13"/>
      <c r="BN265" s="13"/>
      <c r="BO265" s="13"/>
      <c r="BP265" s="13"/>
      <c r="BQ265" s="13"/>
      <c r="BR265" s="13"/>
      <c r="BS265" s="13"/>
    </row>
    <row r="266" spans="1:71" s="159" customFormat="1" ht="60.75" customHeight="1" x14ac:dyDescent="0.25">
      <c r="A266" s="13"/>
      <c r="B266" s="155" t="s">
        <v>3516</v>
      </c>
      <c r="C266" s="117" t="s">
        <v>534</v>
      </c>
      <c r="D266" s="113" t="s">
        <v>2097</v>
      </c>
      <c r="E266" s="14"/>
      <c r="F266" s="161">
        <v>179.7</v>
      </c>
      <c r="G266" s="562">
        <v>221030</v>
      </c>
      <c r="H266" s="169" t="s">
        <v>2040</v>
      </c>
      <c r="I266" s="14" t="s">
        <v>2602</v>
      </c>
      <c r="J266" s="193" t="s">
        <v>2610</v>
      </c>
      <c r="K266" s="171"/>
      <c r="L266" s="632"/>
      <c r="BL266" s="13"/>
      <c r="BM266" s="13"/>
      <c r="BN266" s="13"/>
      <c r="BO266" s="13"/>
      <c r="BP266" s="13"/>
      <c r="BQ266" s="13"/>
      <c r="BR266" s="13"/>
      <c r="BS266" s="13"/>
    </row>
    <row r="267" spans="1:71" s="159" customFormat="1" ht="60.75" customHeight="1" x14ac:dyDescent="0.25">
      <c r="A267" s="13"/>
      <c r="B267" s="155" t="s">
        <v>3517</v>
      </c>
      <c r="C267" s="117" t="s">
        <v>599</v>
      </c>
      <c r="D267" s="113" t="s">
        <v>601</v>
      </c>
      <c r="E267" s="14" t="s">
        <v>2507</v>
      </c>
      <c r="F267" s="161"/>
      <c r="G267" s="562">
        <v>219425.24</v>
      </c>
      <c r="H267" s="169" t="s">
        <v>1202</v>
      </c>
      <c r="I267" s="14" t="s">
        <v>2602</v>
      </c>
      <c r="J267" s="193" t="s">
        <v>2605</v>
      </c>
      <c r="K267" s="171"/>
      <c r="L267" s="632"/>
      <c r="BL267" s="13"/>
      <c r="BM267" s="13"/>
      <c r="BN267" s="13"/>
      <c r="BO267" s="13"/>
      <c r="BP267" s="13"/>
      <c r="BQ267" s="13"/>
      <c r="BR267" s="13"/>
      <c r="BS267" s="13"/>
    </row>
    <row r="268" spans="1:71" s="159" customFormat="1" ht="60.75" customHeight="1" x14ac:dyDescent="0.25">
      <c r="A268" s="13"/>
      <c r="B268" s="155" t="s">
        <v>3518</v>
      </c>
      <c r="C268" s="117" t="s">
        <v>633</v>
      </c>
      <c r="D268" s="113" t="s">
        <v>634</v>
      </c>
      <c r="E268" s="14" t="s">
        <v>635</v>
      </c>
      <c r="F268" s="161">
        <v>121</v>
      </c>
      <c r="G268" s="562">
        <v>217500</v>
      </c>
      <c r="H268" s="169" t="s">
        <v>1191</v>
      </c>
      <c r="I268" s="14" t="s">
        <v>2602</v>
      </c>
      <c r="J268" s="193" t="s">
        <v>2606</v>
      </c>
      <c r="K268" s="171"/>
      <c r="L268" s="632"/>
      <c r="BL268" s="13"/>
      <c r="BM268" s="13"/>
      <c r="BN268" s="13"/>
      <c r="BO268" s="13"/>
      <c r="BP268" s="13"/>
      <c r="BQ268" s="13"/>
      <c r="BR268" s="13"/>
      <c r="BS268" s="13"/>
    </row>
    <row r="269" spans="1:71" s="159" customFormat="1" ht="60.75" customHeight="1" x14ac:dyDescent="0.25">
      <c r="A269" s="13"/>
      <c r="B269" s="155" t="s">
        <v>3519</v>
      </c>
      <c r="C269" s="117" t="s">
        <v>548</v>
      </c>
      <c r="D269" s="113" t="s">
        <v>549</v>
      </c>
      <c r="E269" s="14" t="s">
        <v>2507</v>
      </c>
      <c r="F269" s="161">
        <v>2355</v>
      </c>
      <c r="G269" s="562">
        <v>212360</v>
      </c>
      <c r="H269" s="169" t="s">
        <v>2041</v>
      </c>
      <c r="I269" s="14" t="s">
        <v>2602</v>
      </c>
      <c r="J269" s="193" t="s">
        <v>2605</v>
      </c>
      <c r="K269" s="171"/>
      <c r="L269" s="632"/>
      <c r="BL269" s="13"/>
      <c r="BM269" s="13"/>
      <c r="BN269" s="13"/>
      <c r="BO269" s="13"/>
      <c r="BP269" s="13"/>
      <c r="BQ269" s="13"/>
      <c r="BR269" s="13"/>
      <c r="BS269" s="13"/>
    </row>
    <row r="270" spans="1:71" s="159" customFormat="1" ht="60.75" customHeight="1" x14ac:dyDescent="0.25">
      <c r="A270" s="13"/>
      <c r="B270" s="155" t="s">
        <v>3520</v>
      </c>
      <c r="C270" s="118" t="s">
        <v>690</v>
      </c>
      <c r="D270" s="113" t="s">
        <v>1611</v>
      </c>
      <c r="E270" s="116" t="s">
        <v>6123</v>
      </c>
      <c r="F270" s="22">
        <v>58</v>
      </c>
      <c r="G270" s="563">
        <v>203023.29</v>
      </c>
      <c r="H270" s="169" t="s">
        <v>1612</v>
      </c>
      <c r="I270" s="14" t="s">
        <v>2602</v>
      </c>
      <c r="J270" s="193" t="s">
        <v>2605</v>
      </c>
      <c r="K270" s="171"/>
      <c r="L270" s="632"/>
      <c r="BL270" s="13"/>
      <c r="BM270" s="13"/>
      <c r="BN270" s="13"/>
      <c r="BO270" s="13"/>
      <c r="BP270" s="13"/>
      <c r="BQ270" s="13"/>
      <c r="BR270" s="13"/>
      <c r="BS270" s="13"/>
    </row>
    <row r="271" spans="1:71" s="159" customFormat="1" ht="60.75" customHeight="1" x14ac:dyDescent="0.25">
      <c r="A271" s="13"/>
      <c r="B271" s="155" t="s">
        <v>3521</v>
      </c>
      <c r="C271" s="117" t="s">
        <v>588</v>
      </c>
      <c r="D271" s="590" t="s">
        <v>1281</v>
      </c>
      <c r="E271" s="156" t="s">
        <v>4852</v>
      </c>
      <c r="F271" s="22">
        <v>62.9</v>
      </c>
      <c r="G271" s="563">
        <v>201040.9</v>
      </c>
      <c r="H271" s="169" t="s">
        <v>1365</v>
      </c>
      <c r="I271" s="14" t="s">
        <v>2602</v>
      </c>
      <c r="J271" s="193" t="s">
        <v>1942</v>
      </c>
      <c r="K271" s="171"/>
      <c r="L271" s="632"/>
      <c r="BL271" s="13"/>
      <c r="BM271" s="13"/>
      <c r="BN271" s="13"/>
      <c r="BO271" s="13"/>
      <c r="BP271" s="13"/>
      <c r="BQ271" s="13"/>
      <c r="BR271" s="13"/>
      <c r="BS271" s="13"/>
    </row>
    <row r="272" spans="1:71" s="159" customFormat="1" ht="60.75" customHeight="1" x14ac:dyDescent="0.25">
      <c r="A272" s="13"/>
      <c r="B272" s="155" t="s">
        <v>3522</v>
      </c>
      <c r="C272" s="117" t="s">
        <v>2744</v>
      </c>
      <c r="D272" s="113" t="s">
        <v>4126</v>
      </c>
      <c r="E272" s="158" t="s">
        <v>4127</v>
      </c>
      <c r="F272" s="22">
        <v>53</v>
      </c>
      <c r="G272" s="565">
        <v>200278.52</v>
      </c>
      <c r="H272" s="2" t="s">
        <v>4079</v>
      </c>
      <c r="I272" s="14" t="s">
        <v>2602</v>
      </c>
      <c r="J272" s="193" t="s">
        <v>6094</v>
      </c>
      <c r="K272" s="171"/>
      <c r="L272" s="632"/>
      <c r="BL272" s="13"/>
      <c r="BM272" s="13"/>
      <c r="BN272" s="13"/>
      <c r="BO272" s="13"/>
      <c r="BP272" s="13"/>
      <c r="BQ272" s="13"/>
      <c r="BR272" s="13"/>
      <c r="BS272" s="13"/>
    </row>
    <row r="273" spans="1:16382" s="159" customFormat="1" ht="60.75" customHeight="1" x14ac:dyDescent="0.25">
      <c r="A273" s="13"/>
      <c r="B273" s="155" t="s">
        <v>3523</v>
      </c>
      <c r="C273" s="117" t="s">
        <v>2744</v>
      </c>
      <c r="D273" s="113" t="s">
        <v>4081</v>
      </c>
      <c r="E273" s="158" t="s">
        <v>4080</v>
      </c>
      <c r="F273" s="22">
        <v>78</v>
      </c>
      <c r="G273" s="565">
        <v>196499.94</v>
      </c>
      <c r="H273" s="2" t="s">
        <v>4079</v>
      </c>
      <c r="I273" s="14" t="s">
        <v>2602</v>
      </c>
      <c r="J273" s="193" t="s">
        <v>6094</v>
      </c>
      <c r="K273" s="171"/>
      <c r="L273" s="632"/>
      <c r="BL273" s="13"/>
      <c r="BM273" s="13"/>
      <c r="BN273" s="13"/>
      <c r="BO273" s="13"/>
      <c r="BP273" s="13"/>
      <c r="BQ273" s="13"/>
      <c r="BR273" s="13"/>
      <c r="BS273" s="13"/>
    </row>
    <row r="274" spans="1:16382" s="159" customFormat="1" ht="60.75" customHeight="1" x14ac:dyDescent="0.25">
      <c r="A274" s="13"/>
      <c r="B274" s="155" t="s">
        <v>3524</v>
      </c>
      <c r="C274" s="583" t="s">
        <v>4886</v>
      </c>
      <c r="D274" s="590" t="s">
        <v>4889</v>
      </c>
      <c r="E274" s="14" t="s">
        <v>4870</v>
      </c>
      <c r="F274" s="161">
        <v>31.5</v>
      </c>
      <c r="G274" s="562">
        <v>192995</v>
      </c>
      <c r="H274" s="2" t="s">
        <v>4914</v>
      </c>
      <c r="I274" s="14" t="s">
        <v>2602</v>
      </c>
      <c r="J274" s="193" t="s">
        <v>2605</v>
      </c>
      <c r="K274" s="171"/>
      <c r="L274" s="632"/>
      <c r="BL274" s="13"/>
      <c r="BM274" s="13"/>
      <c r="BN274" s="13"/>
      <c r="BO274" s="13"/>
      <c r="BP274" s="13"/>
      <c r="BQ274" s="13"/>
      <c r="BR274" s="13"/>
      <c r="BS274" s="13"/>
    </row>
    <row r="275" spans="1:16382" s="159" customFormat="1" ht="60.75" customHeight="1" x14ac:dyDescent="0.25">
      <c r="A275" s="13"/>
      <c r="B275" s="155" t="s">
        <v>3525</v>
      </c>
      <c r="C275" s="117" t="s">
        <v>2744</v>
      </c>
      <c r="D275" s="113" t="s">
        <v>4086</v>
      </c>
      <c r="E275" s="158" t="s">
        <v>4088</v>
      </c>
      <c r="F275" s="22">
        <v>76</v>
      </c>
      <c r="G275" s="565">
        <v>191461.48</v>
      </c>
      <c r="H275" s="2" t="s">
        <v>4079</v>
      </c>
      <c r="I275" s="14" t="s">
        <v>2602</v>
      </c>
      <c r="J275" s="193" t="s">
        <v>6094</v>
      </c>
      <c r="K275" s="171"/>
      <c r="L275" s="632"/>
      <c r="BL275" s="13"/>
      <c r="BM275" s="13"/>
      <c r="BN275" s="13"/>
      <c r="BO275" s="13"/>
      <c r="BP275" s="13"/>
      <c r="BQ275" s="13"/>
      <c r="BR275" s="13"/>
      <c r="BS275" s="13"/>
    </row>
    <row r="276" spans="1:16382" s="159" customFormat="1" ht="87.75" customHeight="1" x14ac:dyDescent="0.25">
      <c r="A276" s="13"/>
      <c r="B276" s="155" t="s">
        <v>3526</v>
      </c>
      <c r="C276" s="117" t="s">
        <v>794</v>
      </c>
      <c r="D276" s="113" t="s">
        <v>793</v>
      </c>
      <c r="E276" s="756" t="s">
        <v>5106</v>
      </c>
      <c r="F276" s="161"/>
      <c r="G276" s="562">
        <v>188396</v>
      </c>
      <c r="H276" s="169" t="s">
        <v>1202</v>
      </c>
      <c r="I276" s="14" t="s">
        <v>2602</v>
      </c>
      <c r="J276" s="193" t="s">
        <v>2605</v>
      </c>
      <c r="K276" s="171"/>
      <c r="L276" s="632"/>
      <c r="BL276" s="13"/>
      <c r="BM276" s="13"/>
      <c r="BN276" s="13"/>
      <c r="BO276" s="13"/>
      <c r="BP276" s="13"/>
      <c r="BQ276" s="13"/>
      <c r="BR276" s="13"/>
      <c r="BS276" s="13"/>
    </row>
    <row r="277" spans="1:16382" s="159" customFormat="1" ht="60.75" customHeight="1" x14ac:dyDescent="0.25">
      <c r="A277" s="13"/>
      <c r="B277" s="155" t="s">
        <v>3527</v>
      </c>
      <c r="C277" s="117" t="s">
        <v>757</v>
      </c>
      <c r="D277" s="113" t="s">
        <v>758</v>
      </c>
      <c r="E277" s="14" t="s">
        <v>5018</v>
      </c>
      <c r="F277" s="161">
        <v>45.7</v>
      </c>
      <c r="G277" s="562">
        <v>188035.5</v>
      </c>
      <c r="H277" s="169" t="s">
        <v>1202</v>
      </c>
      <c r="I277" s="14" t="s">
        <v>2602</v>
      </c>
      <c r="J277" s="193" t="s">
        <v>1942</v>
      </c>
      <c r="K277" s="171"/>
      <c r="L277" s="632"/>
      <c r="BL277" s="13"/>
      <c r="BM277" s="13"/>
      <c r="BN277" s="13"/>
      <c r="BO277" s="13"/>
      <c r="BP277" s="13"/>
      <c r="BQ277" s="13"/>
      <c r="BR277" s="13"/>
      <c r="BS277" s="13"/>
    </row>
    <row r="278" spans="1:16382" s="159" customFormat="1" ht="60.75" customHeight="1" x14ac:dyDescent="0.25">
      <c r="A278" s="13"/>
      <c r="B278" s="155" t="s">
        <v>3528</v>
      </c>
      <c r="C278" s="117" t="s">
        <v>761</v>
      </c>
      <c r="D278" s="113" t="s">
        <v>762</v>
      </c>
      <c r="E278" s="188" t="s">
        <v>5063</v>
      </c>
      <c r="F278" s="161">
        <v>45.7</v>
      </c>
      <c r="G278" s="562">
        <v>188035.5</v>
      </c>
      <c r="H278" s="169" t="s">
        <v>1202</v>
      </c>
      <c r="I278" s="14" t="s">
        <v>2602</v>
      </c>
      <c r="J278" s="193" t="s">
        <v>2605</v>
      </c>
      <c r="K278" s="171"/>
      <c r="L278" s="632"/>
      <c r="BL278" s="13"/>
      <c r="BM278" s="13"/>
      <c r="BN278" s="13"/>
      <c r="BO278" s="13"/>
      <c r="BP278" s="13"/>
      <c r="BQ278" s="13"/>
      <c r="BR278" s="13"/>
      <c r="BS278" s="13"/>
    </row>
    <row r="279" spans="1:16382" s="159" customFormat="1" ht="60.75" customHeight="1" x14ac:dyDescent="0.25">
      <c r="A279" s="13"/>
      <c r="B279" s="155" t="s">
        <v>5252</v>
      </c>
      <c r="C279" s="117" t="s">
        <v>763</v>
      </c>
      <c r="D279" s="113" t="s">
        <v>764</v>
      </c>
      <c r="E279" s="174" t="s">
        <v>5013</v>
      </c>
      <c r="F279" s="161">
        <v>45.7</v>
      </c>
      <c r="G279" s="562">
        <v>188035.5</v>
      </c>
      <c r="H279" s="169" t="s">
        <v>1202</v>
      </c>
      <c r="I279" s="14" t="s">
        <v>2602</v>
      </c>
      <c r="J279" s="193" t="s">
        <v>1942</v>
      </c>
      <c r="K279" s="171"/>
      <c r="L279" s="632"/>
      <c r="BL279" s="13"/>
      <c r="BM279" s="13"/>
      <c r="BN279" s="13"/>
      <c r="BO279" s="13"/>
      <c r="BP279" s="13"/>
      <c r="BQ279" s="13"/>
      <c r="BR279" s="13"/>
      <c r="BS279" s="13"/>
    </row>
    <row r="280" spans="1:16382" s="159" customFormat="1" ht="60.75" customHeight="1" x14ac:dyDescent="0.25">
      <c r="A280" s="13"/>
      <c r="B280" s="155" t="s">
        <v>3529</v>
      </c>
      <c r="C280" s="117" t="s">
        <v>767</v>
      </c>
      <c r="D280" s="113" t="s">
        <v>768</v>
      </c>
      <c r="E280" s="14" t="s">
        <v>5021</v>
      </c>
      <c r="F280" s="161">
        <v>45.7</v>
      </c>
      <c r="G280" s="562">
        <v>188035.5</v>
      </c>
      <c r="H280" s="169" t="s">
        <v>1202</v>
      </c>
      <c r="I280" s="14" t="s">
        <v>2602</v>
      </c>
      <c r="J280" s="193" t="s">
        <v>2605</v>
      </c>
      <c r="K280" s="171"/>
      <c r="L280" s="632"/>
      <c r="BL280" s="13"/>
      <c r="BM280" s="13"/>
      <c r="BN280" s="13"/>
      <c r="BO280" s="13"/>
      <c r="BP280" s="13"/>
      <c r="BQ280" s="13"/>
      <c r="BR280" s="13"/>
      <c r="BS280" s="13"/>
    </row>
    <row r="281" spans="1:16382" s="159" customFormat="1" ht="60.75" customHeight="1" x14ac:dyDescent="0.25">
      <c r="A281" s="13"/>
      <c r="B281" s="155" t="s">
        <v>5253</v>
      </c>
      <c r="C281" s="583" t="s">
        <v>4886</v>
      </c>
      <c r="D281" s="590" t="s">
        <v>4888</v>
      </c>
      <c r="E281" s="174" t="s">
        <v>4869</v>
      </c>
      <c r="F281" s="161">
        <v>30.6</v>
      </c>
      <c r="G281" s="562">
        <v>187480.86</v>
      </c>
      <c r="H281" s="169" t="s">
        <v>4914</v>
      </c>
      <c r="I281" s="14" t="s">
        <v>2602</v>
      </c>
      <c r="J281" s="193" t="s">
        <v>2605</v>
      </c>
      <c r="K281" s="171"/>
      <c r="L281" s="632"/>
      <c r="BL281" s="13"/>
      <c r="BM281" s="13"/>
      <c r="BN281" s="13"/>
      <c r="BO281" s="13"/>
      <c r="BP281" s="13"/>
      <c r="BQ281" s="13"/>
      <c r="BR281" s="13"/>
      <c r="BS281" s="13"/>
    </row>
    <row r="282" spans="1:16382" s="159" customFormat="1" ht="60.75" customHeight="1" x14ac:dyDescent="0.25">
      <c r="A282" s="13"/>
      <c r="B282" s="155" t="s">
        <v>5254</v>
      </c>
      <c r="C282" s="117" t="s">
        <v>3012</v>
      </c>
      <c r="D282" s="113" t="s">
        <v>3010</v>
      </c>
      <c r="E282" s="14" t="s">
        <v>3011</v>
      </c>
      <c r="F282" s="161">
        <v>63.6</v>
      </c>
      <c r="G282" s="562">
        <v>187068.6</v>
      </c>
      <c r="H282" s="169" t="s">
        <v>1202</v>
      </c>
      <c r="I282" s="14" t="s">
        <v>2602</v>
      </c>
      <c r="J282" s="193" t="s">
        <v>3095</v>
      </c>
      <c r="K282" s="171"/>
      <c r="L282" s="632"/>
      <c r="BL282" s="13"/>
      <c r="BM282" s="13"/>
      <c r="BN282" s="13"/>
      <c r="BO282" s="13"/>
      <c r="BP282" s="13"/>
      <c r="BQ282" s="13"/>
      <c r="BR282" s="13"/>
      <c r="BS282" s="13"/>
    </row>
    <row r="283" spans="1:16382" s="159" customFormat="1" ht="60.75" customHeight="1" x14ac:dyDescent="0.25">
      <c r="A283" s="13"/>
      <c r="B283" s="155" t="s">
        <v>3530</v>
      </c>
      <c r="C283" s="118" t="s">
        <v>2099</v>
      </c>
      <c r="D283" s="581" t="s">
        <v>2100</v>
      </c>
      <c r="E283" s="156" t="s">
        <v>2507</v>
      </c>
      <c r="F283" s="22">
        <v>42</v>
      </c>
      <c r="G283" s="563">
        <v>186756</v>
      </c>
      <c r="H283" s="169" t="s">
        <v>1365</v>
      </c>
      <c r="I283" s="14" t="s">
        <v>2602</v>
      </c>
      <c r="J283" s="193" t="s">
        <v>2605</v>
      </c>
      <c r="K283" s="171"/>
      <c r="L283" s="632"/>
      <c r="BL283" s="13"/>
      <c r="BM283" s="13"/>
      <c r="BN283" s="13"/>
      <c r="BO283" s="13"/>
      <c r="BP283" s="13"/>
      <c r="BQ283" s="13"/>
      <c r="BR283" s="13"/>
      <c r="BS283" s="13"/>
    </row>
    <row r="284" spans="1:16382" s="159" customFormat="1" ht="60.75" customHeight="1" x14ac:dyDescent="0.25">
      <c r="A284" s="13"/>
      <c r="B284" s="155" t="s">
        <v>3531</v>
      </c>
      <c r="C284" s="525" t="s">
        <v>695</v>
      </c>
      <c r="D284" s="586" t="s">
        <v>449</v>
      </c>
      <c r="E284" s="14" t="s">
        <v>2507</v>
      </c>
      <c r="F284" s="161">
        <v>250</v>
      </c>
      <c r="G284" s="562">
        <v>184115</v>
      </c>
      <c r="H284" s="169" t="s">
        <v>1202</v>
      </c>
      <c r="I284" s="14" t="s">
        <v>2602</v>
      </c>
      <c r="J284" s="193" t="s">
        <v>2605</v>
      </c>
      <c r="K284" s="171"/>
      <c r="L284" s="632"/>
      <c r="BL284" s="13"/>
      <c r="BM284" s="13"/>
      <c r="BN284" s="13"/>
      <c r="BO284" s="13"/>
      <c r="BP284" s="13"/>
      <c r="BQ284" s="13"/>
      <c r="BR284" s="13"/>
      <c r="BS284" s="13"/>
    </row>
    <row r="285" spans="1:16382" s="159" customFormat="1" ht="60.75" customHeight="1" x14ac:dyDescent="0.25">
      <c r="A285" s="13"/>
      <c r="B285" s="155" t="s">
        <v>3532</v>
      </c>
      <c r="C285" s="118" t="s">
        <v>786</v>
      </c>
      <c r="D285" s="113" t="s">
        <v>1423</v>
      </c>
      <c r="E285" s="156" t="s">
        <v>2409</v>
      </c>
      <c r="F285" s="22">
        <v>301</v>
      </c>
      <c r="G285" s="563">
        <v>184097.62</v>
      </c>
      <c r="H285" s="169" t="s">
        <v>1191</v>
      </c>
      <c r="I285" s="14" t="s">
        <v>2602</v>
      </c>
      <c r="J285" s="193" t="s">
        <v>2606</v>
      </c>
      <c r="K285" s="171"/>
      <c r="L285" s="632"/>
      <c r="BL285" s="13"/>
      <c r="BM285" s="13"/>
      <c r="BN285" s="13"/>
      <c r="BO285" s="13"/>
      <c r="BP285" s="13"/>
      <c r="BQ285" s="13"/>
      <c r="BR285" s="13"/>
      <c r="BS285" s="13"/>
    </row>
    <row r="286" spans="1:16382" s="159" customFormat="1" ht="60.75" customHeight="1" x14ac:dyDescent="0.25">
      <c r="A286" s="13"/>
      <c r="B286" s="155" t="s">
        <v>3533</v>
      </c>
      <c r="C286" s="118" t="s">
        <v>3244</v>
      </c>
      <c r="D286" s="113" t="s">
        <v>2098</v>
      </c>
      <c r="E286" s="186" t="s">
        <v>4640</v>
      </c>
      <c r="F286" s="22">
        <v>31.3</v>
      </c>
      <c r="G286" s="563">
        <v>180711.4</v>
      </c>
      <c r="H286" s="169" t="s">
        <v>1365</v>
      </c>
      <c r="I286" s="14" t="s">
        <v>2602</v>
      </c>
      <c r="J286" s="193" t="s">
        <v>4792</v>
      </c>
      <c r="K286" s="171"/>
      <c r="L286" s="632"/>
      <c r="BL286" s="13"/>
      <c r="BM286" s="13"/>
      <c r="BN286" s="13"/>
      <c r="BO286" s="13"/>
      <c r="BP286" s="13"/>
      <c r="BQ286" s="13"/>
      <c r="BR286" s="13"/>
      <c r="BS286" s="13"/>
    </row>
    <row r="287" spans="1:16382" s="159" customFormat="1" ht="60.75" customHeight="1" x14ac:dyDescent="0.25">
      <c r="A287" s="13" t="s">
        <v>2153</v>
      </c>
      <c r="B287" s="155" t="s">
        <v>3534</v>
      </c>
      <c r="C287" s="118" t="s">
        <v>2153</v>
      </c>
      <c r="D287" s="113" t="s">
        <v>2150</v>
      </c>
      <c r="E287" s="156" t="s">
        <v>4975</v>
      </c>
      <c r="F287" s="22">
        <v>350.7</v>
      </c>
      <c r="G287" s="563">
        <v>180384.75</v>
      </c>
      <c r="H287" s="169" t="s">
        <v>5540</v>
      </c>
      <c r="I287" s="14" t="s">
        <v>2602</v>
      </c>
      <c r="J287" s="193" t="s">
        <v>2605</v>
      </c>
      <c r="K287" s="171"/>
      <c r="L287" s="632"/>
      <c r="AF287" s="159" t="s">
        <v>2150</v>
      </c>
      <c r="AG287" s="159" t="s">
        <v>2153</v>
      </c>
      <c r="AH287" s="159" t="s">
        <v>2150</v>
      </c>
      <c r="AI287" s="159" t="s">
        <v>2153</v>
      </c>
      <c r="AJ287" s="159" t="s">
        <v>2150</v>
      </c>
      <c r="AK287" s="159" t="s">
        <v>2153</v>
      </c>
      <c r="AL287" s="159" t="s">
        <v>2150</v>
      </c>
      <c r="AM287" s="159" t="s">
        <v>2153</v>
      </c>
      <c r="AN287" s="159" t="s">
        <v>2150</v>
      </c>
      <c r="AO287" s="159" t="s">
        <v>2153</v>
      </c>
      <c r="AP287" s="159" t="s">
        <v>2150</v>
      </c>
      <c r="AQ287" s="159" t="s">
        <v>2153</v>
      </c>
      <c r="AR287" s="159" t="s">
        <v>2150</v>
      </c>
      <c r="AS287" s="159" t="s">
        <v>2153</v>
      </c>
      <c r="AT287" s="159" t="s">
        <v>2150</v>
      </c>
      <c r="AU287" s="159" t="s">
        <v>2153</v>
      </c>
      <c r="AV287" s="159" t="s">
        <v>2150</v>
      </c>
      <c r="AW287" s="159" t="s">
        <v>2153</v>
      </c>
      <c r="AX287" s="159" t="s">
        <v>2150</v>
      </c>
      <c r="AY287" s="159" t="s">
        <v>2153</v>
      </c>
      <c r="AZ287" s="159" t="s">
        <v>2150</v>
      </c>
      <c r="BA287" s="159" t="s">
        <v>2153</v>
      </c>
      <c r="BB287" s="159" t="s">
        <v>2150</v>
      </c>
      <c r="BC287" s="159" t="s">
        <v>2153</v>
      </c>
      <c r="BD287" s="159" t="s">
        <v>2150</v>
      </c>
      <c r="BE287" s="159" t="s">
        <v>2153</v>
      </c>
      <c r="BF287" s="159" t="s">
        <v>2150</v>
      </c>
      <c r="BG287" s="159" t="s">
        <v>2153</v>
      </c>
      <c r="BH287" s="159" t="s">
        <v>2150</v>
      </c>
      <c r="BI287" s="159" t="s">
        <v>2153</v>
      </c>
      <c r="BJ287" s="159" t="s">
        <v>2150</v>
      </c>
      <c r="BK287" s="159" t="s">
        <v>2153</v>
      </c>
      <c r="BL287" s="13" t="s">
        <v>2150</v>
      </c>
      <c r="BM287" s="13" t="s">
        <v>2153</v>
      </c>
      <c r="BN287" s="13" t="s">
        <v>2150</v>
      </c>
      <c r="BO287" s="13" t="s">
        <v>2153</v>
      </c>
      <c r="BP287" s="13" t="s">
        <v>2150</v>
      </c>
      <c r="BQ287" s="13" t="s">
        <v>2153</v>
      </c>
      <c r="BR287" s="13" t="s">
        <v>2150</v>
      </c>
      <c r="BS287" s="13" t="s">
        <v>2153</v>
      </c>
      <c r="BT287" s="159" t="s">
        <v>2150</v>
      </c>
      <c r="BU287" s="159" t="s">
        <v>2153</v>
      </c>
      <c r="BV287" s="159" t="s">
        <v>2150</v>
      </c>
      <c r="BW287" s="159" t="s">
        <v>2153</v>
      </c>
      <c r="BX287" s="159" t="s">
        <v>2150</v>
      </c>
      <c r="BY287" s="159" t="s">
        <v>2153</v>
      </c>
      <c r="BZ287" s="159" t="s">
        <v>2150</v>
      </c>
      <c r="CA287" s="159" t="s">
        <v>2153</v>
      </c>
      <c r="CB287" s="159" t="s">
        <v>2150</v>
      </c>
      <c r="CC287" s="159" t="s">
        <v>2153</v>
      </c>
      <c r="CD287" s="159" t="s">
        <v>2150</v>
      </c>
      <c r="CE287" s="159" t="s">
        <v>2153</v>
      </c>
      <c r="CF287" s="159" t="s">
        <v>2150</v>
      </c>
      <c r="CG287" s="159" t="s">
        <v>2153</v>
      </c>
      <c r="CH287" s="159" t="s">
        <v>2150</v>
      </c>
      <c r="CI287" s="159" t="s">
        <v>2153</v>
      </c>
      <c r="CJ287" s="159" t="s">
        <v>2150</v>
      </c>
      <c r="CK287" s="159" t="s">
        <v>2153</v>
      </c>
      <c r="CL287" s="159" t="s">
        <v>2150</v>
      </c>
      <c r="CM287" s="159" t="s">
        <v>2153</v>
      </c>
      <c r="CN287" s="159" t="s">
        <v>2150</v>
      </c>
      <c r="CO287" s="159" t="s">
        <v>2153</v>
      </c>
      <c r="CP287" s="159" t="s">
        <v>2150</v>
      </c>
      <c r="CQ287" s="159" t="s">
        <v>2153</v>
      </c>
      <c r="CR287" s="159" t="s">
        <v>2150</v>
      </c>
      <c r="CS287" s="159" t="s">
        <v>2153</v>
      </c>
      <c r="CT287" s="159" t="s">
        <v>2150</v>
      </c>
      <c r="CU287" s="159" t="s">
        <v>2153</v>
      </c>
      <c r="CV287" s="159" t="s">
        <v>2150</v>
      </c>
      <c r="CW287" s="159" t="s">
        <v>2153</v>
      </c>
      <c r="CX287" s="159" t="s">
        <v>2150</v>
      </c>
      <c r="CY287" s="159" t="s">
        <v>2153</v>
      </c>
      <c r="CZ287" s="159" t="s">
        <v>2150</v>
      </c>
      <c r="DA287" s="159" t="s">
        <v>2153</v>
      </c>
      <c r="DB287" s="159" t="s">
        <v>2150</v>
      </c>
      <c r="DC287" s="159" t="s">
        <v>2153</v>
      </c>
      <c r="DD287" s="159" t="s">
        <v>2150</v>
      </c>
      <c r="DE287" s="159" t="s">
        <v>2153</v>
      </c>
      <c r="DF287" s="159" t="s">
        <v>2150</v>
      </c>
      <c r="DG287" s="159" t="s">
        <v>2153</v>
      </c>
      <c r="DH287" s="159" t="s">
        <v>2150</v>
      </c>
      <c r="DI287" s="159" t="s">
        <v>2153</v>
      </c>
      <c r="DJ287" s="159" t="s">
        <v>2150</v>
      </c>
      <c r="DK287" s="159" t="s">
        <v>2153</v>
      </c>
      <c r="DL287" s="159" t="s">
        <v>2150</v>
      </c>
      <c r="DM287" s="159" t="s">
        <v>2153</v>
      </c>
      <c r="DN287" s="159" t="s">
        <v>2150</v>
      </c>
      <c r="DO287" s="159" t="s">
        <v>2153</v>
      </c>
      <c r="DP287" s="159" t="s">
        <v>2150</v>
      </c>
      <c r="DQ287" s="159" t="s">
        <v>2153</v>
      </c>
      <c r="DR287" s="159" t="s">
        <v>2150</v>
      </c>
      <c r="DS287" s="159" t="s">
        <v>2153</v>
      </c>
      <c r="DT287" s="159" t="s">
        <v>2150</v>
      </c>
      <c r="DU287" s="159" t="s">
        <v>2153</v>
      </c>
      <c r="DV287" s="159" t="s">
        <v>2150</v>
      </c>
      <c r="DW287" s="159" t="s">
        <v>2153</v>
      </c>
      <c r="DX287" s="159" t="s">
        <v>2150</v>
      </c>
      <c r="DY287" s="159" t="s">
        <v>2153</v>
      </c>
      <c r="DZ287" s="159" t="s">
        <v>2150</v>
      </c>
      <c r="EA287" s="159" t="s">
        <v>2153</v>
      </c>
      <c r="EB287" s="159" t="s">
        <v>2150</v>
      </c>
      <c r="EC287" s="159" t="s">
        <v>2153</v>
      </c>
      <c r="ED287" s="159" t="s">
        <v>2150</v>
      </c>
      <c r="EE287" s="159" t="s">
        <v>2153</v>
      </c>
      <c r="EF287" s="159" t="s">
        <v>2150</v>
      </c>
      <c r="EG287" s="159" t="s">
        <v>2153</v>
      </c>
      <c r="EH287" s="159" t="s">
        <v>2150</v>
      </c>
      <c r="EI287" s="159" t="s">
        <v>2153</v>
      </c>
      <c r="EJ287" s="159" t="s">
        <v>2150</v>
      </c>
      <c r="EK287" s="159" t="s">
        <v>2153</v>
      </c>
      <c r="EL287" s="159" t="s">
        <v>2150</v>
      </c>
      <c r="EM287" s="159" t="s">
        <v>2153</v>
      </c>
      <c r="EN287" s="159" t="s">
        <v>2150</v>
      </c>
      <c r="EO287" s="159" t="s">
        <v>2153</v>
      </c>
      <c r="EP287" s="159" t="s">
        <v>2150</v>
      </c>
      <c r="EQ287" s="159" t="s">
        <v>2153</v>
      </c>
      <c r="ER287" s="159" t="s">
        <v>2150</v>
      </c>
      <c r="ES287" s="159" t="s">
        <v>2153</v>
      </c>
      <c r="ET287" s="159" t="s">
        <v>2150</v>
      </c>
      <c r="EU287" s="159" t="s">
        <v>2153</v>
      </c>
      <c r="EV287" s="159" t="s">
        <v>2150</v>
      </c>
      <c r="EW287" s="159" t="s">
        <v>2153</v>
      </c>
      <c r="EX287" s="159" t="s">
        <v>2150</v>
      </c>
      <c r="EY287" s="159" t="s">
        <v>2153</v>
      </c>
      <c r="EZ287" s="159" t="s">
        <v>2150</v>
      </c>
      <c r="FA287" s="159" t="s">
        <v>2153</v>
      </c>
      <c r="FB287" s="159" t="s">
        <v>2150</v>
      </c>
      <c r="FC287" s="159" t="s">
        <v>2153</v>
      </c>
      <c r="FD287" s="159" t="s">
        <v>2150</v>
      </c>
      <c r="FE287" s="159" t="s">
        <v>2153</v>
      </c>
      <c r="FF287" s="159" t="s">
        <v>2150</v>
      </c>
      <c r="FG287" s="159" t="s">
        <v>2153</v>
      </c>
      <c r="FH287" s="159" t="s">
        <v>2150</v>
      </c>
      <c r="FI287" s="159" t="s">
        <v>2153</v>
      </c>
      <c r="FJ287" s="159" t="s">
        <v>2150</v>
      </c>
      <c r="FK287" s="159" t="s">
        <v>2153</v>
      </c>
      <c r="FL287" s="159" t="s">
        <v>2150</v>
      </c>
      <c r="FM287" s="159" t="s">
        <v>2153</v>
      </c>
      <c r="FN287" s="159" t="s">
        <v>2150</v>
      </c>
      <c r="FO287" s="159" t="s">
        <v>2153</v>
      </c>
      <c r="FP287" s="159" t="s">
        <v>2150</v>
      </c>
      <c r="FQ287" s="159" t="s">
        <v>2153</v>
      </c>
      <c r="FR287" s="159" t="s">
        <v>2150</v>
      </c>
      <c r="FS287" s="159" t="s">
        <v>2153</v>
      </c>
      <c r="FT287" s="159" t="s">
        <v>2150</v>
      </c>
      <c r="FU287" s="159" t="s">
        <v>2153</v>
      </c>
      <c r="FV287" s="159" t="s">
        <v>2150</v>
      </c>
      <c r="FW287" s="159" t="s">
        <v>2153</v>
      </c>
      <c r="FX287" s="159" t="s">
        <v>2150</v>
      </c>
      <c r="FY287" s="159" t="s">
        <v>2153</v>
      </c>
      <c r="FZ287" s="159" t="s">
        <v>2150</v>
      </c>
      <c r="GA287" s="159" t="s">
        <v>2153</v>
      </c>
      <c r="GB287" s="159" t="s">
        <v>2150</v>
      </c>
      <c r="GC287" s="159" t="s">
        <v>2153</v>
      </c>
      <c r="GD287" s="159" t="s">
        <v>2150</v>
      </c>
      <c r="GE287" s="159" t="s">
        <v>2153</v>
      </c>
      <c r="GF287" s="159" t="s">
        <v>2150</v>
      </c>
      <c r="GG287" s="159" t="s">
        <v>2153</v>
      </c>
      <c r="GH287" s="159" t="s">
        <v>2150</v>
      </c>
      <c r="GI287" s="159" t="s">
        <v>2153</v>
      </c>
      <c r="GJ287" s="159" t="s">
        <v>2150</v>
      </c>
      <c r="GK287" s="159" t="s">
        <v>2153</v>
      </c>
      <c r="GL287" s="159" t="s">
        <v>2150</v>
      </c>
      <c r="GM287" s="159" t="s">
        <v>2153</v>
      </c>
      <c r="GN287" s="159" t="s">
        <v>2150</v>
      </c>
      <c r="GO287" s="159" t="s">
        <v>2153</v>
      </c>
      <c r="GP287" s="159" t="s">
        <v>2150</v>
      </c>
      <c r="GQ287" s="159" t="s">
        <v>2153</v>
      </c>
      <c r="GR287" s="159" t="s">
        <v>2150</v>
      </c>
      <c r="GS287" s="159" t="s">
        <v>2153</v>
      </c>
      <c r="GT287" s="159" t="s">
        <v>2150</v>
      </c>
      <c r="GU287" s="159" t="s">
        <v>2153</v>
      </c>
      <c r="GV287" s="159" t="s">
        <v>2150</v>
      </c>
      <c r="GW287" s="159" t="s">
        <v>2153</v>
      </c>
      <c r="GX287" s="159" t="s">
        <v>2150</v>
      </c>
      <c r="GY287" s="159" t="s">
        <v>2153</v>
      </c>
      <c r="GZ287" s="159" t="s">
        <v>2150</v>
      </c>
      <c r="HA287" s="159" t="s">
        <v>2153</v>
      </c>
      <c r="HB287" s="159" t="s">
        <v>2150</v>
      </c>
      <c r="HC287" s="159" t="s">
        <v>2153</v>
      </c>
      <c r="HD287" s="159" t="s">
        <v>2150</v>
      </c>
      <c r="HE287" s="159" t="s">
        <v>2153</v>
      </c>
      <c r="HF287" s="159" t="s">
        <v>2150</v>
      </c>
      <c r="HG287" s="159" t="s">
        <v>2153</v>
      </c>
      <c r="HH287" s="159" t="s">
        <v>2150</v>
      </c>
      <c r="HI287" s="159" t="s">
        <v>2153</v>
      </c>
      <c r="HJ287" s="159" t="s">
        <v>2150</v>
      </c>
      <c r="HK287" s="159" t="s">
        <v>2153</v>
      </c>
      <c r="HL287" s="159" t="s">
        <v>2150</v>
      </c>
      <c r="HM287" s="159" t="s">
        <v>2153</v>
      </c>
      <c r="HN287" s="159" t="s">
        <v>2150</v>
      </c>
      <c r="HO287" s="159" t="s">
        <v>2153</v>
      </c>
      <c r="HP287" s="159" t="s">
        <v>2150</v>
      </c>
      <c r="HQ287" s="159" t="s">
        <v>2153</v>
      </c>
      <c r="HR287" s="159" t="s">
        <v>2150</v>
      </c>
      <c r="HS287" s="159" t="s">
        <v>2153</v>
      </c>
      <c r="HT287" s="159" t="s">
        <v>2150</v>
      </c>
      <c r="HU287" s="159" t="s">
        <v>2153</v>
      </c>
      <c r="HV287" s="159" t="s">
        <v>2150</v>
      </c>
      <c r="HW287" s="159" t="s">
        <v>2153</v>
      </c>
      <c r="HX287" s="159" t="s">
        <v>2150</v>
      </c>
      <c r="HY287" s="159" t="s">
        <v>2153</v>
      </c>
      <c r="HZ287" s="159" t="s">
        <v>2150</v>
      </c>
      <c r="IA287" s="159" t="s">
        <v>2153</v>
      </c>
      <c r="IB287" s="159" t="s">
        <v>2150</v>
      </c>
      <c r="IC287" s="159" t="s">
        <v>2153</v>
      </c>
      <c r="ID287" s="159" t="s">
        <v>2150</v>
      </c>
      <c r="IE287" s="159" t="s">
        <v>2153</v>
      </c>
      <c r="IF287" s="159" t="s">
        <v>2150</v>
      </c>
      <c r="IG287" s="159" t="s">
        <v>2153</v>
      </c>
      <c r="IH287" s="159" t="s">
        <v>2150</v>
      </c>
      <c r="II287" s="159" t="s">
        <v>2153</v>
      </c>
      <c r="IJ287" s="159" t="s">
        <v>2150</v>
      </c>
      <c r="IK287" s="159" t="s">
        <v>2153</v>
      </c>
      <c r="IL287" s="159" t="s">
        <v>2150</v>
      </c>
      <c r="IM287" s="159" t="s">
        <v>2153</v>
      </c>
      <c r="IN287" s="159" t="s">
        <v>2150</v>
      </c>
      <c r="IO287" s="159" t="s">
        <v>2153</v>
      </c>
      <c r="IP287" s="159" t="s">
        <v>2150</v>
      </c>
      <c r="IQ287" s="159" t="s">
        <v>2153</v>
      </c>
      <c r="IR287" s="159" t="s">
        <v>2150</v>
      </c>
      <c r="IS287" s="159" t="s">
        <v>2153</v>
      </c>
      <c r="IT287" s="159" t="s">
        <v>2150</v>
      </c>
      <c r="IU287" s="159" t="s">
        <v>2153</v>
      </c>
      <c r="IV287" s="159" t="s">
        <v>2150</v>
      </c>
      <c r="IW287" s="159" t="s">
        <v>2153</v>
      </c>
      <c r="IX287" s="159" t="s">
        <v>2150</v>
      </c>
      <c r="IY287" s="159" t="s">
        <v>2153</v>
      </c>
      <c r="IZ287" s="159" t="s">
        <v>2150</v>
      </c>
      <c r="JA287" s="159" t="s">
        <v>2153</v>
      </c>
      <c r="JB287" s="159" t="s">
        <v>2150</v>
      </c>
      <c r="JC287" s="159" t="s">
        <v>2153</v>
      </c>
      <c r="JD287" s="159" t="s">
        <v>2150</v>
      </c>
      <c r="JE287" s="159" t="s">
        <v>2153</v>
      </c>
      <c r="JF287" s="159" t="s">
        <v>2150</v>
      </c>
      <c r="JG287" s="159" t="s">
        <v>2153</v>
      </c>
      <c r="JH287" s="159" t="s">
        <v>2150</v>
      </c>
      <c r="JI287" s="159" t="s">
        <v>2153</v>
      </c>
      <c r="JJ287" s="159" t="s">
        <v>2150</v>
      </c>
      <c r="JK287" s="159" t="s">
        <v>2153</v>
      </c>
      <c r="JL287" s="159" t="s">
        <v>2150</v>
      </c>
      <c r="JM287" s="159" t="s">
        <v>2153</v>
      </c>
      <c r="JN287" s="159" t="s">
        <v>2150</v>
      </c>
      <c r="JO287" s="159" t="s">
        <v>2153</v>
      </c>
      <c r="JP287" s="159" t="s">
        <v>2150</v>
      </c>
      <c r="JQ287" s="159" t="s">
        <v>2153</v>
      </c>
      <c r="JR287" s="159" t="s">
        <v>2150</v>
      </c>
      <c r="JS287" s="159" t="s">
        <v>2153</v>
      </c>
      <c r="JT287" s="159" t="s">
        <v>2150</v>
      </c>
      <c r="JU287" s="159" t="s">
        <v>2153</v>
      </c>
      <c r="JV287" s="159" t="s">
        <v>2150</v>
      </c>
      <c r="JW287" s="159" t="s">
        <v>2153</v>
      </c>
      <c r="JX287" s="159" t="s">
        <v>2150</v>
      </c>
      <c r="JY287" s="159" t="s">
        <v>2153</v>
      </c>
      <c r="JZ287" s="159" t="s">
        <v>2150</v>
      </c>
      <c r="KA287" s="159" t="s">
        <v>2153</v>
      </c>
      <c r="KB287" s="159" t="s">
        <v>2150</v>
      </c>
      <c r="KC287" s="159" t="s">
        <v>2153</v>
      </c>
      <c r="KD287" s="159" t="s">
        <v>2150</v>
      </c>
      <c r="KE287" s="159" t="s">
        <v>2153</v>
      </c>
      <c r="KF287" s="159" t="s">
        <v>2150</v>
      </c>
      <c r="KG287" s="159" t="s">
        <v>2153</v>
      </c>
      <c r="KH287" s="159" t="s">
        <v>2150</v>
      </c>
      <c r="KI287" s="159" t="s">
        <v>2153</v>
      </c>
      <c r="KJ287" s="159" t="s">
        <v>2150</v>
      </c>
      <c r="KK287" s="159" t="s">
        <v>2153</v>
      </c>
      <c r="KL287" s="159" t="s">
        <v>2150</v>
      </c>
      <c r="KM287" s="159" t="s">
        <v>2153</v>
      </c>
      <c r="KN287" s="159" t="s">
        <v>2150</v>
      </c>
      <c r="KO287" s="159" t="s">
        <v>2153</v>
      </c>
      <c r="KP287" s="159" t="s">
        <v>2150</v>
      </c>
      <c r="KQ287" s="159" t="s">
        <v>2153</v>
      </c>
      <c r="KR287" s="159" t="s">
        <v>2150</v>
      </c>
      <c r="KS287" s="159" t="s">
        <v>2153</v>
      </c>
      <c r="KT287" s="159" t="s">
        <v>2150</v>
      </c>
      <c r="KU287" s="159" t="s">
        <v>2153</v>
      </c>
      <c r="KV287" s="159" t="s">
        <v>2150</v>
      </c>
      <c r="KW287" s="159" t="s">
        <v>2153</v>
      </c>
      <c r="KX287" s="159" t="s">
        <v>2150</v>
      </c>
      <c r="KY287" s="159" t="s">
        <v>2153</v>
      </c>
      <c r="KZ287" s="159" t="s">
        <v>2150</v>
      </c>
      <c r="LA287" s="159" t="s">
        <v>2153</v>
      </c>
      <c r="LB287" s="159" t="s">
        <v>2150</v>
      </c>
      <c r="LC287" s="159" t="s">
        <v>2153</v>
      </c>
      <c r="LD287" s="159" t="s">
        <v>2150</v>
      </c>
      <c r="LE287" s="159" t="s">
        <v>2153</v>
      </c>
      <c r="LF287" s="159" t="s">
        <v>2150</v>
      </c>
      <c r="LG287" s="159" t="s">
        <v>2153</v>
      </c>
      <c r="LH287" s="159" t="s">
        <v>2150</v>
      </c>
      <c r="LI287" s="159" t="s">
        <v>2153</v>
      </c>
      <c r="LJ287" s="159" t="s">
        <v>2150</v>
      </c>
      <c r="LK287" s="159" t="s">
        <v>2153</v>
      </c>
      <c r="LL287" s="159" t="s">
        <v>2150</v>
      </c>
      <c r="LM287" s="159" t="s">
        <v>2153</v>
      </c>
      <c r="LN287" s="159" t="s">
        <v>2150</v>
      </c>
      <c r="LO287" s="159" t="s">
        <v>2153</v>
      </c>
      <c r="LP287" s="159" t="s">
        <v>2150</v>
      </c>
      <c r="LQ287" s="159" t="s">
        <v>2153</v>
      </c>
      <c r="LR287" s="159" t="s">
        <v>2150</v>
      </c>
      <c r="LS287" s="159" t="s">
        <v>2153</v>
      </c>
      <c r="LT287" s="159" t="s">
        <v>2150</v>
      </c>
      <c r="LU287" s="159" t="s">
        <v>2153</v>
      </c>
      <c r="LV287" s="159" t="s">
        <v>2150</v>
      </c>
      <c r="LW287" s="159" t="s">
        <v>2153</v>
      </c>
      <c r="LX287" s="159" t="s">
        <v>2150</v>
      </c>
      <c r="LY287" s="159" t="s">
        <v>2153</v>
      </c>
      <c r="LZ287" s="159" t="s">
        <v>2150</v>
      </c>
      <c r="MA287" s="159" t="s">
        <v>2153</v>
      </c>
      <c r="MB287" s="159" t="s">
        <v>2150</v>
      </c>
      <c r="MC287" s="159" t="s">
        <v>2153</v>
      </c>
      <c r="MD287" s="159" t="s">
        <v>2150</v>
      </c>
      <c r="ME287" s="159" t="s">
        <v>2153</v>
      </c>
      <c r="MF287" s="159" t="s">
        <v>2150</v>
      </c>
      <c r="MG287" s="159" t="s">
        <v>2153</v>
      </c>
      <c r="MH287" s="159" t="s">
        <v>2150</v>
      </c>
      <c r="MI287" s="159" t="s">
        <v>2153</v>
      </c>
      <c r="MJ287" s="159" t="s">
        <v>2150</v>
      </c>
      <c r="MK287" s="159" t="s">
        <v>2153</v>
      </c>
      <c r="ML287" s="159" t="s">
        <v>2150</v>
      </c>
      <c r="MM287" s="159" t="s">
        <v>2153</v>
      </c>
      <c r="MN287" s="159" t="s">
        <v>2150</v>
      </c>
      <c r="MO287" s="159" t="s">
        <v>2153</v>
      </c>
      <c r="MP287" s="159" t="s">
        <v>2150</v>
      </c>
      <c r="MQ287" s="159" t="s">
        <v>2153</v>
      </c>
      <c r="MR287" s="159" t="s">
        <v>2150</v>
      </c>
      <c r="MS287" s="159" t="s">
        <v>2153</v>
      </c>
      <c r="MT287" s="159" t="s">
        <v>2150</v>
      </c>
      <c r="MU287" s="159" t="s">
        <v>2153</v>
      </c>
      <c r="MV287" s="159" t="s">
        <v>2150</v>
      </c>
      <c r="MW287" s="159" t="s">
        <v>2153</v>
      </c>
      <c r="MX287" s="159" t="s">
        <v>2150</v>
      </c>
      <c r="MY287" s="159" t="s">
        <v>2153</v>
      </c>
      <c r="MZ287" s="159" t="s">
        <v>2150</v>
      </c>
      <c r="NA287" s="159" t="s">
        <v>2153</v>
      </c>
      <c r="NB287" s="159" t="s">
        <v>2150</v>
      </c>
      <c r="NC287" s="159" t="s">
        <v>2153</v>
      </c>
      <c r="ND287" s="159" t="s">
        <v>2150</v>
      </c>
      <c r="NE287" s="159" t="s">
        <v>2153</v>
      </c>
      <c r="NF287" s="159" t="s">
        <v>2150</v>
      </c>
      <c r="NG287" s="159" t="s">
        <v>2153</v>
      </c>
      <c r="NH287" s="159" t="s">
        <v>2150</v>
      </c>
      <c r="NI287" s="159" t="s">
        <v>2153</v>
      </c>
      <c r="NJ287" s="159" t="s">
        <v>2150</v>
      </c>
      <c r="NK287" s="159" t="s">
        <v>2153</v>
      </c>
      <c r="NL287" s="159" t="s">
        <v>2150</v>
      </c>
      <c r="NM287" s="159" t="s">
        <v>2153</v>
      </c>
      <c r="NN287" s="159" t="s">
        <v>2150</v>
      </c>
      <c r="NO287" s="159" t="s">
        <v>2153</v>
      </c>
      <c r="NP287" s="159" t="s">
        <v>2150</v>
      </c>
      <c r="NQ287" s="159" t="s">
        <v>2153</v>
      </c>
      <c r="NR287" s="159" t="s">
        <v>2150</v>
      </c>
      <c r="NS287" s="159" t="s">
        <v>2153</v>
      </c>
      <c r="NT287" s="159" t="s">
        <v>2150</v>
      </c>
      <c r="NU287" s="159" t="s">
        <v>2153</v>
      </c>
      <c r="NV287" s="159" t="s">
        <v>2150</v>
      </c>
      <c r="NW287" s="159" t="s">
        <v>2153</v>
      </c>
      <c r="NX287" s="159" t="s">
        <v>2150</v>
      </c>
      <c r="NY287" s="159" t="s">
        <v>2153</v>
      </c>
      <c r="NZ287" s="159" t="s">
        <v>2150</v>
      </c>
      <c r="OA287" s="159" t="s">
        <v>2153</v>
      </c>
      <c r="OB287" s="159" t="s">
        <v>2150</v>
      </c>
      <c r="OC287" s="159" t="s">
        <v>2153</v>
      </c>
      <c r="OD287" s="159" t="s">
        <v>2150</v>
      </c>
      <c r="OE287" s="159" t="s">
        <v>2153</v>
      </c>
      <c r="OF287" s="159" t="s">
        <v>2150</v>
      </c>
      <c r="OG287" s="159" t="s">
        <v>2153</v>
      </c>
      <c r="OH287" s="159" t="s">
        <v>2150</v>
      </c>
      <c r="OI287" s="159" t="s">
        <v>2153</v>
      </c>
      <c r="OJ287" s="159" t="s">
        <v>2150</v>
      </c>
      <c r="OK287" s="159" t="s">
        <v>2153</v>
      </c>
      <c r="OL287" s="159" t="s">
        <v>2150</v>
      </c>
      <c r="OM287" s="159" t="s">
        <v>2153</v>
      </c>
      <c r="ON287" s="159" t="s">
        <v>2150</v>
      </c>
      <c r="OO287" s="159" t="s">
        <v>2153</v>
      </c>
      <c r="OP287" s="159" t="s">
        <v>2150</v>
      </c>
      <c r="OQ287" s="159" t="s">
        <v>2153</v>
      </c>
      <c r="OR287" s="159" t="s">
        <v>2150</v>
      </c>
      <c r="OS287" s="159" t="s">
        <v>2153</v>
      </c>
      <c r="OT287" s="159" t="s">
        <v>2150</v>
      </c>
      <c r="OU287" s="159" t="s">
        <v>2153</v>
      </c>
      <c r="OV287" s="159" t="s">
        <v>2150</v>
      </c>
      <c r="OW287" s="159" t="s">
        <v>2153</v>
      </c>
      <c r="OX287" s="159" t="s">
        <v>2150</v>
      </c>
      <c r="OY287" s="159" t="s">
        <v>2153</v>
      </c>
      <c r="OZ287" s="159" t="s">
        <v>2150</v>
      </c>
      <c r="PA287" s="159" t="s">
        <v>2153</v>
      </c>
      <c r="PB287" s="159" t="s">
        <v>2150</v>
      </c>
      <c r="PC287" s="159" t="s">
        <v>2153</v>
      </c>
      <c r="PD287" s="159" t="s">
        <v>2150</v>
      </c>
      <c r="PE287" s="159" t="s">
        <v>2153</v>
      </c>
      <c r="PF287" s="159" t="s">
        <v>2150</v>
      </c>
      <c r="PG287" s="159" t="s">
        <v>2153</v>
      </c>
      <c r="PH287" s="159" t="s">
        <v>2150</v>
      </c>
      <c r="PI287" s="159" t="s">
        <v>2153</v>
      </c>
      <c r="PJ287" s="159" t="s">
        <v>2150</v>
      </c>
      <c r="PK287" s="159" t="s">
        <v>2153</v>
      </c>
      <c r="PL287" s="159" t="s">
        <v>2150</v>
      </c>
      <c r="PM287" s="159" t="s">
        <v>2153</v>
      </c>
      <c r="PN287" s="159" t="s">
        <v>2150</v>
      </c>
      <c r="PO287" s="159" t="s">
        <v>2153</v>
      </c>
      <c r="PP287" s="159" t="s">
        <v>2150</v>
      </c>
      <c r="PQ287" s="159" t="s">
        <v>2153</v>
      </c>
      <c r="PR287" s="159" t="s">
        <v>2150</v>
      </c>
      <c r="PS287" s="159" t="s">
        <v>2153</v>
      </c>
      <c r="PT287" s="159" t="s">
        <v>2150</v>
      </c>
      <c r="PU287" s="159" t="s">
        <v>2153</v>
      </c>
      <c r="PV287" s="159" t="s">
        <v>2150</v>
      </c>
      <c r="PW287" s="159" t="s">
        <v>2153</v>
      </c>
      <c r="PX287" s="159" t="s">
        <v>2150</v>
      </c>
      <c r="PY287" s="159" t="s">
        <v>2153</v>
      </c>
      <c r="PZ287" s="159" t="s">
        <v>2150</v>
      </c>
      <c r="QA287" s="159" t="s">
        <v>2153</v>
      </c>
      <c r="QB287" s="159" t="s">
        <v>2150</v>
      </c>
      <c r="QC287" s="159" t="s">
        <v>2153</v>
      </c>
      <c r="QD287" s="159" t="s">
        <v>2150</v>
      </c>
      <c r="QE287" s="159" t="s">
        <v>2153</v>
      </c>
      <c r="QF287" s="159" t="s">
        <v>2150</v>
      </c>
      <c r="QG287" s="159" t="s">
        <v>2153</v>
      </c>
      <c r="QH287" s="159" t="s">
        <v>2150</v>
      </c>
      <c r="QI287" s="159" t="s">
        <v>2153</v>
      </c>
      <c r="QJ287" s="159" t="s">
        <v>2150</v>
      </c>
      <c r="QK287" s="159" t="s">
        <v>2153</v>
      </c>
      <c r="QL287" s="159" t="s">
        <v>2150</v>
      </c>
      <c r="QM287" s="159" t="s">
        <v>2153</v>
      </c>
      <c r="QN287" s="159" t="s">
        <v>2150</v>
      </c>
      <c r="QO287" s="159" t="s">
        <v>2153</v>
      </c>
      <c r="QP287" s="159" t="s">
        <v>2150</v>
      </c>
      <c r="QQ287" s="159" t="s">
        <v>2153</v>
      </c>
      <c r="QR287" s="159" t="s">
        <v>2150</v>
      </c>
      <c r="QS287" s="159" t="s">
        <v>2153</v>
      </c>
      <c r="QT287" s="159" t="s">
        <v>2150</v>
      </c>
      <c r="QU287" s="159" t="s">
        <v>2153</v>
      </c>
      <c r="QV287" s="159" t="s">
        <v>2150</v>
      </c>
      <c r="QW287" s="159" t="s">
        <v>2153</v>
      </c>
      <c r="QX287" s="159" t="s">
        <v>2150</v>
      </c>
      <c r="QY287" s="159" t="s">
        <v>2153</v>
      </c>
      <c r="QZ287" s="159" t="s">
        <v>2150</v>
      </c>
      <c r="RA287" s="159" t="s">
        <v>2153</v>
      </c>
      <c r="RB287" s="159" t="s">
        <v>2150</v>
      </c>
      <c r="RC287" s="159" t="s">
        <v>2153</v>
      </c>
      <c r="RD287" s="159" t="s">
        <v>2150</v>
      </c>
      <c r="RE287" s="159" t="s">
        <v>2153</v>
      </c>
      <c r="RF287" s="159" t="s">
        <v>2150</v>
      </c>
      <c r="RG287" s="159" t="s">
        <v>2153</v>
      </c>
      <c r="RH287" s="159" t="s">
        <v>2150</v>
      </c>
      <c r="RI287" s="159" t="s">
        <v>2153</v>
      </c>
      <c r="RJ287" s="159" t="s">
        <v>2150</v>
      </c>
      <c r="RK287" s="159" t="s">
        <v>2153</v>
      </c>
      <c r="RL287" s="159" t="s">
        <v>2150</v>
      </c>
      <c r="RM287" s="159" t="s">
        <v>2153</v>
      </c>
      <c r="RN287" s="159" t="s">
        <v>2150</v>
      </c>
      <c r="RO287" s="159" t="s">
        <v>2153</v>
      </c>
      <c r="RP287" s="159" t="s">
        <v>2150</v>
      </c>
      <c r="RQ287" s="159" t="s">
        <v>2153</v>
      </c>
      <c r="RR287" s="159" t="s">
        <v>2150</v>
      </c>
      <c r="RS287" s="159" t="s">
        <v>2153</v>
      </c>
      <c r="RT287" s="159" t="s">
        <v>2150</v>
      </c>
      <c r="RU287" s="159" t="s">
        <v>2153</v>
      </c>
      <c r="RV287" s="159" t="s">
        <v>2150</v>
      </c>
      <c r="RW287" s="159" t="s">
        <v>2153</v>
      </c>
      <c r="RX287" s="159" t="s">
        <v>2150</v>
      </c>
      <c r="RY287" s="159" t="s">
        <v>2153</v>
      </c>
      <c r="RZ287" s="159" t="s">
        <v>2150</v>
      </c>
      <c r="SA287" s="159" t="s">
        <v>2153</v>
      </c>
      <c r="SB287" s="159" t="s">
        <v>2150</v>
      </c>
      <c r="SC287" s="159" t="s">
        <v>2153</v>
      </c>
      <c r="SD287" s="159" t="s">
        <v>2150</v>
      </c>
      <c r="SE287" s="159" t="s">
        <v>2153</v>
      </c>
      <c r="SF287" s="159" t="s">
        <v>2150</v>
      </c>
      <c r="SG287" s="159" t="s">
        <v>2153</v>
      </c>
      <c r="SH287" s="159" t="s">
        <v>2150</v>
      </c>
      <c r="SI287" s="159" t="s">
        <v>2153</v>
      </c>
      <c r="SJ287" s="159" t="s">
        <v>2150</v>
      </c>
      <c r="SK287" s="159" t="s">
        <v>2153</v>
      </c>
      <c r="SL287" s="159" t="s">
        <v>2150</v>
      </c>
      <c r="SM287" s="159" t="s">
        <v>2153</v>
      </c>
      <c r="SN287" s="159" t="s">
        <v>2150</v>
      </c>
      <c r="SO287" s="159" t="s">
        <v>2153</v>
      </c>
      <c r="SP287" s="159" t="s">
        <v>2150</v>
      </c>
      <c r="SQ287" s="159" t="s">
        <v>2153</v>
      </c>
      <c r="SR287" s="159" t="s">
        <v>2150</v>
      </c>
      <c r="SS287" s="159" t="s">
        <v>2153</v>
      </c>
      <c r="ST287" s="159" t="s">
        <v>2150</v>
      </c>
      <c r="SU287" s="159" t="s">
        <v>2153</v>
      </c>
      <c r="SV287" s="159" t="s">
        <v>2150</v>
      </c>
      <c r="SW287" s="159" t="s">
        <v>2153</v>
      </c>
      <c r="SX287" s="159" t="s">
        <v>2150</v>
      </c>
      <c r="SY287" s="159" t="s">
        <v>2153</v>
      </c>
      <c r="SZ287" s="159" t="s">
        <v>2150</v>
      </c>
      <c r="TA287" s="159" t="s">
        <v>2153</v>
      </c>
      <c r="TB287" s="159" t="s">
        <v>2150</v>
      </c>
      <c r="TC287" s="159" t="s">
        <v>2153</v>
      </c>
      <c r="TD287" s="159" t="s">
        <v>2150</v>
      </c>
      <c r="TE287" s="159" t="s">
        <v>2153</v>
      </c>
      <c r="TF287" s="159" t="s">
        <v>2150</v>
      </c>
      <c r="TG287" s="159" t="s">
        <v>2153</v>
      </c>
      <c r="TH287" s="159" t="s">
        <v>2150</v>
      </c>
      <c r="TI287" s="159" t="s">
        <v>2153</v>
      </c>
      <c r="TJ287" s="159" t="s">
        <v>2150</v>
      </c>
      <c r="TK287" s="159" t="s">
        <v>2153</v>
      </c>
      <c r="TL287" s="159" t="s">
        <v>2150</v>
      </c>
      <c r="TM287" s="159" t="s">
        <v>2153</v>
      </c>
      <c r="TN287" s="159" t="s">
        <v>2150</v>
      </c>
      <c r="TO287" s="159" t="s">
        <v>2153</v>
      </c>
      <c r="TP287" s="159" t="s">
        <v>2150</v>
      </c>
      <c r="TQ287" s="159" t="s">
        <v>2153</v>
      </c>
      <c r="TR287" s="159" t="s">
        <v>2150</v>
      </c>
      <c r="TS287" s="159" t="s">
        <v>2153</v>
      </c>
      <c r="TT287" s="159" t="s">
        <v>2150</v>
      </c>
      <c r="TU287" s="159" t="s">
        <v>2153</v>
      </c>
      <c r="TV287" s="159" t="s">
        <v>2150</v>
      </c>
      <c r="TW287" s="159" t="s">
        <v>2153</v>
      </c>
      <c r="TX287" s="159" t="s">
        <v>2150</v>
      </c>
      <c r="TY287" s="159" t="s">
        <v>2153</v>
      </c>
      <c r="TZ287" s="159" t="s">
        <v>2150</v>
      </c>
      <c r="UA287" s="159" t="s">
        <v>2153</v>
      </c>
      <c r="UB287" s="159" t="s">
        <v>2150</v>
      </c>
      <c r="UC287" s="159" t="s">
        <v>2153</v>
      </c>
      <c r="UD287" s="159" t="s">
        <v>2150</v>
      </c>
      <c r="UE287" s="159" t="s">
        <v>2153</v>
      </c>
      <c r="UF287" s="159" t="s">
        <v>2150</v>
      </c>
      <c r="UG287" s="159" t="s">
        <v>2153</v>
      </c>
      <c r="UH287" s="159" t="s">
        <v>2150</v>
      </c>
      <c r="UI287" s="159" t="s">
        <v>2153</v>
      </c>
      <c r="UJ287" s="159" t="s">
        <v>2150</v>
      </c>
      <c r="UK287" s="159" t="s">
        <v>2153</v>
      </c>
      <c r="UL287" s="159" t="s">
        <v>2150</v>
      </c>
      <c r="UM287" s="159" t="s">
        <v>2153</v>
      </c>
      <c r="UN287" s="159" t="s">
        <v>2150</v>
      </c>
      <c r="UO287" s="159" t="s">
        <v>2153</v>
      </c>
      <c r="UP287" s="159" t="s">
        <v>2150</v>
      </c>
      <c r="UQ287" s="159" t="s">
        <v>2153</v>
      </c>
      <c r="UR287" s="159" t="s">
        <v>2150</v>
      </c>
      <c r="US287" s="159" t="s">
        <v>2153</v>
      </c>
      <c r="UT287" s="159" t="s">
        <v>2150</v>
      </c>
      <c r="UU287" s="159" t="s">
        <v>2153</v>
      </c>
      <c r="UV287" s="159" t="s">
        <v>2150</v>
      </c>
      <c r="UW287" s="159" t="s">
        <v>2153</v>
      </c>
      <c r="UX287" s="159" t="s">
        <v>2150</v>
      </c>
      <c r="UY287" s="159" t="s">
        <v>2153</v>
      </c>
      <c r="UZ287" s="159" t="s">
        <v>2150</v>
      </c>
      <c r="VA287" s="159" t="s">
        <v>2153</v>
      </c>
      <c r="VB287" s="159" t="s">
        <v>2150</v>
      </c>
      <c r="VC287" s="159" t="s">
        <v>2153</v>
      </c>
      <c r="VD287" s="159" t="s">
        <v>2150</v>
      </c>
      <c r="VE287" s="159" t="s">
        <v>2153</v>
      </c>
      <c r="VF287" s="159" t="s">
        <v>2150</v>
      </c>
      <c r="VG287" s="159" t="s">
        <v>2153</v>
      </c>
      <c r="VH287" s="159" t="s">
        <v>2150</v>
      </c>
      <c r="VI287" s="159" t="s">
        <v>2153</v>
      </c>
      <c r="VJ287" s="159" t="s">
        <v>2150</v>
      </c>
      <c r="VK287" s="159" t="s">
        <v>2153</v>
      </c>
      <c r="VL287" s="159" t="s">
        <v>2150</v>
      </c>
      <c r="VM287" s="159" t="s">
        <v>2153</v>
      </c>
      <c r="VN287" s="159" t="s">
        <v>2150</v>
      </c>
      <c r="VO287" s="159" t="s">
        <v>2153</v>
      </c>
      <c r="VP287" s="159" t="s">
        <v>2150</v>
      </c>
      <c r="VQ287" s="159" t="s">
        <v>2153</v>
      </c>
      <c r="VR287" s="159" t="s">
        <v>2150</v>
      </c>
      <c r="VS287" s="159" t="s">
        <v>2153</v>
      </c>
      <c r="VT287" s="159" t="s">
        <v>2150</v>
      </c>
      <c r="VU287" s="159" t="s">
        <v>2153</v>
      </c>
      <c r="VV287" s="159" t="s">
        <v>2150</v>
      </c>
      <c r="VW287" s="159" t="s">
        <v>2153</v>
      </c>
      <c r="VX287" s="159" t="s">
        <v>2150</v>
      </c>
      <c r="VY287" s="159" t="s">
        <v>2153</v>
      </c>
      <c r="VZ287" s="159" t="s">
        <v>2150</v>
      </c>
      <c r="WA287" s="159" t="s">
        <v>2153</v>
      </c>
      <c r="WB287" s="159" t="s">
        <v>2150</v>
      </c>
      <c r="WC287" s="159" t="s">
        <v>2153</v>
      </c>
      <c r="WD287" s="159" t="s">
        <v>2150</v>
      </c>
      <c r="WE287" s="159" t="s">
        <v>2153</v>
      </c>
      <c r="WF287" s="159" t="s">
        <v>2150</v>
      </c>
      <c r="WG287" s="159" t="s">
        <v>2153</v>
      </c>
      <c r="WH287" s="159" t="s">
        <v>2150</v>
      </c>
      <c r="WI287" s="159" t="s">
        <v>2153</v>
      </c>
      <c r="WJ287" s="159" t="s">
        <v>2150</v>
      </c>
      <c r="WK287" s="159" t="s">
        <v>2153</v>
      </c>
      <c r="WL287" s="159" t="s">
        <v>2150</v>
      </c>
      <c r="WM287" s="159" t="s">
        <v>2153</v>
      </c>
      <c r="WN287" s="159" t="s">
        <v>2150</v>
      </c>
      <c r="WO287" s="159" t="s">
        <v>2153</v>
      </c>
      <c r="WP287" s="159" t="s">
        <v>2150</v>
      </c>
      <c r="WQ287" s="159" t="s">
        <v>2153</v>
      </c>
      <c r="WR287" s="159" t="s">
        <v>2150</v>
      </c>
      <c r="WS287" s="159" t="s">
        <v>2153</v>
      </c>
      <c r="WT287" s="159" t="s">
        <v>2150</v>
      </c>
      <c r="WU287" s="159" t="s">
        <v>2153</v>
      </c>
      <c r="WV287" s="159" t="s">
        <v>2150</v>
      </c>
      <c r="WW287" s="159" t="s">
        <v>2153</v>
      </c>
      <c r="WX287" s="159" t="s">
        <v>2150</v>
      </c>
      <c r="WY287" s="159" t="s">
        <v>2153</v>
      </c>
      <c r="WZ287" s="159" t="s">
        <v>2150</v>
      </c>
      <c r="XA287" s="159" t="s">
        <v>2153</v>
      </c>
      <c r="XB287" s="159" t="s">
        <v>2150</v>
      </c>
      <c r="XC287" s="159" t="s">
        <v>2153</v>
      </c>
      <c r="XD287" s="159" t="s">
        <v>2150</v>
      </c>
      <c r="XE287" s="159" t="s">
        <v>2153</v>
      </c>
      <c r="XF287" s="159" t="s">
        <v>2150</v>
      </c>
      <c r="XG287" s="159" t="s">
        <v>2153</v>
      </c>
      <c r="XH287" s="159" t="s">
        <v>2150</v>
      </c>
      <c r="XI287" s="159" t="s">
        <v>2153</v>
      </c>
      <c r="XJ287" s="159" t="s">
        <v>2150</v>
      </c>
      <c r="XK287" s="159" t="s">
        <v>2153</v>
      </c>
      <c r="XL287" s="159" t="s">
        <v>2150</v>
      </c>
      <c r="XM287" s="159" t="s">
        <v>2153</v>
      </c>
      <c r="XN287" s="159" t="s">
        <v>2150</v>
      </c>
      <c r="XO287" s="159" t="s">
        <v>2153</v>
      </c>
      <c r="XP287" s="159" t="s">
        <v>2150</v>
      </c>
      <c r="XQ287" s="159" t="s">
        <v>2153</v>
      </c>
      <c r="XR287" s="159" t="s">
        <v>2150</v>
      </c>
      <c r="XS287" s="159" t="s">
        <v>2153</v>
      </c>
      <c r="XT287" s="159" t="s">
        <v>2150</v>
      </c>
      <c r="XU287" s="159" t="s">
        <v>2153</v>
      </c>
      <c r="XV287" s="159" t="s">
        <v>2150</v>
      </c>
      <c r="XW287" s="159" t="s">
        <v>2153</v>
      </c>
      <c r="XX287" s="159" t="s">
        <v>2150</v>
      </c>
      <c r="XY287" s="159" t="s">
        <v>2153</v>
      </c>
      <c r="XZ287" s="159" t="s">
        <v>2150</v>
      </c>
      <c r="YA287" s="159" t="s">
        <v>2153</v>
      </c>
      <c r="YB287" s="159" t="s">
        <v>2150</v>
      </c>
      <c r="YC287" s="159" t="s">
        <v>2153</v>
      </c>
      <c r="YD287" s="159" t="s">
        <v>2150</v>
      </c>
      <c r="YE287" s="159" t="s">
        <v>2153</v>
      </c>
      <c r="YF287" s="159" t="s">
        <v>2150</v>
      </c>
      <c r="YG287" s="159" t="s">
        <v>2153</v>
      </c>
      <c r="YH287" s="159" t="s">
        <v>2150</v>
      </c>
      <c r="YI287" s="159" t="s">
        <v>2153</v>
      </c>
      <c r="YJ287" s="159" t="s">
        <v>2150</v>
      </c>
      <c r="YK287" s="159" t="s">
        <v>2153</v>
      </c>
      <c r="YL287" s="159" t="s">
        <v>2150</v>
      </c>
      <c r="YM287" s="159" t="s">
        <v>2153</v>
      </c>
      <c r="YN287" s="159" t="s">
        <v>2150</v>
      </c>
      <c r="YO287" s="159" t="s">
        <v>2153</v>
      </c>
      <c r="YP287" s="159" t="s">
        <v>2150</v>
      </c>
      <c r="YQ287" s="159" t="s">
        <v>2153</v>
      </c>
      <c r="YR287" s="159" t="s">
        <v>2150</v>
      </c>
      <c r="YS287" s="159" t="s">
        <v>2153</v>
      </c>
      <c r="YT287" s="159" t="s">
        <v>2150</v>
      </c>
      <c r="YU287" s="159" t="s">
        <v>2153</v>
      </c>
      <c r="YV287" s="159" t="s">
        <v>2150</v>
      </c>
      <c r="YW287" s="159" t="s">
        <v>2153</v>
      </c>
      <c r="YX287" s="159" t="s">
        <v>2150</v>
      </c>
      <c r="YY287" s="159" t="s">
        <v>2153</v>
      </c>
      <c r="YZ287" s="159" t="s">
        <v>2150</v>
      </c>
      <c r="ZA287" s="159" t="s">
        <v>2153</v>
      </c>
      <c r="ZB287" s="159" t="s">
        <v>2150</v>
      </c>
      <c r="ZC287" s="159" t="s">
        <v>2153</v>
      </c>
      <c r="ZD287" s="159" t="s">
        <v>2150</v>
      </c>
      <c r="ZE287" s="159" t="s">
        <v>2153</v>
      </c>
      <c r="ZF287" s="159" t="s">
        <v>2150</v>
      </c>
      <c r="ZG287" s="159" t="s">
        <v>2153</v>
      </c>
      <c r="ZH287" s="159" t="s">
        <v>2150</v>
      </c>
      <c r="ZI287" s="159" t="s">
        <v>2153</v>
      </c>
      <c r="ZJ287" s="159" t="s">
        <v>2150</v>
      </c>
      <c r="ZK287" s="159" t="s">
        <v>2153</v>
      </c>
      <c r="ZL287" s="159" t="s">
        <v>2150</v>
      </c>
      <c r="ZM287" s="159" t="s">
        <v>2153</v>
      </c>
      <c r="ZN287" s="159" t="s">
        <v>2150</v>
      </c>
      <c r="ZO287" s="159" t="s">
        <v>2153</v>
      </c>
      <c r="ZP287" s="159" t="s">
        <v>2150</v>
      </c>
      <c r="ZQ287" s="159" t="s">
        <v>2153</v>
      </c>
      <c r="ZR287" s="159" t="s">
        <v>2150</v>
      </c>
      <c r="ZS287" s="159" t="s">
        <v>2153</v>
      </c>
      <c r="ZT287" s="159" t="s">
        <v>2150</v>
      </c>
      <c r="ZU287" s="159" t="s">
        <v>2153</v>
      </c>
      <c r="ZV287" s="159" t="s">
        <v>2150</v>
      </c>
      <c r="ZW287" s="159" t="s">
        <v>2153</v>
      </c>
      <c r="ZX287" s="159" t="s">
        <v>2150</v>
      </c>
      <c r="ZY287" s="159" t="s">
        <v>2153</v>
      </c>
      <c r="ZZ287" s="159" t="s">
        <v>2150</v>
      </c>
      <c r="AAA287" s="159" t="s">
        <v>2153</v>
      </c>
      <c r="AAB287" s="159" t="s">
        <v>2150</v>
      </c>
      <c r="AAC287" s="159" t="s">
        <v>2153</v>
      </c>
      <c r="AAD287" s="159" t="s">
        <v>2150</v>
      </c>
      <c r="AAE287" s="159" t="s">
        <v>2153</v>
      </c>
      <c r="AAF287" s="159" t="s">
        <v>2150</v>
      </c>
      <c r="AAG287" s="159" t="s">
        <v>2153</v>
      </c>
      <c r="AAH287" s="159" t="s">
        <v>2150</v>
      </c>
      <c r="AAI287" s="159" t="s">
        <v>2153</v>
      </c>
      <c r="AAJ287" s="159" t="s">
        <v>2150</v>
      </c>
      <c r="AAK287" s="159" t="s">
        <v>2153</v>
      </c>
      <c r="AAL287" s="159" t="s">
        <v>2150</v>
      </c>
      <c r="AAM287" s="159" t="s">
        <v>2153</v>
      </c>
      <c r="AAN287" s="159" t="s">
        <v>2150</v>
      </c>
      <c r="AAO287" s="159" t="s">
        <v>2153</v>
      </c>
      <c r="AAP287" s="159" t="s">
        <v>2150</v>
      </c>
      <c r="AAQ287" s="159" t="s">
        <v>2153</v>
      </c>
      <c r="AAR287" s="159" t="s">
        <v>2150</v>
      </c>
      <c r="AAS287" s="159" t="s">
        <v>2153</v>
      </c>
      <c r="AAT287" s="159" t="s">
        <v>2150</v>
      </c>
      <c r="AAU287" s="159" t="s">
        <v>2153</v>
      </c>
      <c r="AAV287" s="159" t="s">
        <v>2150</v>
      </c>
      <c r="AAW287" s="159" t="s">
        <v>2153</v>
      </c>
      <c r="AAX287" s="159" t="s">
        <v>2150</v>
      </c>
      <c r="AAY287" s="159" t="s">
        <v>2153</v>
      </c>
      <c r="AAZ287" s="159" t="s">
        <v>2150</v>
      </c>
      <c r="ABA287" s="159" t="s">
        <v>2153</v>
      </c>
      <c r="ABB287" s="159" t="s">
        <v>2150</v>
      </c>
      <c r="ABC287" s="159" t="s">
        <v>2153</v>
      </c>
      <c r="ABD287" s="159" t="s">
        <v>2150</v>
      </c>
      <c r="ABE287" s="159" t="s">
        <v>2153</v>
      </c>
      <c r="ABF287" s="159" t="s">
        <v>2150</v>
      </c>
      <c r="ABG287" s="159" t="s">
        <v>2153</v>
      </c>
      <c r="ABH287" s="159" t="s">
        <v>2150</v>
      </c>
      <c r="ABI287" s="159" t="s">
        <v>2153</v>
      </c>
      <c r="ABJ287" s="159" t="s">
        <v>2150</v>
      </c>
      <c r="ABK287" s="159" t="s">
        <v>2153</v>
      </c>
      <c r="ABL287" s="159" t="s">
        <v>2150</v>
      </c>
      <c r="ABM287" s="159" t="s">
        <v>2153</v>
      </c>
      <c r="ABN287" s="159" t="s">
        <v>2150</v>
      </c>
      <c r="ABO287" s="159" t="s">
        <v>2153</v>
      </c>
      <c r="ABP287" s="159" t="s">
        <v>2150</v>
      </c>
      <c r="ABQ287" s="159" t="s">
        <v>2153</v>
      </c>
      <c r="ABR287" s="159" t="s">
        <v>2150</v>
      </c>
      <c r="ABS287" s="159" t="s">
        <v>2153</v>
      </c>
      <c r="ABT287" s="159" t="s">
        <v>2150</v>
      </c>
      <c r="ABU287" s="159" t="s">
        <v>2153</v>
      </c>
      <c r="ABV287" s="159" t="s">
        <v>2150</v>
      </c>
      <c r="ABW287" s="159" t="s">
        <v>2153</v>
      </c>
      <c r="ABX287" s="159" t="s">
        <v>2150</v>
      </c>
      <c r="ABY287" s="159" t="s">
        <v>2153</v>
      </c>
      <c r="ABZ287" s="159" t="s">
        <v>2150</v>
      </c>
      <c r="ACA287" s="159" t="s">
        <v>2153</v>
      </c>
      <c r="ACB287" s="159" t="s">
        <v>2150</v>
      </c>
      <c r="ACC287" s="159" t="s">
        <v>2153</v>
      </c>
      <c r="ACD287" s="159" t="s">
        <v>2150</v>
      </c>
      <c r="ACE287" s="159" t="s">
        <v>2153</v>
      </c>
      <c r="ACF287" s="159" t="s">
        <v>2150</v>
      </c>
      <c r="ACG287" s="159" t="s">
        <v>2153</v>
      </c>
      <c r="ACH287" s="159" t="s">
        <v>2150</v>
      </c>
      <c r="ACI287" s="159" t="s">
        <v>2153</v>
      </c>
      <c r="ACJ287" s="159" t="s">
        <v>2150</v>
      </c>
      <c r="ACK287" s="159" t="s">
        <v>2153</v>
      </c>
      <c r="ACL287" s="159" t="s">
        <v>2150</v>
      </c>
      <c r="ACM287" s="159" t="s">
        <v>2153</v>
      </c>
      <c r="ACN287" s="159" t="s">
        <v>2150</v>
      </c>
      <c r="ACO287" s="159" t="s">
        <v>2153</v>
      </c>
      <c r="ACP287" s="159" t="s">
        <v>2150</v>
      </c>
      <c r="ACQ287" s="159" t="s">
        <v>2153</v>
      </c>
      <c r="ACR287" s="159" t="s">
        <v>2150</v>
      </c>
      <c r="ACS287" s="159" t="s">
        <v>2153</v>
      </c>
      <c r="ACT287" s="159" t="s">
        <v>2150</v>
      </c>
      <c r="ACU287" s="159" t="s">
        <v>2153</v>
      </c>
      <c r="ACV287" s="159" t="s">
        <v>2150</v>
      </c>
      <c r="ACW287" s="159" t="s">
        <v>2153</v>
      </c>
      <c r="ACX287" s="159" t="s">
        <v>2150</v>
      </c>
      <c r="ACY287" s="159" t="s">
        <v>2153</v>
      </c>
      <c r="ACZ287" s="159" t="s">
        <v>2150</v>
      </c>
      <c r="ADA287" s="159" t="s">
        <v>2153</v>
      </c>
      <c r="ADB287" s="159" t="s">
        <v>2150</v>
      </c>
      <c r="ADC287" s="159" t="s">
        <v>2153</v>
      </c>
      <c r="ADD287" s="159" t="s">
        <v>2150</v>
      </c>
      <c r="ADE287" s="159" t="s">
        <v>2153</v>
      </c>
      <c r="ADF287" s="159" t="s">
        <v>2150</v>
      </c>
      <c r="ADG287" s="159" t="s">
        <v>2153</v>
      </c>
      <c r="ADH287" s="159" t="s">
        <v>2150</v>
      </c>
      <c r="ADI287" s="159" t="s">
        <v>2153</v>
      </c>
      <c r="ADJ287" s="159" t="s">
        <v>2150</v>
      </c>
      <c r="ADK287" s="159" t="s">
        <v>2153</v>
      </c>
      <c r="ADL287" s="159" t="s">
        <v>2150</v>
      </c>
      <c r="ADM287" s="159" t="s">
        <v>2153</v>
      </c>
      <c r="ADN287" s="159" t="s">
        <v>2150</v>
      </c>
      <c r="ADO287" s="159" t="s">
        <v>2153</v>
      </c>
      <c r="ADP287" s="159" t="s">
        <v>2150</v>
      </c>
      <c r="ADQ287" s="159" t="s">
        <v>2153</v>
      </c>
      <c r="ADR287" s="159" t="s">
        <v>2150</v>
      </c>
      <c r="ADS287" s="159" t="s">
        <v>2153</v>
      </c>
      <c r="ADT287" s="159" t="s">
        <v>2150</v>
      </c>
      <c r="ADU287" s="159" t="s">
        <v>2153</v>
      </c>
      <c r="ADV287" s="159" t="s">
        <v>2150</v>
      </c>
      <c r="ADW287" s="159" t="s">
        <v>2153</v>
      </c>
      <c r="ADX287" s="159" t="s">
        <v>2150</v>
      </c>
      <c r="ADY287" s="159" t="s">
        <v>2153</v>
      </c>
      <c r="ADZ287" s="159" t="s">
        <v>2150</v>
      </c>
      <c r="AEA287" s="159" t="s">
        <v>2153</v>
      </c>
      <c r="AEB287" s="159" t="s">
        <v>2150</v>
      </c>
      <c r="AEC287" s="159" t="s">
        <v>2153</v>
      </c>
      <c r="AED287" s="159" t="s">
        <v>2150</v>
      </c>
      <c r="AEE287" s="159" t="s">
        <v>2153</v>
      </c>
      <c r="AEF287" s="159" t="s">
        <v>2150</v>
      </c>
      <c r="AEG287" s="159" t="s">
        <v>2153</v>
      </c>
      <c r="AEH287" s="159" t="s">
        <v>2150</v>
      </c>
      <c r="AEI287" s="159" t="s">
        <v>2153</v>
      </c>
      <c r="AEJ287" s="159" t="s">
        <v>2150</v>
      </c>
      <c r="AEK287" s="159" t="s">
        <v>2153</v>
      </c>
      <c r="AEL287" s="159" t="s">
        <v>2150</v>
      </c>
      <c r="AEM287" s="159" t="s">
        <v>2153</v>
      </c>
      <c r="AEN287" s="159" t="s">
        <v>2150</v>
      </c>
      <c r="AEO287" s="159" t="s">
        <v>2153</v>
      </c>
      <c r="AEP287" s="159" t="s">
        <v>2150</v>
      </c>
      <c r="AEQ287" s="159" t="s">
        <v>2153</v>
      </c>
      <c r="AER287" s="159" t="s">
        <v>2150</v>
      </c>
      <c r="AES287" s="159" t="s">
        <v>2153</v>
      </c>
      <c r="AET287" s="159" t="s">
        <v>2150</v>
      </c>
      <c r="AEU287" s="159" t="s">
        <v>2153</v>
      </c>
      <c r="AEV287" s="159" t="s">
        <v>2150</v>
      </c>
      <c r="AEW287" s="159" t="s">
        <v>2153</v>
      </c>
      <c r="AEX287" s="159" t="s">
        <v>2150</v>
      </c>
      <c r="AEY287" s="159" t="s">
        <v>2153</v>
      </c>
      <c r="AEZ287" s="159" t="s">
        <v>2150</v>
      </c>
      <c r="AFA287" s="159" t="s">
        <v>2153</v>
      </c>
      <c r="AFB287" s="159" t="s">
        <v>2150</v>
      </c>
      <c r="AFC287" s="159" t="s">
        <v>2153</v>
      </c>
      <c r="AFD287" s="159" t="s">
        <v>2150</v>
      </c>
      <c r="AFE287" s="159" t="s">
        <v>2153</v>
      </c>
      <c r="AFF287" s="159" t="s">
        <v>2150</v>
      </c>
      <c r="AFG287" s="159" t="s">
        <v>2153</v>
      </c>
      <c r="AFH287" s="159" t="s">
        <v>2150</v>
      </c>
      <c r="AFI287" s="159" t="s">
        <v>2153</v>
      </c>
      <c r="AFJ287" s="159" t="s">
        <v>2150</v>
      </c>
      <c r="AFK287" s="159" t="s">
        <v>2153</v>
      </c>
      <c r="AFL287" s="159" t="s">
        <v>2150</v>
      </c>
      <c r="AFM287" s="159" t="s">
        <v>2153</v>
      </c>
      <c r="AFN287" s="159" t="s">
        <v>2150</v>
      </c>
      <c r="AFO287" s="159" t="s">
        <v>2153</v>
      </c>
      <c r="AFP287" s="159" t="s">
        <v>2150</v>
      </c>
      <c r="AFQ287" s="159" t="s">
        <v>2153</v>
      </c>
      <c r="AFR287" s="159" t="s">
        <v>2150</v>
      </c>
      <c r="AFS287" s="159" t="s">
        <v>2153</v>
      </c>
      <c r="AFT287" s="159" t="s">
        <v>2150</v>
      </c>
      <c r="AFU287" s="159" t="s">
        <v>2153</v>
      </c>
      <c r="AFV287" s="159" t="s">
        <v>2150</v>
      </c>
      <c r="AFW287" s="159" t="s">
        <v>2153</v>
      </c>
      <c r="AFX287" s="159" t="s">
        <v>2150</v>
      </c>
      <c r="AFY287" s="159" t="s">
        <v>2153</v>
      </c>
      <c r="AFZ287" s="159" t="s">
        <v>2150</v>
      </c>
      <c r="AGA287" s="159" t="s">
        <v>2153</v>
      </c>
      <c r="AGB287" s="159" t="s">
        <v>2150</v>
      </c>
      <c r="AGC287" s="159" t="s">
        <v>2153</v>
      </c>
      <c r="AGD287" s="159" t="s">
        <v>2150</v>
      </c>
      <c r="AGE287" s="159" t="s">
        <v>2153</v>
      </c>
      <c r="AGF287" s="159" t="s">
        <v>2150</v>
      </c>
      <c r="AGG287" s="159" t="s">
        <v>2153</v>
      </c>
      <c r="AGH287" s="159" t="s">
        <v>2150</v>
      </c>
      <c r="AGI287" s="159" t="s">
        <v>2153</v>
      </c>
      <c r="AGJ287" s="159" t="s">
        <v>2150</v>
      </c>
      <c r="AGK287" s="159" t="s">
        <v>2153</v>
      </c>
      <c r="AGL287" s="159" t="s">
        <v>2150</v>
      </c>
      <c r="AGM287" s="159" t="s">
        <v>2153</v>
      </c>
      <c r="AGN287" s="159" t="s">
        <v>2150</v>
      </c>
      <c r="AGO287" s="159" t="s">
        <v>2153</v>
      </c>
      <c r="AGP287" s="159" t="s">
        <v>2150</v>
      </c>
      <c r="AGQ287" s="159" t="s">
        <v>2153</v>
      </c>
      <c r="AGR287" s="159" t="s">
        <v>2150</v>
      </c>
      <c r="AGS287" s="159" t="s">
        <v>2153</v>
      </c>
      <c r="AGT287" s="159" t="s">
        <v>2150</v>
      </c>
      <c r="AGU287" s="159" t="s">
        <v>2153</v>
      </c>
      <c r="AGV287" s="159" t="s">
        <v>2150</v>
      </c>
      <c r="AGW287" s="159" t="s">
        <v>2153</v>
      </c>
      <c r="AGX287" s="159" t="s">
        <v>2150</v>
      </c>
      <c r="AGY287" s="159" t="s">
        <v>2153</v>
      </c>
      <c r="AGZ287" s="159" t="s">
        <v>2150</v>
      </c>
      <c r="AHA287" s="159" t="s">
        <v>2153</v>
      </c>
      <c r="AHB287" s="159" t="s">
        <v>2150</v>
      </c>
      <c r="AHC287" s="159" t="s">
        <v>2153</v>
      </c>
      <c r="AHD287" s="159" t="s">
        <v>2150</v>
      </c>
      <c r="AHE287" s="159" t="s">
        <v>2153</v>
      </c>
      <c r="AHF287" s="159" t="s">
        <v>2150</v>
      </c>
      <c r="AHG287" s="159" t="s">
        <v>2153</v>
      </c>
      <c r="AHH287" s="159" t="s">
        <v>2150</v>
      </c>
      <c r="AHI287" s="159" t="s">
        <v>2153</v>
      </c>
      <c r="AHJ287" s="159" t="s">
        <v>2150</v>
      </c>
      <c r="AHK287" s="159" t="s">
        <v>2153</v>
      </c>
      <c r="AHL287" s="159" t="s">
        <v>2150</v>
      </c>
      <c r="AHM287" s="159" t="s">
        <v>2153</v>
      </c>
      <c r="AHN287" s="159" t="s">
        <v>2150</v>
      </c>
      <c r="AHO287" s="159" t="s">
        <v>2153</v>
      </c>
      <c r="AHP287" s="159" t="s">
        <v>2150</v>
      </c>
      <c r="AHQ287" s="159" t="s">
        <v>2153</v>
      </c>
      <c r="AHR287" s="159" t="s">
        <v>2150</v>
      </c>
      <c r="AHS287" s="159" t="s">
        <v>2153</v>
      </c>
      <c r="AHT287" s="159" t="s">
        <v>2150</v>
      </c>
      <c r="AHU287" s="159" t="s">
        <v>2153</v>
      </c>
      <c r="AHV287" s="159" t="s">
        <v>2150</v>
      </c>
      <c r="AHW287" s="159" t="s">
        <v>2153</v>
      </c>
      <c r="AHX287" s="159" t="s">
        <v>2150</v>
      </c>
      <c r="AHY287" s="159" t="s">
        <v>2153</v>
      </c>
      <c r="AHZ287" s="159" t="s">
        <v>2150</v>
      </c>
      <c r="AIA287" s="159" t="s">
        <v>2153</v>
      </c>
      <c r="AIB287" s="159" t="s">
        <v>2150</v>
      </c>
      <c r="AIC287" s="159" t="s">
        <v>2153</v>
      </c>
      <c r="AID287" s="159" t="s">
        <v>2150</v>
      </c>
      <c r="AIE287" s="159" t="s">
        <v>2153</v>
      </c>
      <c r="AIF287" s="159" t="s">
        <v>2150</v>
      </c>
      <c r="AIG287" s="159" t="s">
        <v>2153</v>
      </c>
      <c r="AIH287" s="159" t="s">
        <v>2150</v>
      </c>
      <c r="AII287" s="159" t="s">
        <v>2153</v>
      </c>
      <c r="AIJ287" s="159" t="s">
        <v>2150</v>
      </c>
      <c r="AIK287" s="159" t="s">
        <v>2153</v>
      </c>
      <c r="AIL287" s="159" t="s">
        <v>2150</v>
      </c>
      <c r="AIM287" s="159" t="s">
        <v>2153</v>
      </c>
      <c r="AIN287" s="159" t="s">
        <v>2150</v>
      </c>
      <c r="AIO287" s="159" t="s">
        <v>2153</v>
      </c>
      <c r="AIP287" s="159" t="s">
        <v>2150</v>
      </c>
      <c r="AIQ287" s="159" t="s">
        <v>2153</v>
      </c>
      <c r="AIR287" s="159" t="s">
        <v>2150</v>
      </c>
      <c r="AIS287" s="159" t="s">
        <v>2153</v>
      </c>
      <c r="AIT287" s="159" t="s">
        <v>2150</v>
      </c>
      <c r="AIU287" s="159" t="s">
        <v>2153</v>
      </c>
      <c r="AIV287" s="159" t="s">
        <v>2150</v>
      </c>
      <c r="AIW287" s="159" t="s">
        <v>2153</v>
      </c>
      <c r="AIX287" s="159" t="s">
        <v>2150</v>
      </c>
      <c r="AIY287" s="159" t="s">
        <v>2153</v>
      </c>
      <c r="AIZ287" s="159" t="s">
        <v>2150</v>
      </c>
      <c r="AJA287" s="159" t="s">
        <v>2153</v>
      </c>
      <c r="AJB287" s="159" t="s">
        <v>2150</v>
      </c>
      <c r="AJC287" s="159" t="s">
        <v>2153</v>
      </c>
      <c r="AJD287" s="159" t="s">
        <v>2150</v>
      </c>
      <c r="AJE287" s="159" t="s">
        <v>2153</v>
      </c>
      <c r="AJF287" s="159" t="s">
        <v>2150</v>
      </c>
      <c r="AJG287" s="159" t="s">
        <v>2153</v>
      </c>
      <c r="AJH287" s="159" t="s">
        <v>2150</v>
      </c>
      <c r="AJI287" s="159" t="s">
        <v>2153</v>
      </c>
      <c r="AJJ287" s="159" t="s">
        <v>2150</v>
      </c>
      <c r="AJK287" s="159" t="s">
        <v>2153</v>
      </c>
      <c r="AJL287" s="159" t="s">
        <v>2150</v>
      </c>
      <c r="AJM287" s="159" t="s">
        <v>2153</v>
      </c>
      <c r="AJN287" s="159" t="s">
        <v>2150</v>
      </c>
      <c r="AJO287" s="159" t="s">
        <v>2153</v>
      </c>
      <c r="AJP287" s="159" t="s">
        <v>2150</v>
      </c>
      <c r="AJQ287" s="159" t="s">
        <v>2153</v>
      </c>
      <c r="AJR287" s="159" t="s">
        <v>2150</v>
      </c>
      <c r="AJS287" s="159" t="s">
        <v>2153</v>
      </c>
      <c r="AJT287" s="159" t="s">
        <v>2150</v>
      </c>
      <c r="AJU287" s="159" t="s">
        <v>2153</v>
      </c>
      <c r="AJV287" s="159" t="s">
        <v>2150</v>
      </c>
      <c r="AJW287" s="159" t="s">
        <v>2153</v>
      </c>
      <c r="AJX287" s="159" t="s">
        <v>2150</v>
      </c>
      <c r="AJY287" s="159" t="s">
        <v>2153</v>
      </c>
      <c r="AJZ287" s="159" t="s">
        <v>2150</v>
      </c>
      <c r="AKA287" s="159" t="s">
        <v>2153</v>
      </c>
      <c r="AKB287" s="159" t="s">
        <v>2150</v>
      </c>
      <c r="AKC287" s="159" t="s">
        <v>2153</v>
      </c>
      <c r="AKD287" s="159" t="s">
        <v>2150</v>
      </c>
      <c r="AKE287" s="159" t="s">
        <v>2153</v>
      </c>
      <c r="AKF287" s="159" t="s">
        <v>2150</v>
      </c>
      <c r="AKG287" s="159" t="s">
        <v>2153</v>
      </c>
      <c r="AKH287" s="159" t="s">
        <v>2150</v>
      </c>
      <c r="AKI287" s="159" t="s">
        <v>2153</v>
      </c>
      <c r="AKJ287" s="159" t="s">
        <v>2150</v>
      </c>
      <c r="AKK287" s="159" t="s">
        <v>2153</v>
      </c>
      <c r="AKL287" s="159" t="s">
        <v>2150</v>
      </c>
      <c r="AKM287" s="159" t="s">
        <v>2153</v>
      </c>
      <c r="AKN287" s="159" t="s">
        <v>2150</v>
      </c>
      <c r="AKO287" s="159" t="s">
        <v>2153</v>
      </c>
      <c r="AKP287" s="159" t="s">
        <v>2150</v>
      </c>
      <c r="AKQ287" s="159" t="s">
        <v>2153</v>
      </c>
      <c r="AKR287" s="159" t="s">
        <v>2150</v>
      </c>
      <c r="AKS287" s="159" t="s">
        <v>2153</v>
      </c>
      <c r="AKT287" s="159" t="s">
        <v>2150</v>
      </c>
      <c r="AKU287" s="159" t="s">
        <v>2153</v>
      </c>
      <c r="AKV287" s="159" t="s">
        <v>2150</v>
      </c>
      <c r="AKW287" s="159" t="s">
        <v>2153</v>
      </c>
      <c r="AKX287" s="159" t="s">
        <v>2150</v>
      </c>
      <c r="AKY287" s="159" t="s">
        <v>2153</v>
      </c>
      <c r="AKZ287" s="159" t="s">
        <v>2150</v>
      </c>
      <c r="ALA287" s="159" t="s">
        <v>2153</v>
      </c>
      <c r="ALB287" s="159" t="s">
        <v>2150</v>
      </c>
      <c r="ALC287" s="159" t="s">
        <v>2153</v>
      </c>
      <c r="ALD287" s="159" t="s">
        <v>2150</v>
      </c>
      <c r="ALE287" s="159" t="s">
        <v>2153</v>
      </c>
      <c r="ALF287" s="159" t="s">
        <v>2150</v>
      </c>
      <c r="ALG287" s="159" t="s">
        <v>2153</v>
      </c>
      <c r="ALH287" s="159" t="s">
        <v>2150</v>
      </c>
      <c r="ALI287" s="159" t="s">
        <v>2153</v>
      </c>
      <c r="ALJ287" s="159" t="s">
        <v>2150</v>
      </c>
      <c r="ALK287" s="159" t="s">
        <v>2153</v>
      </c>
      <c r="ALL287" s="159" t="s">
        <v>2150</v>
      </c>
      <c r="ALM287" s="159" t="s">
        <v>2153</v>
      </c>
      <c r="ALN287" s="159" t="s">
        <v>2150</v>
      </c>
      <c r="ALO287" s="159" t="s">
        <v>2153</v>
      </c>
      <c r="ALP287" s="159" t="s">
        <v>2150</v>
      </c>
      <c r="ALQ287" s="159" t="s">
        <v>2153</v>
      </c>
      <c r="ALR287" s="159" t="s">
        <v>2150</v>
      </c>
      <c r="ALS287" s="159" t="s">
        <v>2153</v>
      </c>
      <c r="ALT287" s="159" t="s">
        <v>2150</v>
      </c>
      <c r="ALU287" s="159" t="s">
        <v>2153</v>
      </c>
      <c r="ALV287" s="159" t="s">
        <v>2150</v>
      </c>
      <c r="ALW287" s="159" t="s">
        <v>2153</v>
      </c>
      <c r="ALX287" s="159" t="s">
        <v>2150</v>
      </c>
      <c r="ALY287" s="159" t="s">
        <v>2153</v>
      </c>
      <c r="ALZ287" s="159" t="s">
        <v>2150</v>
      </c>
      <c r="AMA287" s="159" t="s">
        <v>2153</v>
      </c>
      <c r="AMB287" s="159" t="s">
        <v>2150</v>
      </c>
      <c r="AMC287" s="159" t="s">
        <v>2153</v>
      </c>
      <c r="AMD287" s="159" t="s">
        <v>2150</v>
      </c>
      <c r="AME287" s="159" t="s">
        <v>2153</v>
      </c>
      <c r="AMF287" s="159" t="s">
        <v>2150</v>
      </c>
      <c r="AMG287" s="159" t="s">
        <v>2153</v>
      </c>
      <c r="AMH287" s="159" t="s">
        <v>2150</v>
      </c>
      <c r="AMI287" s="159" t="s">
        <v>2153</v>
      </c>
      <c r="AMJ287" s="159" t="s">
        <v>2150</v>
      </c>
      <c r="AMK287" s="159" t="s">
        <v>2153</v>
      </c>
      <c r="AML287" s="159" t="s">
        <v>2150</v>
      </c>
      <c r="AMM287" s="159" t="s">
        <v>2153</v>
      </c>
      <c r="AMN287" s="159" t="s">
        <v>2150</v>
      </c>
      <c r="AMO287" s="159" t="s">
        <v>2153</v>
      </c>
      <c r="AMP287" s="159" t="s">
        <v>2150</v>
      </c>
      <c r="AMQ287" s="159" t="s">
        <v>2153</v>
      </c>
      <c r="AMR287" s="159" t="s">
        <v>2150</v>
      </c>
      <c r="AMS287" s="159" t="s">
        <v>2153</v>
      </c>
      <c r="AMT287" s="159" t="s">
        <v>2150</v>
      </c>
      <c r="AMU287" s="159" t="s">
        <v>2153</v>
      </c>
      <c r="AMV287" s="159" t="s">
        <v>2150</v>
      </c>
      <c r="AMW287" s="159" t="s">
        <v>2153</v>
      </c>
      <c r="AMX287" s="159" t="s">
        <v>2150</v>
      </c>
      <c r="AMY287" s="159" t="s">
        <v>2153</v>
      </c>
      <c r="AMZ287" s="159" t="s">
        <v>2150</v>
      </c>
      <c r="ANA287" s="159" t="s">
        <v>2153</v>
      </c>
      <c r="ANB287" s="159" t="s">
        <v>2150</v>
      </c>
      <c r="ANC287" s="159" t="s">
        <v>2153</v>
      </c>
      <c r="AND287" s="159" t="s">
        <v>2150</v>
      </c>
      <c r="ANE287" s="159" t="s">
        <v>2153</v>
      </c>
      <c r="ANF287" s="159" t="s">
        <v>2150</v>
      </c>
      <c r="ANG287" s="159" t="s">
        <v>2153</v>
      </c>
      <c r="ANH287" s="159" t="s">
        <v>2150</v>
      </c>
      <c r="ANI287" s="159" t="s">
        <v>2153</v>
      </c>
      <c r="ANJ287" s="159" t="s">
        <v>2150</v>
      </c>
      <c r="ANK287" s="159" t="s">
        <v>2153</v>
      </c>
      <c r="ANL287" s="159" t="s">
        <v>2150</v>
      </c>
      <c r="ANM287" s="159" t="s">
        <v>2153</v>
      </c>
      <c r="ANN287" s="159" t="s">
        <v>2150</v>
      </c>
      <c r="ANO287" s="159" t="s">
        <v>2153</v>
      </c>
      <c r="ANP287" s="159" t="s">
        <v>2150</v>
      </c>
      <c r="ANQ287" s="159" t="s">
        <v>2153</v>
      </c>
      <c r="ANR287" s="159" t="s">
        <v>2150</v>
      </c>
      <c r="ANS287" s="159" t="s">
        <v>2153</v>
      </c>
      <c r="ANT287" s="159" t="s">
        <v>2150</v>
      </c>
      <c r="ANU287" s="159" t="s">
        <v>2153</v>
      </c>
      <c r="ANV287" s="159" t="s">
        <v>2150</v>
      </c>
      <c r="ANW287" s="159" t="s">
        <v>2153</v>
      </c>
      <c r="ANX287" s="159" t="s">
        <v>2150</v>
      </c>
      <c r="ANY287" s="159" t="s">
        <v>2153</v>
      </c>
      <c r="ANZ287" s="159" t="s">
        <v>2150</v>
      </c>
      <c r="AOA287" s="159" t="s">
        <v>2153</v>
      </c>
      <c r="AOB287" s="159" t="s">
        <v>2150</v>
      </c>
      <c r="AOC287" s="159" t="s">
        <v>2153</v>
      </c>
      <c r="AOD287" s="159" t="s">
        <v>2150</v>
      </c>
      <c r="AOE287" s="159" t="s">
        <v>2153</v>
      </c>
      <c r="AOF287" s="159" t="s">
        <v>2150</v>
      </c>
      <c r="AOG287" s="159" t="s">
        <v>2153</v>
      </c>
      <c r="AOH287" s="159" t="s">
        <v>2150</v>
      </c>
      <c r="AOI287" s="159" t="s">
        <v>2153</v>
      </c>
      <c r="AOJ287" s="159" t="s">
        <v>2150</v>
      </c>
      <c r="AOK287" s="159" t="s">
        <v>2153</v>
      </c>
      <c r="AOL287" s="159" t="s">
        <v>2150</v>
      </c>
      <c r="AOM287" s="159" t="s">
        <v>2153</v>
      </c>
      <c r="AON287" s="159" t="s">
        <v>2150</v>
      </c>
      <c r="AOO287" s="159" t="s">
        <v>2153</v>
      </c>
      <c r="AOP287" s="159" t="s">
        <v>2150</v>
      </c>
      <c r="AOQ287" s="159" t="s">
        <v>2153</v>
      </c>
      <c r="AOR287" s="159" t="s">
        <v>2150</v>
      </c>
      <c r="AOS287" s="159" t="s">
        <v>2153</v>
      </c>
      <c r="AOT287" s="159" t="s">
        <v>2150</v>
      </c>
      <c r="AOU287" s="159" t="s">
        <v>2153</v>
      </c>
      <c r="AOV287" s="159" t="s">
        <v>2150</v>
      </c>
      <c r="AOW287" s="159" t="s">
        <v>2153</v>
      </c>
      <c r="AOX287" s="159" t="s">
        <v>2150</v>
      </c>
      <c r="AOY287" s="159" t="s">
        <v>2153</v>
      </c>
      <c r="AOZ287" s="159" t="s">
        <v>2150</v>
      </c>
      <c r="APA287" s="159" t="s">
        <v>2153</v>
      </c>
      <c r="APB287" s="159" t="s">
        <v>2150</v>
      </c>
      <c r="APC287" s="159" t="s">
        <v>2153</v>
      </c>
      <c r="APD287" s="159" t="s">
        <v>2150</v>
      </c>
      <c r="APE287" s="159" t="s">
        <v>2153</v>
      </c>
      <c r="APF287" s="159" t="s">
        <v>2150</v>
      </c>
      <c r="APG287" s="159" t="s">
        <v>2153</v>
      </c>
      <c r="APH287" s="159" t="s">
        <v>2150</v>
      </c>
      <c r="API287" s="159" t="s">
        <v>2153</v>
      </c>
      <c r="APJ287" s="159" t="s">
        <v>2150</v>
      </c>
      <c r="APK287" s="159" t="s">
        <v>2153</v>
      </c>
      <c r="APL287" s="159" t="s">
        <v>2150</v>
      </c>
      <c r="APM287" s="159" t="s">
        <v>2153</v>
      </c>
      <c r="APN287" s="159" t="s">
        <v>2150</v>
      </c>
      <c r="APO287" s="159" t="s">
        <v>2153</v>
      </c>
      <c r="APP287" s="159" t="s">
        <v>2150</v>
      </c>
      <c r="APQ287" s="159" t="s">
        <v>2153</v>
      </c>
      <c r="APR287" s="159" t="s">
        <v>2150</v>
      </c>
      <c r="APS287" s="159" t="s">
        <v>2153</v>
      </c>
      <c r="APT287" s="159" t="s">
        <v>2150</v>
      </c>
      <c r="APU287" s="159" t="s">
        <v>2153</v>
      </c>
      <c r="APV287" s="159" t="s">
        <v>2150</v>
      </c>
      <c r="APW287" s="159" t="s">
        <v>2153</v>
      </c>
      <c r="APX287" s="159" t="s">
        <v>2150</v>
      </c>
      <c r="APY287" s="159" t="s">
        <v>2153</v>
      </c>
      <c r="APZ287" s="159" t="s">
        <v>2150</v>
      </c>
      <c r="AQA287" s="159" t="s">
        <v>2153</v>
      </c>
      <c r="AQB287" s="159" t="s">
        <v>2150</v>
      </c>
      <c r="AQC287" s="159" t="s">
        <v>2153</v>
      </c>
      <c r="AQD287" s="159" t="s">
        <v>2150</v>
      </c>
      <c r="AQE287" s="159" t="s">
        <v>2153</v>
      </c>
      <c r="AQF287" s="159" t="s">
        <v>2150</v>
      </c>
      <c r="AQG287" s="159" t="s">
        <v>2153</v>
      </c>
      <c r="AQH287" s="159" t="s">
        <v>2150</v>
      </c>
      <c r="AQI287" s="159" t="s">
        <v>2153</v>
      </c>
      <c r="AQJ287" s="159" t="s">
        <v>2150</v>
      </c>
      <c r="AQK287" s="159" t="s">
        <v>2153</v>
      </c>
      <c r="AQL287" s="159" t="s">
        <v>2150</v>
      </c>
      <c r="AQM287" s="159" t="s">
        <v>2153</v>
      </c>
      <c r="AQN287" s="159" t="s">
        <v>2150</v>
      </c>
      <c r="AQO287" s="159" t="s">
        <v>2153</v>
      </c>
      <c r="AQP287" s="159" t="s">
        <v>2150</v>
      </c>
      <c r="AQQ287" s="159" t="s">
        <v>2153</v>
      </c>
      <c r="AQR287" s="159" t="s">
        <v>2150</v>
      </c>
      <c r="AQS287" s="159" t="s">
        <v>2153</v>
      </c>
      <c r="AQT287" s="159" t="s">
        <v>2150</v>
      </c>
      <c r="AQU287" s="159" t="s">
        <v>2153</v>
      </c>
      <c r="AQV287" s="159" t="s">
        <v>2150</v>
      </c>
      <c r="AQW287" s="159" t="s">
        <v>2153</v>
      </c>
      <c r="AQX287" s="159" t="s">
        <v>2150</v>
      </c>
      <c r="AQY287" s="159" t="s">
        <v>2153</v>
      </c>
      <c r="AQZ287" s="159" t="s">
        <v>2150</v>
      </c>
      <c r="ARA287" s="159" t="s">
        <v>2153</v>
      </c>
      <c r="ARB287" s="159" t="s">
        <v>2150</v>
      </c>
      <c r="ARC287" s="159" t="s">
        <v>2153</v>
      </c>
      <c r="ARD287" s="159" t="s">
        <v>2150</v>
      </c>
      <c r="ARE287" s="159" t="s">
        <v>2153</v>
      </c>
      <c r="ARF287" s="159" t="s">
        <v>2150</v>
      </c>
      <c r="ARG287" s="159" t="s">
        <v>2153</v>
      </c>
      <c r="ARH287" s="159" t="s">
        <v>2150</v>
      </c>
      <c r="ARI287" s="159" t="s">
        <v>2153</v>
      </c>
      <c r="ARJ287" s="159" t="s">
        <v>2150</v>
      </c>
      <c r="ARK287" s="159" t="s">
        <v>2153</v>
      </c>
      <c r="ARL287" s="159" t="s">
        <v>2150</v>
      </c>
      <c r="ARM287" s="159" t="s">
        <v>2153</v>
      </c>
      <c r="ARN287" s="159" t="s">
        <v>2150</v>
      </c>
      <c r="ARO287" s="159" t="s">
        <v>2153</v>
      </c>
      <c r="ARP287" s="159" t="s">
        <v>2150</v>
      </c>
      <c r="ARQ287" s="159" t="s">
        <v>2153</v>
      </c>
      <c r="ARR287" s="159" t="s">
        <v>2150</v>
      </c>
      <c r="ARS287" s="159" t="s">
        <v>2153</v>
      </c>
      <c r="ART287" s="159" t="s">
        <v>2150</v>
      </c>
      <c r="ARU287" s="159" t="s">
        <v>2153</v>
      </c>
      <c r="ARV287" s="159" t="s">
        <v>2150</v>
      </c>
      <c r="ARW287" s="159" t="s">
        <v>2153</v>
      </c>
      <c r="ARX287" s="159" t="s">
        <v>2150</v>
      </c>
      <c r="ARY287" s="159" t="s">
        <v>2153</v>
      </c>
      <c r="ARZ287" s="159" t="s">
        <v>2150</v>
      </c>
      <c r="ASA287" s="159" t="s">
        <v>2153</v>
      </c>
      <c r="ASB287" s="159" t="s">
        <v>2150</v>
      </c>
      <c r="ASC287" s="159" t="s">
        <v>2153</v>
      </c>
      <c r="ASD287" s="159" t="s">
        <v>2150</v>
      </c>
      <c r="ASE287" s="159" t="s">
        <v>2153</v>
      </c>
      <c r="ASF287" s="159" t="s">
        <v>2150</v>
      </c>
      <c r="ASG287" s="159" t="s">
        <v>2153</v>
      </c>
      <c r="ASH287" s="159" t="s">
        <v>2150</v>
      </c>
      <c r="ASI287" s="159" t="s">
        <v>2153</v>
      </c>
      <c r="ASJ287" s="159" t="s">
        <v>2150</v>
      </c>
      <c r="ASK287" s="159" t="s">
        <v>2153</v>
      </c>
      <c r="ASL287" s="159" t="s">
        <v>2150</v>
      </c>
      <c r="ASM287" s="159" t="s">
        <v>2153</v>
      </c>
      <c r="ASN287" s="159" t="s">
        <v>2150</v>
      </c>
      <c r="ASO287" s="159" t="s">
        <v>2153</v>
      </c>
      <c r="ASP287" s="159" t="s">
        <v>2150</v>
      </c>
      <c r="ASQ287" s="159" t="s">
        <v>2153</v>
      </c>
      <c r="ASR287" s="159" t="s">
        <v>2150</v>
      </c>
      <c r="ASS287" s="159" t="s">
        <v>2153</v>
      </c>
      <c r="AST287" s="159" t="s">
        <v>2150</v>
      </c>
      <c r="ASU287" s="159" t="s">
        <v>2153</v>
      </c>
      <c r="ASV287" s="159" t="s">
        <v>2150</v>
      </c>
      <c r="ASW287" s="159" t="s">
        <v>2153</v>
      </c>
      <c r="ASX287" s="159" t="s">
        <v>2150</v>
      </c>
      <c r="ASY287" s="159" t="s">
        <v>2153</v>
      </c>
      <c r="ASZ287" s="159" t="s">
        <v>2150</v>
      </c>
      <c r="ATA287" s="159" t="s">
        <v>2153</v>
      </c>
      <c r="ATB287" s="159" t="s">
        <v>2150</v>
      </c>
      <c r="ATC287" s="159" t="s">
        <v>2153</v>
      </c>
      <c r="ATD287" s="159" t="s">
        <v>2150</v>
      </c>
      <c r="ATE287" s="159" t="s">
        <v>2153</v>
      </c>
      <c r="ATF287" s="159" t="s">
        <v>2150</v>
      </c>
      <c r="ATG287" s="159" t="s">
        <v>2153</v>
      </c>
      <c r="ATH287" s="159" t="s">
        <v>2150</v>
      </c>
      <c r="ATI287" s="159" t="s">
        <v>2153</v>
      </c>
      <c r="ATJ287" s="159" t="s">
        <v>2150</v>
      </c>
      <c r="ATK287" s="159" t="s">
        <v>2153</v>
      </c>
      <c r="ATL287" s="159" t="s">
        <v>2150</v>
      </c>
      <c r="ATM287" s="159" t="s">
        <v>2153</v>
      </c>
      <c r="ATN287" s="159" t="s">
        <v>2150</v>
      </c>
      <c r="ATO287" s="159" t="s">
        <v>2153</v>
      </c>
      <c r="ATP287" s="159" t="s">
        <v>2150</v>
      </c>
      <c r="ATQ287" s="159" t="s">
        <v>2153</v>
      </c>
      <c r="ATR287" s="159" t="s">
        <v>2150</v>
      </c>
      <c r="ATS287" s="159" t="s">
        <v>2153</v>
      </c>
      <c r="ATT287" s="159" t="s">
        <v>2150</v>
      </c>
      <c r="ATU287" s="159" t="s">
        <v>2153</v>
      </c>
      <c r="ATV287" s="159" t="s">
        <v>2150</v>
      </c>
      <c r="ATW287" s="159" t="s">
        <v>2153</v>
      </c>
      <c r="ATX287" s="159" t="s">
        <v>2150</v>
      </c>
      <c r="ATY287" s="159" t="s">
        <v>2153</v>
      </c>
      <c r="ATZ287" s="159" t="s">
        <v>2150</v>
      </c>
      <c r="AUA287" s="159" t="s">
        <v>2153</v>
      </c>
      <c r="AUB287" s="159" t="s">
        <v>2150</v>
      </c>
      <c r="AUC287" s="159" t="s">
        <v>2153</v>
      </c>
      <c r="AUD287" s="159" t="s">
        <v>2150</v>
      </c>
      <c r="AUE287" s="159" t="s">
        <v>2153</v>
      </c>
      <c r="AUF287" s="159" t="s">
        <v>2150</v>
      </c>
      <c r="AUG287" s="159" t="s">
        <v>2153</v>
      </c>
      <c r="AUH287" s="159" t="s">
        <v>2150</v>
      </c>
      <c r="AUI287" s="159" t="s">
        <v>2153</v>
      </c>
      <c r="AUJ287" s="159" t="s">
        <v>2150</v>
      </c>
      <c r="AUK287" s="159" t="s">
        <v>2153</v>
      </c>
      <c r="AUL287" s="159" t="s">
        <v>2150</v>
      </c>
      <c r="AUM287" s="159" t="s">
        <v>2153</v>
      </c>
      <c r="AUN287" s="159" t="s">
        <v>2150</v>
      </c>
      <c r="AUO287" s="159" t="s">
        <v>2153</v>
      </c>
      <c r="AUP287" s="159" t="s">
        <v>2150</v>
      </c>
      <c r="AUQ287" s="159" t="s">
        <v>2153</v>
      </c>
      <c r="AUR287" s="159" t="s">
        <v>2150</v>
      </c>
      <c r="AUS287" s="159" t="s">
        <v>2153</v>
      </c>
      <c r="AUT287" s="159" t="s">
        <v>2150</v>
      </c>
      <c r="AUU287" s="159" t="s">
        <v>2153</v>
      </c>
      <c r="AUV287" s="159" t="s">
        <v>2150</v>
      </c>
      <c r="AUW287" s="159" t="s">
        <v>2153</v>
      </c>
      <c r="AUX287" s="159" t="s">
        <v>2150</v>
      </c>
      <c r="AUY287" s="159" t="s">
        <v>2153</v>
      </c>
      <c r="AUZ287" s="159" t="s">
        <v>2150</v>
      </c>
      <c r="AVA287" s="159" t="s">
        <v>2153</v>
      </c>
      <c r="AVB287" s="159" t="s">
        <v>2150</v>
      </c>
      <c r="AVC287" s="159" t="s">
        <v>2153</v>
      </c>
      <c r="AVD287" s="159" t="s">
        <v>2150</v>
      </c>
      <c r="AVE287" s="159" t="s">
        <v>2153</v>
      </c>
      <c r="AVF287" s="159" t="s">
        <v>2150</v>
      </c>
      <c r="AVG287" s="159" t="s">
        <v>2153</v>
      </c>
      <c r="AVH287" s="159" t="s">
        <v>2150</v>
      </c>
      <c r="AVI287" s="159" t="s">
        <v>2153</v>
      </c>
      <c r="AVJ287" s="159" t="s">
        <v>2150</v>
      </c>
      <c r="AVK287" s="159" t="s">
        <v>2153</v>
      </c>
      <c r="AVL287" s="159" t="s">
        <v>2150</v>
      </c>
      <c r="AVM287" s="159" t="s">
        <v>2153</v>
      </c>
      <c r="AVN287" s="159" t="s">
        <v>2150</v>
      </c>
      <c r="AVO287" s="159" t="s">
        <v>2153</v>
      </c>
      <c r="AVP287" s="159" t="s">
        <v>2150</v>
      </c>
      <c r="AVQ287" s="159" t="s">
        <v>2153</v>
      </c>
      <c r="AVR287" s="159" t="s">
        <v>2150</v>
      </c>
      <c r="AVS287" s="159" t="s">
        <v>2153</v>
      </c>
      <c r="AVT287" s="159" t="s">
        <v>2150</v>
      </c>
      <c r="AVU287" s="159" t="s">
        <v>2153</v>
      </c>
      <c r="AVV287" s="159" t="s">
        <v>2150</v>
      </c>
      <c r="AVW287" s="159" t="s">
        <v>2153</v>
      </c>
      <c r="AVX287" s="159" t="s">
        <v>2150</v>
      </c>
      <c r="AVY287" s="159" t="s">
        <v>2153</v>
      </c>
      <c r="AVZ287" s="159" t="s">
        <v>2150</v>
      </c>
      <c r="AWA287" s="159" t="s">
        <v>2153</v>
      </c>
      <c r="AWB287" s="159" t="s">
        <v>2150</v>
      </c>
      <c r="AWC287" s="159" t="s">
        <v>2153</v>
      </c>
      <c r="AWD287" s="159" t="s">
        <v>2150</v>
      </c>
      <c r="AWE287" s="159" t="s">
        <v>2153</v>
      </c>
      <c r="AWF287" s="159" t="s">
        <v>2150</v>
      </c>
      <c r="AWG287" s="159" t="s">
        <v>2153</v>
      </c>
      <c r="AWH287" s="159" t="s">
        <v>2150</v>
      </c>
      <c r="AWI287" s="159" t="s">
        <v>2153</v>
      </c>
      <c r="AWJ287" s="159" t="s">
        <v>2150</v>
      </c>
      <c r="AWK287" s="159" t="s">
        <v>2153</v>
      </c>
      <c r="AWL287" s="159" t="s">
        <v>2150</v>
      </c>
      <c r="AWM287" s="159" t="s">
        <v>2153</v>
      </c>
      <c r="AWN287" s="159" t="s">
        <v>2150</v>
      </c>
      <c r="AWO287" s="159" t="s">
        <v>2153</v>
      </c>
      <c r="AWP287" s="159" t="s">
        <v>2150</v>
      </c>
      <c r="AWQ287" s="159" t="s">
        <v>2153</v>
      </c>
      <c r="AWR287" s="159" t="s">
        <v>2150</v>
      </c>
      <c r="AWS287" s="159" t="s">
        <v>2153</v>
      </c>
      <c r="AWT287" s="159" t="s">
        <v>2150</v>
      </c>
      <c r="AWU287" s="159" t="s">
        <v>2153</v>
      </c>
      <c r="AWV287" s="159" t="s">
        <v>2150</v>
      </c>
      <c r="AWW287" s="159" t="s">
        <v>2153</v>
      </c>
      <c r="AWX287" s="159" t="s">
        <v>2150</v>
      </c>
      <c r="AWY287" s="159" t="s">
        <v>2153</v>
      </c>
      <c r="AWZ287" s="159" t="s">
        <v>2150</v>
      </c>
      <c r="AXA287" s="159" t="s">
        <v>2153</v>
      </c>
      <c r="AXB287" s="159" t="s">
        <v>2150</v>
      </c>
      <c r="AXC287" s="159" t="s">
        <v>2153</v>
      </c>
      <c r="AXD287" s="159" t="s">
        <v>2150</v>
      </c>
      <c r="AXE287" s="159" t="s">
        <v>2153</v>
      </c>
      <c r="AXF287" s="159" t="s">
        <v>2150</v>
      </c>
      <c r="AXG287" s="159" t="s">
        <v>2153</v>
      </c>
      <c r="AXH287" s="159" t="s">
        <v>2150</v>
      </c>
      <c r="AXI287" s="159" t="s">
        <v>2153</v>
      </c>
      <c r="AXJ287" s="159" t="s">
        <v>2150</v>
      </c>
      <c r="AXK287" s="159" t="s">
        <v>2153</v>
      </c>
      <c r="AXL287" s="159" t="s">
        <v>2150</v>
      </c>
      <c r="AXM287" s="159" t="s">
        <v>2153</v>
      </c>
      <c r="AXN287" s="159" t="s">
        <v>2150</v>
      </c>
      <c r="AXO287" s="159" t="s">
        <v>2153</v>
      </c>
      <c r="AXP287" s="159" t="s">
        <v>2150</v>
      </c>
      <c r="AXQ287" s="159" t="s">
        <v>2153</v>
      </c>
      <c r="AXR287" s="159" t="s">
        <v>2150</v>
      </c>
      <c r="AXS287" s="159" t="s">
        <v>2153</v>
      </c>
      <c r="AXT287" s="159" t="s">
        <v>2150</v>
      </c>
      <c r="AXU287" s="159" t="s">
        <v>2153</v>
      </c>
      <c r="AXV287" s="159" t="s">
        <v>2150</v>
      </c>
      <c r="AXW287" s="159" t="s">
        <v>2153</v>
      </c>
      <c r="AXX287" s="159" t="s">
        <v>2150</v>
      </c>
      <c r="AXY287" s="159" t="s">
        <v>2153</v>
      </c>
      <c r="AXZ287" s="159" t="s">
        <v>2150</v>
      </c>
      <c r="AYA287" s="159" t="s">
        <v>2153</v>
      </c>
      <c r="AYB287" s="159" t="s">
        <v>2150</v>
      </c>
      <c r="AYC287" s="159" t="s">
        <v>2153</v>
      </c>
      <c r="AYD287" s="159" t="s">
        <v>2150</v>
      </c>
      <c r="AYE287" s="159" t="s">
        <v>2153</v>
      </c>
      <c r="AYF287" s="159" t="s">
        <v>2150</v>
      </c>
      <c r="AYG287" s="159" t="s">
        <v>2153</v>
      </c>
      <c r="AYH287" s="159" t="s">
        <v>2150</v>
      </c>
      <c r="AYI287" s="159" t="s">
        <v>2153</v>
      </c>
      <c r="AYJ287" s="159" t="s">
        <v>2150</v>
      </c>
      <c r="AYK287" s="159" t="s">
        <v>2153</v>
      </c>
      <c r="AYL287" s="159" t="s">
        <v>2150</v>
      </c>
      <c r="AYM287" s="159" t="s">
        <v>2153</v>
      </c>
      <c r="AYN287" s="159" t="s">
        <v>2150</v>
      </c>
      <c r="AYO287" s="159" t="s">
        <v>2153</v>
      </c>
      <c r="AYP287" s="159" t="s">
        <v>2150</v>
      </c>
      <c r="AYQ287" s="159" t="s">
        <v>2153</v>
      </c>
      <c r="AYR287" s="159" t="s">
        <v>2150</v>
      </c>
      <c r="AYS287" s="159" t="s">
        <v>2153</v>
      </c>
      <c r="AYT287" s="159" t="s">
        <v>2150</v>
      </c>
      <c r="AYU287" s="159" t="s">
        <v>2153</v>
      </c>
      <c r="AYV287" s="159" t="s">
        <v>2150</v>
      </c>
      <c r="AYW287" s="159" t="s">
        <v>2153</v>
      </c>
      <c r="AYX287" s="159" t="s">
        <v>2150</v>
      </c>
      <c r="AYY287" s="159" t="s">
        <v>2153</v>
      </c>
      <c r="AYZ287" s="159" t="s">
        <v>2150</v>
      </c>
      <c r="AZA287" s="159" t="s">
        <v>2153</v>
      </c>
      <c r="AZB287" s="159" t="s">
        <v>2150</v>
      </c>
      <c r="AZC287" s="159" t="s">
        <v>2153</v>
      </c>
      <c r="AZD287" s="159" t="s">
        <v>2150</v>
      </c>
      <c r="AZE287" s="159" t="s">
        <v>2153</v>
      </c>
      <c r="AZF287" s="159" t="s">
        <v>2150</v>
      </c>
      <c r="AZG287" s="159" t="s">
        <v>2153</v>
      </c>
      <c r="AZH287" s="159" t="s">
        <v>2150</v>
      </c>
      <c r="AZI287" s="159" t="s">
        <v>2153</v>
      </c>
      <c r="AZJ287" s="159" t="s">
        <v>2150</v>
      </c>
      <c r="AZK287" s="159" t="s">
        <v>2153</v>
      </c>
      <c r="AZL287" s="159" t="s">
        <v>2150</v>
      </c>
      <c r="AZM287" s="159" t="s">
        <v>2153</v>
      </c>
      <c r="AZN287" s="159" t="s">
        <v>2150</v>
      </c>
      <c r="AZO287" s="159" t="s">
        <v>2153</v>
      </c>
      <c r="AZP287" s="159" t="s">
        <v>2150</v>
      </c>
      <c r="AZQ287" s="159" t="s">
        <v>2153</v>
      </c>
      <c r="AZR287" s="159" t="s">
        <v>2150</v>
      </c>
      <c r="AZS287" s="159" t="s">
        <v>2153</v>
      </c>
      <c r="AZT287" s="159" t="s">
        <v>2150</v>
      </c>
      <c r="AZU287" s="159" t="s">
        <v>2153</v>
      </c>
      <c r="AZV287" s="159" t="s">
        <v>2150</v>
      </c>
      <c r="AZW287" s="159" t="s">
        <v>2153</v>
      </c>
      <c r="AZX287" s="159" t="s">
        <v>2150</v>
      </c>
      <c r="AZY287" s="159" t="s">
        <v>2153</v>
      </c>
      <c r="AZZ287" s="159" t="s">
        <v>2150</v>
      </c>
      <c r="BAA287" s="159" t="s">
        <v>2153</v>
      </c>
      <c r="BAB287" s="159" t="s">
        <v>2150</v>
      </c>
      <c r="BAC287" s="159" t="s">
        <v>2153</v>
      </c>
      <c r="BAD287" s="159" t="s">
        <v>2150</v>
      </c>
      <c r="BAE287" s="159" t="s">
        <v>2153</v>
      </c>
      <c r="BAF287" s="159" t="s">
        <v>2150</v>
      </c>
      <c r="BAG287" s="159" t="s">
        <v>2153</v>
      </c>
      <c r="BAH287" s="159" t="s">
        <v>2150</v>
      </c>
      <c r="BAI287" s="159" t="s">
        <v>2153</v>
      </c>
      <c r="BAJ287" s="159" t="s">
        <v>2150</v>
      </c>
      <c r="BAK287" s="159" t="s">
        <v>2153</v>
      </c>
      <c r="BAL287" s="159" t="s">
        <v>2150</v>
      </c>
      <c r="BAM287" s="159" t="s">
        <v>2153</v>
      </c>
      <c r="BAN287" s="159" t="s">
        <v>2150</v>
      </c>
      <c r="BAO287" s="159" t="s">
        <v>2153</v>
      </c>
      <c r="BAP287" s="159" t="s">
        <v>2150</v>
      </c>
      <c r="BAQ287" s="159" t="s">
        <v>2153</v>
      </c>
      <c r="BAR287" s="159" t="s">
        <v>2150</v>
      </c>
      <c r="BAS287" s="159" t="s">
        <v>2153</v>
      </c>
      <c r="BAT287" s="159" t="s">
        <v>2150</v>
      </c>
      <c r="BAU287" s="159" t="s">
        <v>2153</v>
      </c>
      <c r="BAV287" s="159" t="s">
        <v>2150</v>
      </c>
      <c r="BAW287" s="159" t="s">
        <v>2153</v>
      </c>
      <c r="BAX287" s="159" t="s">
        <v>2150</v>
      </c>
      <c r="BAY287" s="159" t="s">
        <v>2153</v>
      </c>
      <c r="BAZ287" s="159" t="s">
        <v>2150</v>
      </c>
      <c r="BBA287" s="159" t="s">
        <v>2153</v>
      </c>
      <c r="BBB287" s="159" t="s">
        <v>2150</v>
      </c>
      <c r="BBC287" s="159" t="s">
        <v>2153</v>
      </c>
      <c r="BBD287" s="159" t="s">
        <v>2150</v>
      </c>
      <c r="BBE287" s="159" t="s">
        <v>2153</v>
      </c>
      <c r="BBF287" s="159" t="s">
        <v>2150</v>
      </c>
      <c r="BBG287" s="159" t="s">
        <v>2153</v>
      </c>
      <c r="BBH287" s="159" t="s">
        <v>2150</v>
      </c>
      <c r="BBI287" s="159" t="s">
        <v>2153</v>
      </c>
      <c r="BBJ287" s="159" t="s">
        <v>2150</v>
      </c>
      <c r="BBK287" s="159" t="s">
        <v>2153</v>
      </c>
      <c r="BBL287" s="159" t="s">
        <v>2150</v>
      </c>
      <c r="BBM287" s="159" t="s">
        <v>2153</v>
      </c>
      <c r="BBN287" s="159" t="s">
        <v>2150</v>
      </c>
      <c r="BBO287" s="159" t="s">
        <v>2153</v>
      </c>
      <c r="BBP287" s="159" t="s">
        <v>2150</v>
      </c>
      <c r="BBQ287" s="159" t="s">
        <v>2153</v>
      </c>
      <c r="BBR287" s="159" t="s">
        <v>2150</v>
      </c>
      <c r="BBS287" s="159" t="s">
        <v>2153</v>
      </c>
      <c r="BBT287" s="159" t="s">
        <v>2150</v>
      </c>
      <c r="BBU287" s="159" t="s">
        <v>2153</v>
      </c>
      <c r="BBV287" s="159" t="s">
        <v>2150</v>
      </c>
      <c r="BBW287" s="159" t="s">
        <v>2153</v>
      </c>
      <c r="BBX287" s="159" t="s">
        <v>2150</v>
      </c>
      <c r="BBY287" s="159" t="s">
        <v>2153</v>
      </c>
      <c r="BBZ287" s="159" t="s">
        <v>2150</v>
      </c>
      <c r="BCA287" s="159" t="s">
        <v>2153</v>
      </c>
      <c r="BCB287" s="159" t="s">
        <v>2150</v>
      </c>
      <c r="BCC287" s="159" t="s">
        <v>2153</v>
      </c>
      <c r="BCD287" s="159" t="s">
        <v>2150</v>
      </c>
      <c r="BCE287" s="159" t="s">
        <v>2153</v>
      </c>
      <c r="BCF287" s="159" t="s">
        <v>2150</v>
      </c>
      <c r="BCG287" s="159" t="s">
        <v>2153</v>
      </c>
      <c r="BCH287" s="159" t="s">
        <v>2150</v>
      </c>
      <c r="BCI287" s="159" t="s">
        <v>2153</v>
      </c>
      <c r="BCJ287" s="159" t="s">
        <v>2150</v>
      </c>
      <c r="BCK287" s="159" t="s">
        <v>2153</v>
      </c>
      <c r="BCL287" s="159" t="s">
        <v>2150</v>
      </c>
      <c r="BCM287" s="159" t="s">
        <v>2153</v>
      </c>
      <c r="BCN287" s="159" t="s">
        <v>2150</v>
      </c>
      <c r="BCO287" s="159" t="s">
        <v>2153</v>
      </c>
      <c r="BCP287" s="159" t="s">
        <v>2150</v>
      </c>
      <c r="BCQ287" s="159" t="s">
        <v>2153</v>
      </c>
      <c r="BCR287" s="159" t="s">
        <v>2150</v>
      </c>
      <c r="BCS287" s="159" t="s">
        <v>2153</v>
      </c>
      <c r="BCT287" s="159" t="s">
        <v>2150</v>
      </c>
      <c r="BCU287" s="159" t="s">
        <v>2153</v>
      </c>
      <c r="BCV287" s="159" t="s">
        <v>2150</v>
      </c>
      <c r="BCW287" s="159" t="s">
        <v>2153</v>
      </c>
      <c r="BCX287" s="159" t="s">
        <v>2150</v>
      </c>
      <c r="BCY287" s="159" t="s">
        <v>2153</v>
      </c>
      <c r="BCZ287" s="159" t="s">
        <v>2150</v>
      </c>
      <c r="BDA287" s="159" t="s">
        <v>2153</v>
      </c>
      <c r="BDB287" s="159" t="s">
        <v>2150</v>
      </c>
      <c r="BDC287" s="159" t="s">
        <v>2153</v>
      </c>
      <c r="BDD287" s="159" t="s">
        <v>2150</v>
      </c>
      <c r="BDE287" s="159" t="s">
        <v>2153</v>
      </c>
      <c r="BDF287" s="159" t="s">
        <v>2150</v>
      </c>
      <c r="BDG287" s="159" t="s">
        <v>2153</v>
      </c>
      <c r="BDH287" s="159" t="s">
        <v>2150</v>
      </c>
      <c r="BDI287" s="159" t="s">
        <v>2153</v>
      </c>
      <c r="BDJ287" s="159" t="s">
        <v>2150</v>
      </c>
      <c r="BDK287" s="159" t="s">
        <v>2153</v>
      </c>
      <c r="BDL287" s="159" t="s">
        <v>2150</v>
      </c>
      <c r="BDM287" s="159" t="s">
        <v>2153</v>
      </c>
      <c r="BDN287" s="159" t="s">
        <v>2150</v>
      </c>
      <c r="BDO287" s="159" t="s">
        <v>2153</v>
      </c>
      <c r="BDP287" s="159" t="s">
        <v>2150</v>
      </c>
      <c r="BDQ287" s="159" t="s">
        <v>2153</v>
      </c>
      <c r="BDR287" s="159" t="s">
        <v>2150</v>
      </c>
      <c r="BDS287" s="159" t="s">
        <v>2153</v>
      </c>
      <c r="BDT287" s="159" t="s">
        <v>2150</v>
      </c>
      <c r="BDU287" s="159" t="s">
        <v>2153</v>
      </c>
      <c r="BDV287" s="159" t="s">
        <v>2150</v>
      </c>
      <c r="BDW287" s="159" t="s">
        <v>2153</v>
      </c>
      <c r="BDX287" s="159" t="s">
        <v>2150</v>
      </c>
      <c r="BDY287" s="159" t="s">
        <v>2153</v>
      </c>
      <c r="BDZ287" s="159" t="s">
        <v>2150</v>
      </c>
      <c r="BEA287" s="159" t="s">
        <v>2153</v>
      </c>
      <c r="BEB287" s="159" t="s">
        <v>2150</v>
      </c>
      <c r="BEC287" s="159" t="s">
        <v>2153</v>
      </c>
      <c r="BED287" s="159" t="s">
        <v>2150</v>
      </c>
      <c r="BEE287" s="159" t="s">
        <v>2153</v>
      </c>
      <c r="BEF287" s="159" t="s">
        <v>2150</v>
      </c>
      <c r="BEG287" s="159" t="s">
        <v>2153</v>
      </c>
      <c r="BEH287" s="159" t="s">
        <v>2150</v>
      </c>
      <c r="BEI287" s="159" t="s">
        <v>2153</v>
      </c>
      <c r="BEJ287" s="159" t="s">
        <v>2150</v>
      </c>
      <c r="BEK287" s="159" t="s">
        <v>2153</v>
      </c>
      <c r="BEL287" s="159" t="s">
        <v>2150</v>
      </c>
      <c r="BEM287" s="159" t="s">
        <v>2153</v>
      </c>
      <c r="BEN287" s="159" t="s">
        <v>2150</v>
      </c>
      <c r="BEO287" s="159" t="s">
        <v>2153</v>
      </c>
      <c r="BEP287" s="159" t="s">
        <v>2150</v>
      </c>
      <c r="BEQ287" s="159" t="s">
        <v>2153</v>
      </c>
      <c r="BER287" s="159" t="s">
        <v>2150</v>
      </c>
      <c r="BES287" s="159" t="s">
        <v>2153</v>
      </c>
      <c r="BET287" s="159" t="s">
        <v>2150</v>
      </c>
      <c r="BEU287" s="159" t="s">
        <v>2153</v>
      </c>
      <c r="BEV287" s="159" t="s">
        <v>2150</v>
      </c>
      <c r="BEW287" s="159" t="s">
        <v>2153</v>
      </c>
      <c r="BEX287" s="159" t="s">
        <v>2150</v>
      </c>
      <c r="BEY287" s="159" t="s">
        <v>2153</v>
      </c>
      <c r="BEZ287" s="159" t="s">
        <v>2150</v>
      </c>
      <c r="BFA287" s="159" t="s">
        <v>2153</v>
      </c>
      <c r="BFB287" s="159" t="s">
        <v>2150</v>
      </c>
      <c r="BFC287" s="159" t="s">
        <v>2153</v>
      </c>
      <c r="BFD287" s="159" t="s">
        <v>2150</v>
      </c>
      <c r="BFE287" s="159" t="s">
        <v>2153</v>
      </c>
      <c r="BFF287" s="159" t="s">
        <v>2150</v>
      </c>
      <c r="BFG287" s="159" t="s">
        <v>2153</v>
      </c>
      <c r="BFH287" s="159" t="s">
        <v>2150</v>
      </c>
      <c r="BFI287" s="159" t="s">
        <v>2153</v>
      </c>
      <c r="BFJ287" s="159" t="s">
        <v>2150</v>
      </c>
      <c r="BFK287" s="159" t="s">
        <v>2153</v>
      </c>
      <c r="BFL287" s="159" t="s">
        <v>2150</v>
      </c>
      <c r="BFM287" s="159" t="s">
        <v>2153</v>
      </c>
      <c r="BFN287" s="159" t="s">
        <v>2150</v>
      </c>
      <c r="BFO287" s="159" t="s">
        <v>2153</v>
      </c>
      <c r="BFP287" s="159" t="s">
        <v>2150</v>
      </c>
      <c r="BFQ287" s="159" t="s">
        <v>2153</v>
      </c>
      <c r="BFR287" s="159" t="s">
        <v>2150</v>
      </c>
      <c r="BFS287" s="159" t="s">
        <v>2153</v>
      </c>
      <c r="BFT287" s="159" t="s">
        <v>2150</v>
      </c>
      <c r="BFU287" s="159" t="s">
        <v>2153</v>
      </c>
      <c r="BFV287" s="159" t="s">
        <v>2150</v>
      </c>
      <c r="BFW287" s="159" t="s">
        <v>2153</v>
      </c>
      <c r="BFX287" s="159" t="s">
        <v>2150</v>
      </c>
      <c r="BFY287" s="159" t="s">
        <v>2153</v>
      </c>
      <c r="BFZ287" s="159" t="s">
        <v>2150</v>
      </c>
      <c r="BGA287" s="159" t="s">
        <v>2153</v>
      </c>
      <c r="BGB287" s="159" t="s">
        <v>2150</v>
      </c>
      <c r="BGC287" s="159" t="s">
        <v>2153</v>
      </c>
      <c r="BGD287" s="159" t="s">
        <v>2150</v>
      </c>
      <c r="BGE287" s="159" t="s">
        <v>2153</v>
      </c>
      <c r="BGF287" s="159" t="s">
        <v>2150</v>
      </c>
      <c r="BGG287" s="159" t="s">
        <v>2153</v>
      </c>
      <c r="BGH287" s="159" t="s">
        <v>2150</v>
      </c>
      <c r="BGI287" s="159" t="s">
        <v>2153</v>
      </c>
      <c r="BGJ287" s="159" t="s">
        <v>2150</v>
      </c>
      <c r="BGK287" s="159" t="s">
        <v>2153</v>
      </c>
      <c r="BGL287" s="159" t="s">
        <v>2150</v>
      </c>
      <c r="BGM287" s="159" t="s">
        <v>2153</v>
      </c>
      <c r="BGN287" s="159" t="s">
        <v>2150</v>
      </c>
      <c r="BGO287" s="159" t="s">
        <v>2153</v>
      </c>
      <c r="BGP287" s="159" t="s">
        <v>2150</v>
      </c>
      <c r="BGQ287" s="159" t="s">
        <v>2153</v>
      </c>
      <c r="BGR287" s="159" t="s">
        <v>2150</v>
      </c>
      <c r="BGS287" s="159" t="s">
        <v>2153</v>
      </c>
      <c r="BGT287" s="159" t="s">
        <v>2150</v>
      </c>
      <c r="BGU287" s="159" t="s">
        <v>2153</v>
      </c>
      <c r="BGV287" s="159" t="s">
        <v>2150</v>
      </c>
      <c r="BGW287" s="159" t="s">
        <v>2153</v>
      </c>
      <c r="BGX287" s="159" t="s">
        <v>2150</v>
      </c>
      <c r="BGY287" s="159" t="s">
        <v>2153</v>
      </c>
      <c r="BGZ287" s="159" t="s">
        <v>2150</v>
      </c>
      <c r="BHA287" s="159" t="s">
        <v>2153</v>
      </c>
      <c r="BHB287" s="159" t="s">
        <v>2150</v>
      </c>
      <c r="BHC287" s="159" t="s">
        <v>2153</v>
      </c>
      <c r="BHD287" s="159" t="s">
        <v>2150</v>
      </c>
      <c r="BHE287" s="159" t="s">
        <v>2153</v>
      </c>
      <c r="BHF287" s="159" t="s">
        <v>2150</v>
      </c>
      <c r="BHG287" s="159" t="s">
        <v>2153</v>
      </c>
      <c r="BHH287" s="159" t="s">
        <v>2150</v>
      </c>
      <c r="BHI287" s="159" t="s">
        <v>2153</v>
      </c>
      <c r="BHJ287" s="159" t="s">
        <v>2150</v>
      </c>
      <c r="BHK287" s="159" t="s">
        <v>2153</v>
      </c>
      <c r="BHL287" s="159" t="s">
        <v>2150</v>
      </c>
      <c r="BHM287" s="159" t="s">
        <v>2153</v>
      </c>
      <c r="BHN287" s="159" t="s">
        <v>2150</v>
      </c>
      <c r="BHO287" s="159" t="s">
        <v>2153</v>
      </c>
      <c r="BHP287" s="159" t="s">
        <v>2150</v>
      </c>
      <c r="BHQ287" s="159" t="s">
        <v>2153</v>
      </c>
      <c r="BHR287" s="159" t="s">
        <v>2150</v>
      </c>
      <c r="BHS287" s="159" t="s">
        <v>2153</v>
      </c>
      <c r="BHT287" s="159" t="s">
        <v>2150</v>
      </c>
      <c r="BHU287" s="159" t="s">
        <v>2153</v>
      </c>
      <c r="BHV287" s="159" t="s">
        <v>2150</v>
      </c>
      <c r="BHW287" s="159" t="s">
        <v>2153</v>
      </c>
      <c r="BHX287" s="159" t="s">
        <v>2150</v>
      </c>
      <c r="BHY287" s="159" t="s">
        <v>2153</v>
      </c>
      <c r="BHZ287" s="159" t="s">
        <v>2150</v>
      </c>
      <c r="BIA287" s="159" t="s">
        <v>2153</v>
      </c>
      <c r="BIB287" s="159" t="s">
        <v>2150</v>
      </c>
      <c r="BIC287" s="159" t="s">
        <v>2153</v>
      </c>
      <c r="BID287" s="159" t="s">
        <v>2150</v>
      </c>
      <c r="BIE287" s="159" t="s">
        <v>2153</v>
      </c>
      <c r="BIF287" s="159" t="s">
        <v>2150</v>
      </c>
      <c r="BIG287" s="159" t="s">
        <v>2153</v>
      </c>
      <c r="BIH287" s="159" t="s">
        <v>2150</v>
      </c>
      <c r="BII287" s="159" t="s">
        <v>2153</v>
      </c>
      <c r="BIJ287" s="159" t="s">
        <v>2150</v>
      </c>
      <c r="BIK287" s="159" t="s">
        <v>2153</v>
      </c>
      <c r="BIL287" s="159" t="s">
        <v>2150</v>
      </c>
      <c r="BIM287" s="159" t="s">
        <v>2153</v>
      </c>
      <c r="BIN287" s="159" t="s">
        <v>2150</v>
      </c>
      <c r="BIO287" s="159" t="s">
        <v>2153</v>
      </c>
      <c r="BIP287" s="159" t="s">
        <v>2150</v>
      </c>
      <c r="BIQ287" s="159" t="s">
        <v>2153</v>
      </c>
      <c r="BIR287" s="159" t="s">
        <v>2150</v>
      </c>
      <c r="BIS287" s="159" t="s">
        <v>2153</v>
      </c>
      <c r="BIT287" s="159" t="s">
        <v>2150</v>
      </c>
      <c r="BIU287" s="159" t="s">
        <v>2153</v>
      </c>
      <c r="BIV287" s="159" t="s">
        <v>2150</v>
      </c>
      <c r="BIW287" s="159" t="s">
        <v>2153</v>
      </c>
      <c r="BIX287" s="159" t="s">
        <v>2150</v>
      </c>
      <c r="BIY287" s="159" t="s">
        <v>2153</v>
      </c>
      <c r="BIZ287" s="159" t="s">
        <v>2150</v>
      </c>
      <c r="BJA287" s="159" t="s">
        <v>2153</v>
      </c>
      <c r="BJB287" s="159" t="s">
        <v>2150</v>
      </c>
      <c r="BJC287" s="159" t="s">
        <v>2153</v>
      </c>
      <c r="BJD287" s="159" t="s">
        <v>2150</v>
      </c>
      <c r="BJE287" s="159" t="s">
        <v>2153</v>
      </c>
      <c r="BJF287" s="159" t="s">
        <v>2150</v>
      </c>
      <c r="BJG287" s="159" t="s">
        <v>2153</v>
      </c>
      <c r="BJH287" s="159" t="s">
        <v>2150</v>
      </c>
      <c r="BJI287" s="159" t="s">
        <v>2153</v>
      </c>
      <c r="BJJ287" s="159" t="s">
        <v>2150</v>
      </c>
      <c r="BJK287" s="159" t="s">
        <v>2153</v>
      </c>
      <c r="BJL287" s="159" t="s">
        <v>2150</v>
      </c>
      <c r="BJM287" s="159" t="s">
        <v>2153</v>
      </c>
      <c r="BJN287" s="159" t="s">
        <v>2150</v>
      </c>
      <c r="BJO287" s="159" t="s">
        <v>2153</v>
      </c>
      <c r="BJP287" s="159" t="s">
        <v>2150</v>
      </c>
      <c r="BJQ287" s="159" t="s">
        <v>2153</v>
      </c>
      <c r="BJR287" s="159" t="s">
        <v>2150</v>
      </c>
      <c r="BJS287" s="159" t="s">
        <v>2153</v>
      </c>
      <c r="BJT287" s="159" t="s">
        <v>2150</v>
      </c>
      <c r="BJU287" s="159" t="s">
        <v>2153</v>
      </c>
      <c r="BJV287" s="159" t="s">
        <v>2150</v>
      </c>
      <c r="BJW287" s="159" t="s">
        <v>2153</v>
      </c>
      <c r="BJX287" s="159" t="s">
        <v>2150</v>
      </c>
      <c r="BJY287" s="159" t="s">
        <v>2153</v>
      </c>
      <c r="BJZ287" s="159" t="s">
        <v>2150</v>
      </c>
      <c r="BKA287" s="159" t="s">
        <v>2153</v>
      </c>
      <c r="BKB287" s="159" t="s">
        <v>2150</v>
      </c>
      <c r="BKC287" s="159" t="s">
        <v>2153</v>
      </c>
      <c r="BKD287" s="159" t="s">
        <v>2150</v>
      </c>
      <c r="BKE287" s="159" t="s">
        <v>2153</v>
      </c>
      <c r="BKF287" s="159" t="s">
        <v>2150</v>
      </c>
      <c r="BKG287" s="159" t="s">
        <v>2153</v>
      </c>
      <c r="BKH287" s="159" t="s">
        <v>2150</v>
      </c>
      <c r="BKI287" s="159" t="s">
        <v>2153</v>
      </c>
      <c r="BKJ287" s="159" t="s">
        <v>2150</v>
      </c>
      <c r="BKK287" s="159" t="s">
        <v>2153</v>
      </c>
      <c r="BKL287" s="159" t="s">
        <v>2150</v>
      </c>
      <c r="BKM287" s="159" t="s">
        <v>2153</v>
      </c>
      <c r="BKN287" s="159" t="s">
        <v>2150</v>
      </c>
      <c r="BKO287" s="159" t="s">
        <v>2153</v>
      </c>
      <c r="BKP287" s="159" t="s">
        <v>2150</v>
      </c>
      <c r="BKQ287" s="159" t="s">
        <v>2153</v>
      </c>
      <c r="BKR287" s="159" t="s">
        <v>2150</v>
      </c>
      <c r="BKS287" s="159" t="s">
        <v>2153</v>
      </c>
      <c r="BKT287" s="159" t="s">
        <v>2150</v>
      </c>
      <c r="BKU287" s="159" t="s">
        <v>2153</v>
      </c>
      <c r="BKV287" s="159" t="s">
        <v>2150</v>
      </c>
      <c r="BKW287" s="159" t="s">
        <v>2153</v>
      </c>
      <c r="BKX287" s="159" t="s">
        <v>2150</v>
      </c>
      <c r="BKY287" s="159" t="s">
        <v>2153</v>
      </c>
      <c r="BKZ287" s="159" t="s">
        <v>2150</v>
      </c>
      <c r="BLA287" s="159" t="s">
        <v>2153</v>
      </c>
      <c r="BLB287" s="159" t="s">
        <v>2150</v>
      </c>
      <c r="BLC287" s="159" t="s">
        <v>2153</v>
      </c>
      <c r="BLD287" s="159" t="s">
        <v>2150</v>
      </c>
      <c r="BLE287" s="159" t="s">
        <v>2153</v>
      </c>
      <c r="BLF287" s="159" t="s">
        <v>2150</v>
      </c>
      <c r="BLG287" s="159" t="s">
        <v>2153</v>
      </c>
      <c r="BLH287" s="159" t="s">
        <v>2150</v>
      </c>
      <c r="BLI287" s="159" t="s">
        <v>2153</v>
      </c>
      <c r="BLJ287" s="159" t="s">
        <v>2150</v>
      </c>
      <c r="BLK287" s="159" t="s">
        <v>2153</v>
      </c>
      <c r="BLL287" s="159" t="s">
        <v>2150</v>
      </c>
      <c r="BLM287" s="159" t="s">
        <v>2153</v>
      </c>
      <c r="BLN287" s="159" t="s">
        <v>2150</v>
      </c>
      <c r="BLO287" s="159" t="s">
        <v>2153</v>
      </c>
      <c r="BLP287" s="159" t="s">
        <v>2150</v>
      </c>
      <c r="BLQ287" s="159" t="s">
        <v>2153</v>
      </c>
      <c r="BLR287" s="159" t="s">
        <v>2150</v>
      </c>
      <c r="BLS287" s="159" t="s">
        <v>2153</v>
      </c>
      <c r="BLT287" s="159" t="s">
        <v>2150</v>
      </c>
      <c r="BLU287" s="159" t="s">
        <v>2153</v>
      </c>
      <c r="BLV287" s="159" t="s">
        <v>2150</v>
      </c>
      <c r="BLW287" s="159" t="s">
        <v>2153</v>
      </c>
      <c r="BLX287" s="159" t="s">
        <v>2150</v>
      </c>
      <c r="BLY287" s="159" t="s">
        <v>2153</v>
      </c>
      <c r="BLZ287" s="159" t="s">
        <v>2150</v>
      </c>
      <c r="BMA287" s="159" t="s">
        <v>2153</v>
      </c>
      <c r="BMB287" s="159" t="s">
        <v>2150</v>
      </c>
      <c r="BMC287" s="159" t="s">
        <v>2153</v>
      </c>
      <c r="BMD287" s="159" t="s">
        <v>2150</v>
      </c>
      <c r="BME287" s="159" t="s">
        <v>2153</v>
      </c>
      <c r="BMF287" s="159" t="s">
        <v>2150</v>
      </c>
      <c r="BMG287" s="159" t="s">
        <v>2153</v>
      </c>
      <c r="BMH287" s="159" t="s">
        <v>2150</v>
      </c>
      <c r="BMI287" s="159" t="s">
        <v>2153</v>
      </c>
      <c r="BMJ287" s="159" t="s">
        <v>2150</v>
      </c>
      <c r="BMK287" s="159" t="s">
        <v>2153</v>
      </c>
      <c r="BML287" s="159" t="s">
        <v>2150</v>
      </c>
      <c r="BMM287" s="159" t="s">
        <v>2153</v>
      </c>
      <c r="BMN287" s="159" t="s">
        <v>2150</v>
      </c>
      <c r="BMO287" s="159" t="s">
        <v>2153</v>
      </c>
      <c r="BMP287" s="159" t="s">
        <v>2150</v>
      </c>
      <c r="BMQ287" s="159" t="s">
        <v>2153</v>
      </c>
      <c r="BMR287" s="159" t="s">
        <v>2150</v>
      </c>
      <c r="BMS287" s="159" t="s">
        <v>2153</v>
      </c>
      <c r="BMT287" s="159" t="s">
        <v>2150</v>
      </c>
      <c r="BMU287" s="159" t="s">
        <v>2153</v>
      </c>
      <c r="BMV287" s="159" t="s">
        <v>2150</v>
      </c>
      <c r="BMW287" s="159" t="s">
        <v>2153</v>
      </c>
      <c r="BMX287" s="159" t="s">
        <v>2150</v>
      </c>
      <c r="BMY287" s="159" t="s">
        <v>2153</v>
      </c>
      <c r="BMZ287" s="159" t="s">
        <v>2150</v>
      </c>
      <c r="BNA287" s="159" t="s">
        <v>2153</v>
      </c>
      <c r="BNB287" s="159" t="s">
        <v>2150</v>
      </c>
      <c r="BNC287" s="159" t="s">
        <v>2153</v>
      </c>
      <c r="BND287" s="159" t="s">
        <v>2150</v>
      </c>
      <c r="BNE287" s="159" t="s">
        <v>2153</v>
      </c>
      <c r="BNF287" s="159" t="s">
        <v>2150</v>
      </c>
      <c r="BNG287" s="159" t="s">
        <v>2153</v>
      </c>
      <c r="BNH287" s="159" t="s">
        <v>2150</v>
      </c>
      <c r="BNI287" s="159" t="s">
        <v>2153</v>
      </c>
      <c r="BNJ287" s="159" t="s">
        <v>2150</v>
      </c>
      <c r="BNK287" s="159" t="s">
        <v>2153</v>
      </c>
      <c r="BNL287" s="159" t="s">
        <v>2150</v>
      </c>
      <c r="BNM287" s="159" t="s">
        <v>2153</v>
      </c>
      <c r="BNN287" s="159" t="s">
        <v>2150</v>
      </c>
      <c r="BNO287" s="159" t="s">
        <v>2153</v>
      </c>
      <c r="BNP287" s="159" t="s">
        <v>2150</v>
      </c>
      <c r="BNQ287" s="159" t="s">
        <v>2153</v>
      </c>
      <c r="BNR287" s="159" t="s">
        <v>2150</v>
      </c>
      <c r="BNS287" s="159" t="s">
        <v>2153</v>
      </c>
      <c r="BNT287" s="159" t="s">
        <v>2150</v>
      </c>
      <c r="BNU287" s="159" t="s">
        <v>2153</v>
      </c>
      <c r="BNV287" s="159" t="s">
        <v>2150</v>
      </c>
      <c r="BNW287" s="159" t="s">
        <v>2153</v>
      </c>
      <c r="BNX287" s="159" t="s">
        <v>2150</v>
      </c>
      <c r="BNY287" s="159" t="s">
        <v>2153</v>
      </c>
      <c r="BNZ287" s="159" t="s">
        <v>2150</v>
      </c>
      <c r="BOA287" s="159" t="s">
        <v>2153</v>
      </c>
      <c r="BOB287" s="159" t="s">
        <v>2150</v>
      </c>
      <c r="BOC287" s="159" t="s">
        <v>2153</v>
      </c>
      <c r="BOD287" s="159" t="s">
        <v>2150</v>
      </c>
      <c r="BOE287" s="159" t="s">
        <v>2153</v>
      </c>
      <c r="BOF287" s="159" t="s">
        <v>2150</v>
      </c>
      <c r="BOG287" s="159" t="s">
        <v>2153</v>
      </c>
      <c r="BOH287" s="159" t="s">
        <v>2150</v>
      </c>
      <c r="BOI287" s="159" t="s">
        <v>2153</v>
      </c>
      <c r="BOJ287" s="159" t="s">
        <v>2150</v>
      </c>
      <c r="BOK287" s="159" t="s">
        <v>2153</v>
      </c>
      <c r="BOL287" s="159" t="s">
        <v>2150</v>
      </c>
      <c r="BOM287" s="159" t="s">
        <v>2153</v>
      </c>
      <c r="BON287" s="159" t="s">
        <v>2150</v>
      </c>
      <c r="BOO287" s="159" t="s">
        <v>2153</v>
      </c>
      <c r="BOP287" s="159" t="s">
        <v>2150</v>
      </c>
      <c r="BOQ287" s="159" t="s">
        <v>2153</v>
      </c>
      <c r="BOR287" s="159" t="s">
        <v>2150</v>
      </c>
      <c r="BOS287" s="159" t="s">
        <v>2153</v>
      </c>
      <c r="BOT287" s="159" t="s">
        <v>2150</v>
      </c>
      <c r="BOU287" s="159" t="s">
        <v>2153</v>
      </c>
      <c r="BOV287" s="159" t="s">
        <v>2150</v>
      </c>
      <c r="BOW287" s="159" t="s">
        <v>2153</v>
      </c>
      <c r="BOX287" s="159" t="s">
        <v>2150</v>
      </c>
      <c r="BOY287" s="159" t="s">
        <v>2153</v>
      </c>
      <c r="BOZ287" s="159" t="s">
        <v>2150</v>
      </c>
      <c r="BPA287" s="159" t="s">
        <v>2153</v>
      </c>
      <c r="BPB287" s="159" t="s">
        <v>2150</v>
      </c>
      <c r="BPC287" s="159" t="s">
        <v>2153</v>
      </c>
      <c r="BPD287" s="159" t="s">
        <v>2150</v>
      </c>
      <c r="BPE287" s="159" t="s">
        <v>2153</v>
      </c>
      <c r="BPF287" s="159" t="s">
        <v>2150</v>
      </c>
      <c r="BPG287" s="159" t="s">
        <v>2153</v>
      </c>
      <c r="BPH287" s="159" t="s">
        <v>2150</v>
      </c>
      <c r="BPI287" s="159" t="s">
        <v>2153</v>
      </c>
      <c r="BPJ287" s="159" t="s">
        <v>2150</v>
      </c>
      <c r="BPK287" s="159" t="s">
        <v>2153</v>
      </c>
      <c r="BPL287" s="159" t="s">
        <v>2150</v>
      </c>
      <c r="BPM287" s="159" t="s">
        <v>2153</v>
      </c>
      <c r="BPN287" s="159" t="s">
        <v>2150</v>
      </c>
      <c r="BPO287" s="159" t="s">
        <v>2153</v>
      </c>
      <c r="BPP287" s="159" t="s">
        <v>2150</v>
      </c>
      <c r="BPQ287" s="159" t="s">
        <v>2153</v>
      </c>
      <c r="BPR287" s="159" t="s">
        <v>2150</v>
      </c>
      <c r="BPS287" s="159" t="s">
        <v>2153</v>
      </c>
      <c r="BPT287" s="159" t="s">
        <v>2150</v>
      </c>
      <c r="BPU287" s="159" t="s">
        <v>2153</v>
      </c>
      <c r="BPV287" s="159" t="s">
        <v>2150</v>
      </c>
      <c r="BPW287" s="159" t="s">
        <v>2153</v>
      </c>
      <c r="BPX287" s="159" t="s">
        <v>2150</v>
      </c>
      <c r="BPY287" s="159" t="s">
        <v>2153</v>
      </c>
      <c r="BPZ287" s="159" t="s">
        <v>2150</v>
      </c>
      <c r="BQA287" s="159" t="s">
        <v>2153</v>
      </c>
      <c r="BQB287" s="159" t="s">
        <v>2150</v>
      </c>
      <c r="BQC287" s="159" t="s">
        <v>2153</v>
      </c>
      <c r="BQD287" s="159" t="s">
        <v>2150</v>
      </c>
      <c r="BQE287" s="159" t="s">
        <v>2153</v>
      </c>
      <c r="BQF287" s="159" t="s">
        <v>2150</v>
      </c>
      <c r="BQG287" s="159" t="s">
        <v>2153</v>
      </c>
      <c r="BQH287" s="159" t="s">
        <v>2150</v>
      </c>
      <c r="BQI287" s="159" t="s">
        <v>2153</v>
      </c>
      <c r="BQJ287" s="159" t="s">
        <v>2150</v>
      </c>
      <c r="BQK287" s="159" t="s">
        <v>2153</v>
      </c>
      <c r="BQL287" s="159" t="s">
        <v>2150</v>
      </c>
      <c r="BQM287" s="159" t="s">
        <v>2153</v>
      </c>
      <c r="BQN287" s="159" t="s">
        <v>2150</v>
      </c>
      <c r="BQO287" s="159" t="s">
        <v>2153</v>
      </c>
      <c r="BQP287" s="159" t="s">
        <v>2150</v>
      </c>
      <c r="BQQ287" s="159" t="s">
        <v>2153</v>
      </c>
      <c r="BQR287" s="159" t="s">
        <v>2150</v>
      </c>
      <c r="BQS287" s="159" t="s">
        <v>2153</v>
      </c>
      <c r="BQT287" s="159" t="s">
        <v>2150</v>
      </c>
      <c r="BQU287" s="159" t="s">
        <v>2153</v>
      </c>
      <c r="BQV287" s="159" t="s">
        <v>2150</v>
      </c>
      <c r="BQW287" s="159" t="s">
        <v>2153</v>
      </c>
      <c r="BQX287" s="159" t="s">
        <v>2150</v>
      </c>
      <c r="BQY287" s="159" t="s">
        <v>2153</v>
      </c>
      <c r="BQZ287" s="159" t="s">
        <v>2150</v>
      </c>
      <c r="BRA287" s="159" t="s">
        <v>2153</v>
      </c>
      <c r="BRB287" s="159" t="s">
        <v>2150</v>
      </c>
      <c r="BRC287" s="159" t="s">
        <v>2153</v>
      </c>
      <c r="BRD287" s="159" t="s">
        <v>2150</v>
      </c>
      <c r="BRE287" s="159" t="s">
        <v>2153</v>
      </c>
      <c r="BRF287" s="159" t="s">
        <v>2150</v>
      </c>
      <c r="BRG287" s="159" t="s">
        <v>2153</v>
      </c>
      <c r="BRH287" s="159" t="s">
        <v>2150</v>
      </c>
      <c r="BRI287" s="159" t="s">
        <v>2153</v>
      </c>
      <c r="BRJ287" s="159" t="s">
        <v>2150</v>
      </c>
      <c r="BRK287" s="159" t="s">
        <v>2153</v>
      </c>
      <c r="BRL287" s="159" t="s">
        <v>2150</v>
      </c>
      <c r="BRM287" s="159" t="s">
        <v>2153</v>
      </c>
      <c r="BRN287" s="159" t="s">
        <v>2150</v>
      </c>
      <c r="BRO287" s="159" t="s">
        <v>2153</v>
      </c>
      <c r="BRP287" s="159" t="s">
        <v>2150</v>
      </c>
      <c r="BRQ287" s="159" t="s">
        <v>2153</v>
      </c>
      <c r="BRR287" s="159" t="s">
        <v>2150</v>
      </c>
      <c r="BRS287" s="159" t="s">
        <v>2153</v>
      </c>
      <c r="BRT287" s="159" t="s">
        <v>2150</v>
      </c>
      <c r="BRU287" s="159" t="s">
        <v>2153</v>
      </c>
      <c r="BRV287" s="159" t="s">
        <v>2150</v>
      </c>
      <c r="BRW287" s="159" t="s">
        <v>2153</v>
      </c>
      <c r="BRX287" s="159" t="s">
        <v>2150</v>
      </c>
      <c r="BRY287" s="159" t="s">
        <v>2153</v>
      </c>
      <c r="BRZ287" s="159" t="s">
        <v>2150</v>
      </c>
      <c r="BSA287" s="159" t="s">
        <v>2153</v>
      </c>
      <c r="BSB287" s="159" t="s">
        <v>2150</v>
      </c>
      <c r="BSC287" s="159" t="s">
        <v>2153</v>
      </c>
      <c r="BSD287" s="159" t="s">
        <v>2150</v>
      </c>
      <c r="BSE287" s="159" t="s">
        <v>2153</v>
      </c>
      <c r="BSF287" s="159" t="s">
        <v>2150</v>
      </c>
      <c r="BSG287" s="159" t="s">
        <v>2153</v>
      </c>
      <c r="BSH287" s="159" t="s">
        <v>2150</v>
      </c>
      <c r="BSI287" s="159" t="s">
        <v>2153</v>
      </c>
      <c r="BSJ287" s="159" t="s">
        <v>2150</v>
      </c>
      <c r="BSK287" s="159" t="s">
        <v>2153</v>
      </c>
      <c r="BSL287" s="159" t="s">
        <v>2150</v>
      </c>
      <c r="BSM287" s="159" t="s">
        <v>2153</v>
      </c>
      <c r="BSN287" s="159" t="s">
        <v>2150</v>
      </c>
      <c r="BSO287" s="159" t="s">
        <v>2153</v>
      </c>
      <c r="BSP287" s="159" t="s">
        <v>2150</v>
      </c>
      <c r="BSQ287" s="159" t="s">
        <v>2153</v>
      </c>
      <c r="BSR287" s="159" t="s">
        <v>2150</v>
      </c>
      <c r="BSS287" s="159" t="s">
        <v>2153</v>
      </c>
      <c r="BST287" s="159" t="s">
        <v>2150</v>
      </c>
      <c r="BSU287" s="159" t="s">
        <v>2153</v>
      </c>
      <c r="BSV287" s="159" t="s">
        <v>2150</v>
      </c>
      <c r="BSW287" s="159" t="s">
        <v>2153</v>
      </c>
      <c r="BSX287" s="159" t="s">
        <v>2150</v>
      </c>
      <c r="BSY287" s="159" t="s">
        <v>2153</v>
      </c>
      <c r="BSZ287" s="159" t="s">
        <v>2150</v>
      </c>
      <c r="BTA287" s="159" t="s">
        <v>2153</v>
      </c>
      <c r="BTB287" s="159" t="s">
        <v>2150</v>
      </c>
      <c r="BTC287" s="159" t="s">
        <v>2153</v>
      </c>
      <c r="BTD287" s="159" t="s">
        <v>2150</v>
      </c>
      <c r="BTE287" s="159" t="s">
        <v>2153</v>
      </c>
      <c r="BTF287" s="159" t="s">
        <v>2150</v>
      </c>
      <c r="BTG287" s="159" t="s">
        <v>2153</v>
      </c>
      <c r="BTH287" s="159" t="s">
        <v>2150</v>
      </c>
      <c r="BTI287" s="159" t="s">
        <v>2153</v>
      </c>
      <c r="BTJ287" s="159" t="s">
        <v>2150</v>
      </c>
      <c r="BTK287" s="159" t="s">
        <v>2153</v>
      </c>
      <c r="BTL287" s="159" t="s">
        <v>2150</v>
      </c>
      <c r="BTM287" s="159" t="s">
        <v>2153</v>
      </c>
      <c r="BTN287" s="159" t="s">
        <v>2150</v>
      </c>
      <c r="BTO287" s="159" t="s">
        <v>2153</v>
      </c>
      <c r="BTP287" s="159" t="s">
        <v>2150</v>
      </c>
      <c r="BTQ287" s="159" t="s">
        <v>2153</v>
      </c>
      <c r="BTR287" s="159" t="s">
        <v>2150</v>
      </c>
      <c r="BTS287" s="159" t="s">
        <v>2153</v>
      </c>
      <c r="BTT287" s="159" t="s">
        <v>2150</v>
      </c>
      <c r="BTU287" s="159" t="s">
        <v>2153</v>
      </c>
      <c r="BTV287" s="159" t="s">
        <v>2150</v>
      </c>
      <c r="BTW287" s="159" t="s">
        <v>2153</v>
      </c>
      <c r="BTX287" s="159" t="s">
        <v>2150</v>
      </c>
      <c r="BTY287" s="159" t="s">
        <v>2153</v>
      </c>
      <c r="BTZ287" s="159" t="s">
        <v>2150</v>
      </c>
      <c r="BUA287" s="159" t="s">
        <v>2153</v>
      </c>
      <c r="BUB287" s="159" t="s">
        <v>2150</v>
      </c>
      <c r="BUC287" s="159" t="s">
        <v>2153</v>
      </c>
      <c r="BUD287" s="159" t="s">
        <v>2150</v>
      </c>
      <c r="BUE287" s="159" t="s">
        <v>2153</v>
      </c>
      <c r="BUF287" s="159" t="s">
        <v>2150</v>
      </c>
      <c r="BUG287" s="159" t="s">
        <v>2153</v>
      </c>
      <c r="BUH287" s="159" t="s">
        <v>2150</v>
      </c>
      <c r="BUI287" s="159" t="s">
        <v>2153</v>
      </c>
      <c r="BUJ287" s="159" t="s">
        <v>2150</v>
      </c>
      <c r="BUK287" s="159" t="s">
        <v>2153</v>
      </c>
      <c r="BUL287" s="159" t="s">
        <v>2150</v>
      </c>
      <c r="BUM287" s="159" t="s">
        <v>2153</v>
      </c>
      <c r="BUN287" s="159" t="s">
        <v>2150</v>
      </c>
      <c r="BUO287" s="159" t="s">
        <v>2153</v>
      </c>
      <c r="BUP287" s="159" t="s">
        <v>2150</v>
      </c>
      <c r="BUQ287" s="159" t="s">
        <v>2153</v>
      </c>
      <c r="BUR287" s="159" t="s">
        <v>2150</v>
      </c>
      <c r="BUS287" s="159" t="s">
        <v>2153</v>
      </c>
      <c r="BUT287" s="159" t="s">
        <v>2150</v>
      </c>
      <c r="BUU287" s="159" t="s">
        <v>2153</v>
      </c>
      <c r="BUV287" s="159" t="s">
        <v>2150</v>
      </c>
      <c r="BUW287" s="159" t="s">
        <v>2153</v>
      </c>
      <c r="BUX287" s="159" t="s">
        <v>2150</v>
      </c>
      <c r="BUY287" s="159" t="s">
        <v>2153</v>
      </c>
      <c r="BUZ287" s="159" t="s">
        <v>2150</v>
      </c>
      <c r="BVA287" s="159" t="s">
        <v>2153</v>
      </c>
      <c r="BVB287" s="159" t="s">
        <v>2150</v>
      </c>
      <c r="BVC287" s="159" t="s">
        <v>2153</v>
      </c>
      <c r="BVD287" s="159" t="s">
        <v>2150</v>
      </c>
      <c r="BVE287" s="159" t="s">
        <v>2153</v>
      </c>
      <c r="BVF287" s="159" t="s">
        <v>2150</v>
      </c>
      <c r="BVG287" s="159" t="s">
        <v>2153</v>
      </c>
      <c r="BVH287" s="159" t="s">
        <v>2150</v>
      </c>
      <c r="BVI287" s="159" t="s">
        <v>2153</v>
      </c>
      <c r="BVJ287" s="159" t="s">
        <v>2150</v>
      </c>
      <c r="BVK287" s="159" t="s">
        <v>2153</v>
      </c>
      <c r="BVL287" s="159" t="s">
        <v>2150</v>
      </c>
      <c r="BVM287" s="159" t="s">
        <v>2153</v>
      </c>
      <c r="BVN287" s="159" t="s">
        <v>2150</v>
      </c>
      <c r="BVO287" s="159" t="s">
        <v>2153</v>
      </c>
      <c r="BVP287" s="159" t="s">
        <v>2150</v>
      </c>
      <c r="BVQ287" s="159" t="s">
        <v>2153</v>
      </c>
      <c r="BVR287" s="159" t="s">
        <v>2150</v>
      </c>
      <c r="BVS287" s="159" t="s">
        <v>2153</v>
      </c>
      <c r="BVT287" s="159" t="s">
        <v>2150</v>
      </c>
      <c r="BVU287" s="159" t="s">
        <v>2153</v>
      </c>
      <c r="BVV287" s="159" t="s">
        <v>2150</v>
      </c>
      <c r="BVW287" s="159" t="s">
        <v>2153</v>
      </c>
      <c r="BVX287" s="159" t="s">
        <v>2150</v>
      </c>
      <c r="BVY287" s="159" t="s">
        <v>2153</v>
      </c>
      <c r="BVZ287" s="159" t="s">
        <v>2150</v>
      </c>
      <c r="BWA287" s="159" t="s">
        <v>2153</v>
      </c>
      <c r="BWB287" s="159" t="s">
        <v>2150</v>
      </c>
      <c r="BWC287" s="159" t="s">
        <v>2153</v>
      </c>
      <c r="BWD287" s="159" t="s">
        <v>2150</v>
      </c>
      <c r="BWE287" s="159" t="s">
        <v>2153</v>
      </c>
      <c r="BWF287" s="159" t="s">
        <v>2150</v>
      </c>
      <c r="BWG287" s="159" t="s">
        <v>2153</v>
      </c>
      <c r="BWH287" s="159" t="s">
        <v>2150</v>
      </c>
      <c r="BWI287" s="159" t="s">
        <v>2153</v>
      </c>
      <c r="BWJ287" s="159" t="s">
        <v>2150</v>
      </c>
      <c r="BWK287" s="159" t="s">
        <v>2153</v>
      </c>
      <c r="BWL287" s="159" t="s">
        <v>2150</v>
      </c>
      <c r="BWM287" s="159" t="s">
        <v>2153</v>
      </c>
      <c r="BWN287" s="159" t="s">
        <v>2150</v>
      </c>
      <c r="BWO287" s="159" t="s">
        <v>2153</v>
      </c>
      <c r="BWP287" s="159" t="s">
        <v>2150</v>
      </c>
      <c r="BWQ287" s="159" t="s">
        <v>2153</v>
      </c>
      <c r="BWR287" s="159" t="s">
        <v>2150</v>
      </c>
      <c r="BWS287" s="159" t="s">
        <v>2153</v>
      </c>
      <c r="BWT287" s="159" t="s">
        <v>2150</v>
      </c>
      <c r="BWU287" s="159" t="s">
        <v>2153</v>
      </c>
      <c r="BWV287" s="159" t="s">
        <v>2150</v>
      </c>
      <c r="BWW287" s="159" t="s">
        <v>2153</v>
      </c>
      <c r="BWX287" s="159" t="s">
        <v>2150</v>
      </c>
      <c r="BWY287" s="159" t="s">
        <v>2153</v>
      </c>
      <c r="BWZ287" s="159" t="s">
        <v>2150</v>
      </c>
      <c r="BXA287" s="159" t="s">
        <v>2153</v>
      </c>
      <c r="BXB287" s="159" t="s">
        <v>2150</v>
      </c>
      <c r="BXC287" s="159" t="s">
        <v>2153</v>
      </c>
      <c r="BXD287" s="159" t="s">
        <v>2150</v>
      </c>
      <c r="BXE287" s="159" t="s">
        <v>2153</v>
      </c>
      <c r="BXF287" s="159" t="s">
        <v>2150</v>
      </c>
      <c r="BXG287" s="159" t="s">
        <v>2153</v>
      </c>
      <c r="BXH287" s="159" t="s">
        <v>2150</v>
      </c>
      <c r="BXI287" s="159" t="s">
        <v>2153</v>
      </c>
      <c r="BXJ287" s="159" t="s">
        <v>2150</v>
      </c>
      <c r="BXK287" s="159" t="s">
        <v>2153</v>
      </c>
      <c r="BXL287" s="159" t="s">
        <v>2150</v>
      </c>
      <c r="BXM287" s="159" t="s">
        <v>2153</v>
      </c>
      <c r="BXN287" s="159" t="s">
        <v>2150</v>
      </c>
      <c r="BXO287" s="159" t="s">
        <v>2153</v>
      </c>
      <c r="BXP287" s="159" t="s">
        <v>2150</v>
      </c>
      <c r="BXQ287" s="159" t="s">
        <v>2153</v>
      </c>
      <c r="BXR287" s="159" t="s">
        <v>2150</v>
      </c>
      <c r="BXS287" s="159" t="s">
        <v>2153</v>
      </c>
      <c r="BXT287" s="159" t="s">
        <v>2150</v>
      </c>
      <c r="BXU287" s="159" t="s">
        <v>2153</v>
      </c>
      <c r="BXV287" s="159" t="s">
        <v>2150</v>
      </c>
      <c r="BXW287" s="159" t="s">
        <v>2153</v>
      </c>
      <c r="BXX287" s="159" t="s">
        <v>2150</v>
      </c>
      <c r="BXY287" s="159" t="s">
        <v>2153</v>
      </c>
      <c r="BXZ287" s="159" t="s">
        <v>2150</v>
      </c>
      <c r="BYA287" s="159" t="s">
        <v>2153</v>
      </c>
      <c r="BYB287" s="159" t="s">
        <v>2150</v>
      </c>
      <c r="BYC287" s="159" t="s">
        <v>2153</v>
      </c>
      <c r="BYD287" s="159" t="s">
        <v>2150</v>
      </c>
      <c r="BYE287" s="159" t="s">
        <v>2153</v>
      </c>
      <c r="BYF287" s="159" t="s">
        <v>2150</v>
      </c>
      <c r="BYG287" s="159" t="s">
        <v>2153</v>
      </c>
      <c r="BYH287" s="159" t="s">
        <v>2150</v>
      </c>
      <c r="BYI287" s="159" t="s">
        <v>2153</v>
      </c>
      <c r="BYJ287" s="159" t="s">
        <v>2150</v>
      </c>
      <c r="BYK287" s="159" t="s">
        <v>2153</v>
      </c>
      <c r="BYL287" s="159" t="s">
        <v>2150</v>
      </c>
      <c r="BYM287" s="159" t="s">
        <v>2153</v>
      </c>
      <c r="BYN287" s="159" t="s">
        <v>2150</v>
      </c>
      <c r="BYO287" s="159" t="s">
        <v>2153</v>
      </c>
      <c r="BYP287" s="159" t="s">
        <v>2150</v>
      </c>
      <c r="BYQ287" s="159" t="s">
        <v>2153</v>
      </c>
      <c r="BYR287" s="159" t="s">
        <v>2150</v>
      </c>
      <c r="BYS287" s="159" t="s">
        <v>2153</v>
      </c>
      <c r="BYT287" s="159" t="s">
        <v>2150</v>
      </c>
      <c r="BYU287" s="159" t="s">
        <v>2153</v>
      </c>
      <c r="BYV287" s="159" t="s">
        <v>2150</v>
      </c>
      <c r="BYW287" s="159" t="s">
        <v>2153</v>
      </c>
      <c r="BYX287" s="159" t="s">
        <v>2150</v>
      </c>
      <c r="BYY287" s="159" t="s">
        <v>2153</v>
      </c>
      <c r="BYZ287" s="159" t="s">
        <v>2150</v>
      </c>
      <c r="BZA287" s="159" t="s">
        <v>2153</v>
      </c>
      <c r="BZB287" s="159" t="s">
        <v>2150</v>
      </c>
      <c r="BZC287" s="159" t="s">
        <v>2153</v>
      </c>
      <c r="BZD287" s="159" t="s">
        <v>2150</v>
      </c>
      <c r="BZE287" s="159" t="s">
        <v>2153</v>
      </c>
      <c r="BZF287" s="159" t="s">
        <v>2150</v>
      </c>
      <c r="BZG287" s="159" t="s">
        <v>2153</v>
      </c>
      <c r="BZH287" s="159" t="s">
        <v>2150</v>
      </c>
      <c r="BZI287" s="159" t="s">
        <v>2153</v>
      </c>
      <c r="BZJ287" s="159" t="s">
        <v>2150</v>
      </c>
      <c r="BZK287" s="159" t="s">
        <v>2153</v>
      </c>
      <c r="BZL287" s="159" t="s">
        <v>2150</v>
      </c>
      <c r="BZM287" s="159" t="s">
        <v>2153</v>
      </c>
      <c r="BZN287" s="159" t="s">
        <v>2150</v>
      </c>
      <c r="BZO287" s="159" t="s">
        <v>2153</v>
      </c>
      <c r="BZP287" s="159" t="s">
        <v>2150</v>
      </c>
      <c r="BZQ287" s="159" t="s">
        <v>2153</v>
      </c>
      <c r="BZR287" s="159" t="s">
        <v>2150</v>
      </c>
      <c r="BZS287" s="159" t="s">
        <v>2153</v>
      </c>
      <c r="BZT287" s="159" t="s">
        <v>2150</v>
      </c>
      <c r="BZU287" s="159" t="s">
        <v>2153</v>
      </c>
      <c r="BZV287" s="159" t="s">
        <v>2150</v>
      </c>
      <c r="BZW287" s="159" t="s">
        <v>2153</v>
      </c>
      <c r="BZX287" s="159" t="s">
        <v>2150</v>
      </c>
      <c r="BZY287" s="159" t="s">
        <v>2153</v>
      </c>
      <c r="BZZ287" s="159" t="s">
        <v>2150</v>
      </c>
      <c r="CAA287" s="159" t="s">
        <v>2153</v>
      </c>
      <c r="CAB287" s="159" t="s">
        <v>2150</v>
      </c>
      <c r="CAC287" s="159" t="s">
        <v>2153</v>
      </c>
      <c r="CAD287" s="159" t="s">
        <v>2150</v>
      </c>
      <c r="CAE287" s="159" t="s">
        <v>2153</v>
      </c>
      <c r="CAF287" s="159" t="s">
        <v>2150</v>
      </c>
      <c r="CAG287" s="159" t="s">
        <v>2153</v>
      </c>
      <c r="CAH287" s="159" t="s">
        <v>2150</v>
      </c>
      <c r="CAI287" s="159" t="s">
        <v>2153</v>
      </c>
      <c r="CAJ287" s="159" t="s">
        <v>2150</v>
      </c>
      <c r="CAK287" s="159" t="s">
        <v>2153</v>
      </c>
      <c r="CAL287" s="159" t="s">
        <v>2150</v>
      </c>
      <c r="CAM287" s="159" t="s">
        <v>2153</v>
      </c>
      <c r="CAN287" s="159" t="s">
        <v>2150</v>
      </c>
      <c r="CAO287" s="159" t="s">
        <v>2153</v>
      </c>
      <c r="CAP287" s="159" t="s">
        <v>2150</v>
      </c>
      <c r="CAQ287" s="159" t="s">
        <v>2153</v>
      </c>
      <c r="CAR287" s="159" t="s">
        <v>2150</v>
      </c>
      <c r="CAS287" s="159" t="s">
        <v>2153</v>
      </c>
      <c r="CAT287" s="159" t="s">
        <v>2150</v>
      </c>
      <c r="CAU287" s="159" t="s">
        <v>2153</v>
      </c>
      <c r="CAV287" s="159" t="s">
        <v>2150</v>
      </c>
      <c r="CAW287" s="159" t="s">
        <v>2153</v>
      </c>
      <c r="CAX287" s="159" t="s">
        <v>2150</v>
      </c>
      <c r="CAY287" s="159" t="s">
        <v>2153</v>
      </c>
      <c r="CAZ287" s="159" t="s">
        <v>2150</v>
      </c>
      <c r="CBA287" s="159" t="s">
        <v>2153</v>
      </c>
      <c r="CBB287" s="159" t="s">
        <v>2150</v>
      </c>
      <c r="CBC287" s="159" t="s">
        <v>2153</v>
      </c>
      <c r="CBD287" s="159" t="s">
        <v>2150</v>
      </c>
      <c r="CBE287" s="159" t="s">
        <v>2153</v>
      </c>
      <c r="CBF287" s="159" t="s">
        <v>2150</v>
      </c>
      <c r="CBG287" s="159" t="s">
        <v>2153</v>
      </c>
      <c r="CBH287" s="159" t="s">
        <v>2150</v>
      </c>
      <c r="CBI287" s="159" t="s">
        <v>2153</v>
      </c>
      <c r="CBJ287" s="159" t="s">
        <v>2150</v>
      </c>
      <c r="CBK287" s="159" t="s">
        <v>2153</v>
      </c>
      <c r="CBL287" s="159" t="s">
        <v>2150</v>
      </c>
      <c r="CBM287" s="159" t="s">
        <v>2153</v>
      </c>
      <c r="CBN287" s="159" t="s">
        <v>2150</v>
      </c>
      <c r="CBO287" s="159" t="s">
        <v>2153</v>
      </c>
      <c r="CBP287" s="159" t="s">
        <v>2150</v>
      </c>
      <c r="CBQ287" s="159" t="s">
        <v>2153</v>
      </c>
      <c r="CBR287" s="159" t="s">
        <v>2150</v>
      </c>
      <c r="CBS287" s="159" t="s">
        <v>2153</v>
      </c>
      <c r="CBT287" s="159" t="s">
        <v>2150</v>
      </c>
      <c r="CBU287" s="159" t="s">
        <v>2153</v>
      </c>
      <c r="CBV287" s="159" t="s">
        <v>2150</v>
      </c>
      <c r="CBW287" s="159" t="s">
        <v>2153</v>
      </c>
      <c r="CBX287" s="159" t="s">
        <v>2150</v>
      </c>
      <c r="CBY287" s="159" t="s">
        <v>2153</v>
      </c>
      <c r="CBZ287" s="159" t="s">
        <v>2150</v>
      </c>
      <c r="CCA287" s="159" t="s">
        <v>2153</v>
      </c>
      <c r="CCB287" s="159" t="s">
        <v>2150</v>
      </c>
      <c r="CCC287" s="159" t="s">
        <v>2153</v>
      </c>
      <c r="CCD287" s="159" t="s">
        <v>2150</v>
      </c>
      <c r="CCE287" s="159" t="s">
        <v>2153</v>
      </c>
      <c r="CCF287" s="159" t="s">
        <v>2150</v>
      </c>
      <c r="CCG287" s="159" t="s">
        <v>2153</v>
      </c>
      <c r="CCH287" s="159" t="s">
        <v>2150</v>
      </c>
      <c r="CCI287" s="159" t="s">
        <v>2153</v>
      </c>
      <c r="CCJ287" s="159" t="s">
        <v>2150</v>
      </c>
      <c r="CCK287" s="159" t="s">
        <v>2153</v>
      </c>
      <c r="CCL287" s="159" t="s">
        <v>2150</v>
      </c>
      <c r="CCM287" s="159" t="s">
        <v>2153</v>
      </c>
      <c r="CCN287" s="159" t="s">
        <v>2150</v>
      </c>
      <c r="CCO287" s="159" t="s">
        <v>2153</v>
      </c>
      <c r="CCP287" s="159" t="s">
        <v>2150</v>
      </c>
      <c r="CCQ287" s="159" t="s">
        <v>2153</v>
      </c>
      <c r="CCR287" s="159" t="s">
        <v>2150</v>
      </c>
      <c r="CCS287" s="159" t="s">
        <v>2153</v>
      </c>
      <c r="CCT287" s="159" t="s">
        <v>2150</v>
      </c>
      <c r="CCU287" s="159" t="s">
        <v>2153</v>
      </c>
      <c r="CCV287" s="159" t="s">
        <v>2150</v>
      </c>
      <c r="CCW287" s="159" t="s">
        <v>2153</v>
      </c>
      <c r="CCX287" s="159" t="s">
        <v>2150</v>
      </c>
      <c r="CCY287" s="159" t="s">
        <v>2153</v>
      </c>
      <c r="CCZ287" s="159" t="s">
        <v>2150</v>
      </c>
      <c r="CDA287" s="159" t="s">
        <v>2153</v>
      </c>
      <c r="CDB287" s="159" t="s">
        <v>2150</v>
      </c>
      <c r="CDC287" s="159" t="s">
        <v>2153</v>
      </c>
      <c r="CDD287" s="159" t="s">
        <v>2150</v>
      </c>
      <c r="CDE287" s="159" t="s">
        <v>2153</v>
      </c>
      <c r="CDF287" s="159" t="s">
        <v>2150</v>
      </c>
      <c r="CDG287" s="159" t="s">
        <v>2153</v>
      </c>
      <c r="CDH287" s="159" t="s">
        <v>2150</v>
      </c>
      <c r="CDI287" s="159" t="s">
        <v>2153</v>
      </c>
      <c r="CDJ287" s="159" t="s">
        <v>2150</v>
      </c>
      <c r="CDK287" s="159" t="s">
        <v>2153</v>
      </c>
      <c r="CDL287" s="159" t="s">
        <v>2150</v>
      </c>
      <c r="CDM287" s="159" t="s">
        <v>2153</v>
      </c>
      <c r="CDN287" s="159" t="s">
        <v>2150</v>
      </c>
      <c r="CDO287" s="159" t="s">
        <v>2153</v>
      </c>
      <c r="CDP287" s="159" t="s">
        <v>2150</v>
      </c>
      <c r="CDQ287" s="159" t="s">
        <v>2153</v>
      </c>
      <c r="CDR287" s="159" t="s">
        <v>2150</v>
      </c>
      <c r="CDS287" s="159" t="s">
        <v>2153</v>
      </c>
      <c r="CDT287" s="159" t="s">
        <v>2150</v>
      </c>
      <c r="CDU287" s="159" t="s">
        <v>2153</v>
      </c>
      <c r="CDV287" s="159" t="s">
        <v>2150</v>
      </c>
      <c r="CDW287" s="159" t="s">
        <v>2153</v>
      </c>
      <c r="CDX287" s="159" t="s">
        <v>2150</v>
      </c>
      <c r="CDY287" s="159" t="s">
        <v>2153</v>
      </c>
      <c r="CDZ287" s="159" t="s">
        <v>2150</v>
      </c>
      <c r="CEA287" s="159" t="s">
        <v>2153</v>
      </c>
      <c r="CEB287" s="159" t="s">
        <v>2150</v>
      </c>
      <c r="CEC287" s="159" t="s">
        <v>2153</v>
      </c>
      <c r="CED287" s="159" t="s">
        <v>2150</v>
      </c>
      <c r="CEE287" s="159" t="s">
        <v>2153</v>
      </c>
      <c r="CEF287" s="159" t="s">
        <v>2150</v>
      </c>
      <c r="CEG287" s="159" t="s">
        <v>2153</v>
      </c>
      <c r="CEH287" s="159" t="s">
        <v>2150</v>
      </c>
      <c r="CEI287" s="159" t="s">
        <v>2153</v>
      </c>
      <c r="CEJ287" s="159" t="s">
        <v>2150</v>
      </c>
      <c r="CEK287" s="159" t="s">
        <v>2153</v>
      </c>
      <c r="CEL287" s="159" t="s">
        <v>2150</v>
      </c>
      <c r="CEM287" s="159" t="s">
        <v>2153</v>
      </c>
      <c r="CEN287" s="159" t="s">
        <v>2150</v>
      </c>
      <c r="CEO287" s="159" t="s">
        <v>2153</v>
      </c>
      <c r="CEP287" s="159" t="s">
        <v>2150</v>
      </c>
      <c r="CEQ287" s="159" t="s">
        <v>2153</v>
      </c>
      <c r="CER287" s="159" t="s">
        <v>2150</v>
      </c>
      <c r="CES287" s="159" t="s">
        <v>2153</v>
      </c>
      <c r="CET287" s="159" t="s">
        <v>2150</v>
      </c>
      <c r="CEU287" s="159" t="s">
        <v>2153</v>
      </c>
      <c r="CEV287" s="159" t="s">
        <v>2150</v>
      </c>
      <c r="CEW287" s="159" t="s">
        <v>2153</v>
      </c>
      <c r="CEX287" s="159" t="s">
        <v>2150</v>
      </c>
      <c r="CEY287" s="159" t="s">
        <v>2153</v>
      </c>
      <c r="CEZ287" s="159" t="s">
        <v>2150</v>
      </c>
      <c r="CFA287" s="159" t="s">
        <v>2153</v>
      </c>
      <c r="CFB287" s="159" t="s">
        <v>2150</v>
      </c>
      <c r="CFC287" s="159" t="s">
        <v>2153</v>
      </c>
      <c r="CFD287" s="159" t="s">
        <v>2150</v>
      </c>
      <c r="CFE287" s="159" t="s">
        <v>2153</v>
      </c>
      <c r="CFF287" s="159" t="s">
        <v>2150</v>
      </c>
      <c r="CFG287" s="159" t="s">
        <v>2153</v>
      </c>
      <c r="CFH287" s="159" t="s">
        <v>2150</v>
      </c>
      <c r="CFI287" s="159" t="s">
        <v>2153</v>
      </c>
      <c r="CFJ287" s="159" t="s">
        <v>2150</v>
      </c>
      <c r="CFK287" s="159" t="s">
        <v>2153</v>
      </c>
      <c r="CFL287" s="159" t="s">
        <v>2150</v>
      </c>
      <c r="CFM287" s="159" t="s">
        <v>2153</v>
      </c>
      <c r="CFN287" s="159" t="s">
        <v>2150</v>
      </c>
      <c r="CFO287" s="159" t="s">
        <v>2153</v>
      </c>
      <c r="CFP287" s="159" t="s">
        <v>2150</v>
      </c>
      <c r="CFQ287" s="159" t="s">
        <v>2153</v>
      </c>
      <c r="CFR287" s="159" t="s">
        <v>2150</v>
      </c>
      <c r="CFS287" s="159" t="s">
        <v>2153</v>
      </c>
      <c r="CFT287" s="159" t="s">
        <v>2150</v>
      </c>
      <c r="CFU287" s="159" t="s">
        <v>2153</v>
      </c>
      <c r="CFV287" s="159" t="s">
        <v>2150</v>
      </c>
      <c r="CFW287" s="159" t="s">
        <v>2153</v>
      </c>
      <c r="CFX287" s="159" t="s">
        <v>2150</v>
      </c>
      <c r="CFY287" s="159" t="s">
        <v>2153</v>
      </c>
      <c r="CFZ287" s="159" t="s">
        <v>2150</v>
      </c>
      <c r="CGA287" s="159" t="s">
        <v>2153</v>
      </c>
      <c r="CGB287" s="159" t="s">
        <v>2150</v>
      </c>
      <c r="CGC287" s="159" t="s">
        <v>2153</v>
      </c>
      <c r="CGD287" s="159" t="s">
        <v>2150</v>
      </c>
      <c r="CGE287" s="159" t="s">
        <v>2153</v>
      </c>
      <c r="CGF287" s="159" t="s">
        <v>2150</v>
      </c>
      <c r="CGG287" s="159" t="s">
        <v>2153</v>
      </c>
      <c r="CGH287" s="159" t="s">
        <v>2150</v>
      </c>
      <c r="CGI287" s="159" t="s">
        <v>2153</v>
      </c>
      <c r="CGJ287" s="159" t="s">
        <v>2150</v>
      </c>
      <c r="CGK287" s="159" t="s">
        <v>2153</v>
      </c>
      <c r="CGL287" s="159" t="s">
        <v>2150</v>
      </c>
      <c r="CGM287" s="159" t="s">
        <v>2153</v>
      </c>
      <c r="CGN287" s="159" t="s">
        <v>2150</v>
      </c>
      <c r="CGO287" s="159" t="s">
        <v>2153</v>
      </c>
      <c r="CGP287" s="159" t="s">
        <v>2150</v>
      </c>
      <c r="CGQ287" s="159" t="s">
        <v>2153</v>
      </c>
      <c r="CGR287" s="159" t="s">
        <v>2150</v>
      </c>
      <c r="CGS287" s="159" t="s">
        <v>2153</v>
      </c>
      <c r="CGT287" s="159" t="s">
        <v>2150</v>
      </c>
      <c r="CGU287" s="159" t="s">
        <v>2153</v>
      </c>
      <c r="CGV287" s="159" t="s">
        <v>2150</v>
      </c>
      <c r="CGW287" s="159" t="s">
        <v>2153</v>
      </c>
      <c r="CGX287" s="159" t="s">
        <v>2150</v>
      </c>
      <c r="CGY287" s="159" t="s">
        <v>2153</v>
      </c>
      <c r="CGZ287" s="159" t="s">
        <v>2150</v>
      </c>
      <c r="CHA287" s="159" t="s">
        <v>2153</v>
      </c>
      <c r="CHB287" s="159" t="s">
        <v>2150</v>
      </c>
      <c r="CHC287" s="159" t="s">
        <v>2153</v>
      </c>
      <c r="CHD287" s="159" t="s">
        <v>2150</v>
      </c>
      <c r="CHE287" s="159" t="s">
        <v>2153</v>
      </c>
      <c r="CHF287" s="159" t="s">
        <v>2150</v>
      </c>
      <c r="CHG287" s="159" t="s">
        <v>2153</v>
      </c>
      <c r="CHH287" s="159" t="s">
        <v>2150</v>
      </c>
      <c r="CHI287" s="159" t="s">
        <v>2153</v>
      </c>
      <c r="CHJ287" s="159" t="s">
        <v>2150</v>
      </c>
      <c r="CHK287" s="159" t="s">
        <v>2153</v>
      </c>
      <c r="CHL287" s="159" t="s">
        <v>2150</v>
      </c>
      <c r="CHM287" s="159" t="s">
        <v>2153</v>
      </c>
      <c r="CHN287" s="159" t="s">
        <v>2150</v>
      </c>
      <c r="CHO287" s="159" t="s">
        <v>2153</v>
      </c>
      <c r="CHP287" s="159" t="s">
        <v>2150</v>
      </c>
      <c r="CHQ287" s="159" t="s">
        <v>2153</v>
      </c>
      <c r="CHR287" s="159" t="s">
        <v>2150</v>
      </c>
      <c r="CHS287" s="159" t="s">
        <v>2153</v>
      </c>
      <c r="CHT287" s="159" t="s">
        <v>2150</v>
      </c>
      <c r="CHU287" s="159" t="s">
        <v>2153</v>
      </c>
      <c r="CHV287" s="159" t="s">
        <v>2150</v>
      </c>
      <c r="CHW287" s="159" t="s">
        <v>2153</v>
      </c>
      <c r="CHX287" s="159" t="s">
        <v>2150</v>
      </c>
      <c r="CHY287" s="159" t="s">
        <v>2153</v>
      </c>
      <c r="CHZ287" s="159" t="s">
        <v>2150</v>
      </c>
      <c r="CIA287" s="159" t="s">
        <v>2153</v>
      </c>
      <c r="CIB287" s="159" t="s">
        <v>2150</v>
      </c>
      <c r="CIC287" s="159" t="s">
        <v>2153</v>
      </c>
      <c r="CID287" s="159" t="s">
        <v>2150</v>
      </c>
      <c r="CIE287" s="159" t="s">
        <v>2153</v>
      </c>
      <c r="CIF287" s="159" t="s">
        <v>2150</v>
      </c>
      <c r="CIG287" s="159" t="s">
        <v>2153</v>
      </c>
      <c r="CIH287" s="159" t="s">
        <v>2150</v>
      </c>
      <c r="CII287" s="159" t="s">
        <v>2153</v>
      </c>
      <c r="CIJ287" s="159" t="s">
        <v>2150</v>
      </c>
      <c r="CIK287" s="159" t="s">
        <v>2153</v>
      </c>
      <c r="CIL287" s="159" t="s">
        <v>2150</v>
      </c>
      <c r="CIM287" s="159" t="s">
        <v>2153</v>
      </c>
      <c r="CIN287" s="159" t="s">
        <v>2150</v>
      </c>
      <c r="CIO287" s="159" t="s">
        <v>2153</v>
      </c>
      <c r="CIP287" s="159" t="s">
        <v>2150</v>
      </c>
      <c r="CIQ287" s="159" t="s">
        <v>2153</v>
      </c>
      <c r="CIR287" s="159" t="s">
        <v>2150</v>
      </c>
      <c r="CIS287" s="159" t="s">
        <v>2153</v>
      </c>
      <c r="CIT287" s="159" t="s">
        <v>2150</v>
      </c>
      <c r="CIU287" s="159" t="s">
        <v>2153</v>
      </c>
      <c r="CIV287" s="159" t="s">
        <v>2150</v>
      </c>
      <c r="CIW287" s="159" t="s">
        <v>2153</v>
      </c>
      <c r="CIX287" s="159" t="s">
        <v>2150</v>
      </c>
      <c r="CIY287" s="159" t="s">
        <v>2153</v>
      </c>
      <c r="CIZ287" s="159" t="s">
        <v>2150</v>
      </c>
      <c r="CJA287" s="159" t="s">
        <v>2153</v>
      </c>
      <c r="CJB287" s="159" t="s">
        <v>2150</v>
      </c>
      <c r="CJC287" s="159" t="s">
        <v>2153</v>
      </c>
      <c r="CJD287" s="159" t="s">
        <v>2150</v>
      </c>
      <c r="CJE287" s="159" t="s">
        <v>2153</v>
      </c>
      <c r="CJF287" s="159" t="s">
        <v>2150</v>
      </c>
      <c r="CJG287" s="159" t="s">
        <v>2153</v>
      </c>
      <c r="CJH287" s="159" t="s">
        <v>2150</v>
      </c>
      <c r="CJI287" s="159" t="s">
        <v>2153</v>
      </c>
      <c r="CJJ287" s="159" t="s">
        <v>2150</v>
      </c>
      <c r="CJK287" s="159" t="s">
        <v>2153</v>
      </c>
      <c r="CJL287" s="159" t="s">
        <v>2150</v>
      </c>
      <c r="CJM287" s="159" t="s">
        <v>2153</v>
      </c>
      <c r="CJN287" s="159" t="s">
        <v>2150</v>
      </c>
      <c r="CJO287" s="159" t="s">
        <v>2153</v>
      </c>
      <c r="CJP287" s="159" t="s">
        <v>2150</v>
      </c>
      <c r="CJQ287" s="159" t="s">
        <v>2153</v>
      </c>
      <c r="CJR287" s="159" t="s">
        <v>2150</v>
      </c>
      <c r="CJS287" s="159" t="s">
        <v>2153</v>
      </c>
      <c r="CJT287" s="159" t="s">
        <v>2150</v>
      </c>
      <c r="CJU287" s="159" t="s">
        <v>2153</v>
      </c>
      <c r="CJV287" s="159" t="s">
        <v>2150</v>
      </c>
      <c r="CJW287" s="159" t="s">
        <v>2153</v>
      </c>
      <c r="CJX287" s="159" t="s">
        <v>2150</v>
      </c>
      <c r="CJY287" s="159" t="s">
        <v>2153</v>
      </c>
      <c r="CJZ287" s="159" t="s">
        <v>2150</v>
      </c>
      <c r="CKA287" s="159" t="s">
        <v>2153</v>
      </c>
      <c r="CKB287" s="159" t="s">
        <v>2150</v>
      </c>
      <c r="CKC287" s="159" t="s">
        <v>2153</v>
      </c>
      <c r="CKD287" s="159" t="s">
        <v>2150</v>
      </c>
      <c r="CKE287" s="159" t="s">
        <v>2153</v>
      </c>
      <c r="CKF287" s="159" t="s">
        <v>2150</v>
      </c>
      <c r="CKG287" s="159" t="s">
        <v>2153</v>
      </c>
      <c r="CKH287" s="159" t="s">
        <v>2150</v>
      </c>
      <c r="CKI287" s="159" t="s">
        <v>2153</v>
      </c>
      <c r="CKJ287" s="159" t="s">
        <v>2150</v>
      </c>
      <c r="CKK287" s="159" t="s">
        <v>2153</v>
      </c>
      <c r="CKL287" s="159" t="s">
        <v>2150</v>
      </c>
      <c r="CKM287" s="159" t="s">
        <v>2153</v>
      </c>
      <c r="CKN287" s="159" t="s">
        <v>2150</v>
      </c>
      <c r="CKO287" s="159" t="s">
        <v>2153</v>
      </c>
      <c r="CKP287" s="159" t="s">
        <v>2150</v>
      </c>
      <c r="CKQ287" s="159" t="s">
        <v>2153</v>
      </c>
      <c r="CKR287" s="159" t="s">
        <v>2150</v>
      </c>
      <c r="CKS287" s="159" t="s">
        <v>2153</v>
      </c>
      <c r="CKT287" s="159" t="s">
        <v>2150</v>
      </c>
      <c r="CKU287" s="159" t="s">
        <v>2153</v>
      </c>
      <c r="CKV287" s="159" t="s">
        <v>2150</v>
      </c>
      <c r="CKW287" s="159" t="s">
        <v>2153</v>
      </c>
      <c r="CKX287" s="159" t="s">
        <v>2150</v>
      </c>
      <c r="CKY287" s="159" t="s">
        <v>2153</v>
      </c>
      <c r="CKZ287" s="159" t="s">
        <v>2150</v>
      </c>
      <c r="CLA287" s="159" t="s">
        <v>2153</v>
      </c>
      <c r="CLB287" s="159" t="s">
        <v>2150</v>
      </c>
      <c r="CLC287" s="159" t="s">
        <v>2153</v>
      </c>
      <c r="CLD287" s="159" t="s">
        <v>2150</v>
      </c>
      <c r="CLE287" s="159" t="s">
        <v>2153</v>
      </c>
      <c r="CLF287" s="159" t="s">
        <v>2150</v>
      </c>
      <c r="CLG287" s="159" t="s">
        <v>2153</v>
      </c>
      <c r="CLH287" s="159" t="s">
        <v>2150</v>
      </c>
      <c r="CLI287" s="159" t="s">
        <v>2153</v>
      </c>
      <c r="CLJ287" s="159" t="s">
        <v>2150</v>
      </c>
      <c r="CLK287" s="159" t="s">
        <v>2153</v>
      </c>
      <c r="CLL287" s="159" t="s">
        <v>2150</v>
      </c>
      <c r="CLM287" s="159" t="s">
        <v>2153</v>
      </c>
      <c r="CLN287" s="159" t="s">
        <v>2150</v>
      </c>
      <c r="CLO287" s="159" t="s">
        <v>2153</v>
      </c>
      <c r="CLP287" s="159" t="s">
        <v>2150</v>
      </c>
      <c r="CLQ287" s="159" t="s">
        <v>2153</v>
      </c>
      <c r="CLR287" s="159" t="s">
        <v>2150</v>
      </c>
      <c r="CLS287" s="159" t="s">
        <v>2153</v>
      </c>
      <c r="CLT287" s="159" t="s">
        <v>2150</v>
      </c>
      <c r="CLU287" s="159" t="s">
        <v>2153</v>
      </c>
      <c r="CLV287" s="159" t="s">
        <v>2150</v>
      </c>
      <c r="CLW287" s="159" t="s">
        <v>2153</v>
      </c>
      <c r="CLX287" s="159" t="s">
        <v>2150</v>
      </c>
      <c r="CLY287" s="159" t="s">
        <v>2153</v>
      </c>
      <c r="CLZ287" s="159" t="s">
        <v>2150</v>
      </c>
      <c r="CMA287" s="159" t="s">
        <v>2153</v>
      </c>
      <c r="CMB287" s="159" t="s">
        <v>2150</v>
      </c>
      <c r="CMC287" s="159" t="s">
        <v>2153</v>
      </c>
      <c r="CMD287" s="159" t="s">
        <v>2150</v>
      </c>
      <c r="CME287" s="159" t="s">
        <v>2153</v>
      </c>
      <c r="CMF287" s="159" t="s">
        <v>2150</v>
      </c>
      <c r="CMG287" s="159" t="s">
        <v>2153</v>
      </c>
      <c r="CMH287" s="159" t="s">
        <v>2150</v>
      </c>
      <c r="CMI287" s="159" t="s">
        <v>2153</v>
      </c>
      <c r="CMJ287" s="159" t="s">
        <v>2150</v>
      </c>
      <c r="CMK287" s="159" t="s">
        <v>2153</v>
      </c>
      <c r="CML287" s="159" t="s">
        <v>2150</v>
      </c>
      <c r="CMM287" s="159" t="s">
        <v>2153</v>
      </c>
      <c r="CMN287" s="159" t="s">
        <v>2150</v>
      </c>
      <c r="CMO287" s="159" t="s">
        <v>2153</v>
      </c>
      <c r="CMP287" s="159" t="s">
        <v>2150</v>
      </c>
      <c r="CMQ287" s="159" t="s">
        <v>2153</v>
      </c>
      <c r="CMR287" s="159" t="s">
        <v>2150</v>
      </c>
      <c r="CMS287" s="159" t="s">
        <v>2153</v>
      </c>
      <c r="CMT287" s="159" t="s">
        <v>2150</v>
      </c>
      <c r="CMU287" s="159" t="s">
        <v>2153</v>
      </c>
      <c r="CMV287" s="159" t="s">
        <v>2150</v>
      </c>
      <c r="CMW287" s="159" t="s">
        <v>2153</v>
      </c>
      <c r="CMX287" s="159" t="s">
        <v>2150</v>
      </c>
      <c r="CMY287" s="159" t="s">
        <v>2153</v>
      </c>
      <c r="CMZ287" s="159" t="s">
        <v>2150</v>
      </c>
      <c r="CNA287" s="159" t="s">
        <v>2153</v>
      </c>
      <c r="CNB287" s="159" t="s">
        <v>2150</v>
      </c>
      <c r="CNC287" s="159" t="s">
        <v>2153</v>
      </c>
      <c r="CND287" s="159" t="s">
        <v>2150</v>
      </c>
      <c r="CNE287" s="159" t="s">
        <v>2153</v>
      </c>
      <c r="CNF287" s="159" t="s">
        <v>2150</v>
      </c>
      <c r="CNG287" s="159" t="s">
        <v>2153</v>
      </c>
      <c r="CNH287" s="159" t="s">
        <v>2150</v>
      </c>
      <c r="CNI287" s="159" t="s">
        <v>2153</v>
      </c>
      <c r="CNJ287" s="159" t="s">
        <v>2150</v>
      </c>
      <c r="CNK287" s="159" t="s">
        <v>2153</v>
      </c>
      <c r="CNL287" s="159" t="s">
        <v>2150</v>
      </c>
      <c r="CNM287" s="159" t="s">
        <v>2153</v>
      </c>
      <c r="CNN287" s="159" t="s">
        <v>2150</v>
      </c>
      <c r="CNO287" s="159" t="s">
        <v>2153</v>
      </c>
      <c r="CNP287" s="159" t="s">
        <v>2150</v>
      </c>
      <c r="CNQ287" s="159" t="s">
        <v>2153</v>
      </c>
      <c r="CNR287" s="159" t="s">
        <v>2150</v>
      </c>
      <c r="CNS287" s="159" t="s">
        <v>2153</v>
      </c>
      <c r="CNT287" s="159" t="s">
        <v>2150</v>
      </c>
      <c r="CNU287" s="159" t="s">
        <v>2153</v>
      </c>
      <c r="CNV287" s="159" t="s">
        <v>2150</v>
      </c>
      <c r="CNW287" s="159" t="s">
        <v>2153</v>
      </c>
      <c r="CNX287" s="159" t="s">
        <v>2150</v>
      </c>
      <c r="CNY287" s="159" t="s">
        <v>2153</v>
      </c>
      <c r="CNZ287" s="159" t="s">
        <v>2150</v>
      </c>
      <c r="COA287" s="159" t="s">
        <v>2153</v>
      </c>
      <c r="COB287" s="159" t="s">
        <v>2150</v>
      </c>
      <c r="COC287" s="159" t="s">
        <v>2153</v>
      </c>
      <c r="COD287" s="159" t="s">
        <v>2150</v>
      </c>
      <c r="COE287" s="159" t="s">
        <v>2153</v>
      </c>
      <c r="COF287" s="159" t="s">
        <v>2150</v>
      </c>
      <c r="COG287" s="159" t="s">
        <v>2153</v>
      </c>
      <c r="COH287" s="159" t="s">
        <v>2150</v>
      </c>
      <c r="COI287" s="159" t="s">
        <v>2153</v>
      </c>
      <c r="COJ287" s="159" t="s">
        <v>2150</v>
      </c>
      <c r="COK287" s="159" t="s">
        <v>2153</v>
      </c>
      <c r="COL287" s="159" t="s">
        <v>2150</v>
      </c>
      <c r="COM287" s="159" t="s">
        <v>2153</v>
      </c>
      <c r="CON287" s="159" t="s">
        <v>2150</v>
      </c>
      <c r="COO287" s="159" t="s">
        <v>2153</v>
      </c>
      <c r="COP287" s="159" t="s">
        <v>2150</v>
      </c>
      <c r="COQ287" s="159" t="s">
        <v>2153</v>
      </c>
      <c r="COR287" s="159" t="s">
        <v>2150</v>
      </c>
      <c r="COS287" s="159" t="s">
        <v>2153</v>
      </c>
      <c r="COT287" s="159" t="s">
        <v>2150</v>
      </c>
      <c r="COU287" s="159" t="s">
        <v>2153</v>
      </c>
      <c r="COV287" s="159" t="s">
        <v>2150</v>
      </c>
      <c r="COW287" s="159" t="s">
        <v>2153</v>
      </c>
      <c r="COX287" s="159" t="s">
        <v>2150</v>
      </c>
      <c r="COY287" s="159" t="s">
        <v>2153</v>
      </c>
      <c r="COZ287" s="159" t="s">
        <v>2150</v>
      </c>
      <c r="CPA287" s="159" t="s">
        <v>2153</v>
      </c>
      <c r="CPB287" s="159" t="s">
        <v>2150</v>
      </c>
      <c r="CPC287" s="159" t="s">
        <v>2153</v>
      </c>
      <c r="CPD287" s="159" t="s">
        <v>2150</v>
      </c>
      <c r="CPE287" s="159" t="s">
        <v>2153</v>
      </c>
      <c r="CPF287" s="159" t="s">
        <v>2150</v>
      </c>
      <c r="CPG287" s="159" t="s">
        <v>2153</v>
      </c>
      <c r="CPH287" s="159" t="s">
        <v>2150</v>
      </c>
      <c r="CPI287" s="159" t="s">
        <v>2153</v>
      </c>
      <c r="CPJ287" s="159" t="s">
        <v>2150</v>
      </c>
      <c r="CPK287" s="159" t="s">
        <v>2153</v>
      </c>
      <c r="CPL287" s="159" t="s">
        <v>2150</v>
      </c>
      <c r="CPM287" s="159" t="s">
        <v>2153</v>
      </c>
      <c r="CPN287" s="159" t="s">
        <v>2150</v>
      </c>
      <c r="CPO287" s="159" t="s">
        <v>2153</v>
      </c>
      <c r="CPP287" s="159" t="s">
        <v>2150</v>
      </c>
      <c r="CPQ287" s="159" t="s">
        <v>2153</v>
      </c>
      <c r="CPR287" s="159" t="s">
        <v>2150</v>
      </c>
      <c r="CPS287" s="159" t="s">
        <v>2153</v>
      </c>
      <c r="CPT287" s="159" t="s">
        <v>2150</v>
      </c>
      <c r="CPU287" s="159" t="s">
        <v>2153</v>
      </c>
      <c r="CPV287" s="159" t="s">
        <v>2150</v>
      </c>
      <c r="CPW287" s="159" t="s">
        <v>2153</v>
      </c>
      <c r="CPX287" s="159" t="s">
        <v>2150</v>
      </c>
      <c r="CPY287" s="159" t="s">
        <v>2153</v>
      </c>
      <c r="CPZ287" s="159" t="s">
        <v>2150</v>
      </c>
      <c r="CQA287" s="159" t="s">
        <v>2153</v>
      </c>
      <c r="CQB287" s="159" t="s">
        <v>2150</v>
      </c>
      <c r="CQC287" s="159" t="s">
        <v>2153</v>
      </c>
      <c r="CQD287" s="159" t="s">
        <v>2150</v>
      </c>
      <c r="CQE287" s="159" t="s">
        <v>2153</v>
      </c>
      <c r="CQF287" s="159" t="s">
        <v>2150</v>
      </c>
      <c r="CQG287" s="159" t="s">
        <v>2153</v>
      </c>
      <c r="CQH287" s="159" t="s">
        <v>2150</v>
      </c>
      <c r="CQI287" s="159" t="s">
        <v>2153</v>
      </c>
      <c r="CQJ287" s="159" t="s">
        <v>2150</v>
      </c>
      <c r="CQK287" s="159" t="s">
        <v>2153</v>
      </c>
      <c r="CQL287" s="159" t="s">
        <v>2150</v>
      </c>
      <c r="CQM287" s="159" t="s">
        <v>2153</v>
      </c>
      <c r="CQN287" s="159" t="s">
        <v>2150</v>
      </c>
      <c r="CQO287" s="159" t="s">
        <v>2153</v>
      </c>
      <c r="CQP287" s="159" t="s">
        <v>2150</v>
      </c>
      <c r="CQQ287" s="159" t="s">
        <v>2153</v>
      </c>
      <c r="CQR287" s="159" t="s">
        <v>2150</v>
      </c>
      <c r="CQS287" s="159" t="s">
        <v>2153</v>
      </c>
      <c r="CQT287" s="159" t="s">
        <v>2150</v>
      </c>
      <c r="CQU287" s="159" t="s">
        <v>2153</v>
      </c>
      <c r="CQV287" s="159" t="s">
        <v>2150</v>
      </c>
      <c r="CQW287" s="159" t="s">
        <v>2153</v>
      </c>
      <c r="CQX287" s="159" t="s">
        <v>2150</v>
      </c>
      <c r="CQY287" s="159" t="s">
        <v>2153</v>
      </c>
      <c r="CQZ287" s="159" t="s">
        <v>2150</v>
      </c>
      <c r="CRA287" s="159" t="s">
        <v>2153</v>
      </c>
      <c r="CRB287" s="159" t="s">
        <v>2150</v>
      </c>
      <c r="CRC287" s="159" t="s">
        <v>2153</v>
      </c>
      <c r="CRD287" s="159" t="s">
        <v>2150</v>
      </c>
      <c r="CRE287" s="159" t="s">
        <v>2153</v>
      </c>
      <c r="CRF287" s="159" t="s">
        <v>2150</v>
      </c>
      <c r="CRG287" s="159" t="s">
        <v>2153</v>
      </c>
      <c r="CRH287" s="159" t="s">
        <v>2150</v>
      </c>
      <c r="CRI287" s="159" t="s">
        <v>2153</v>
      </c>
      <c r="CRJ287" s="159" t="s">
        <v>2150</v>
      </c>
      <c r="CRK287" s="159" t="s">
        <v>2153</v>
      </c>
      <c r="CRL287" s="159" t="s">
        <v>2150</v>
      </c>
      <c r="CRM287" s="159" t="s">
        <v>2153</v>
      </c>
      <c r="CRN287" s="159" t="s">
        <v>2150</v>
      </c>
      <c r="CRO287" s="159" t="s">
        <v>2153</v>
      </c>
      <c r="CRP287" s="159" t="s">
        <v>2150</v>
      </c>
      <c r="CRQ287" s="159" t="s">
        <v>2153</v>
      </c>
      <c r="CRR287" s="159" t="s">
        <v>2150</v>
      </c>
      <c r="CRS287" s="159" t="s">
        <v>2153</v>
      </c>
      <c r="CRT287" s="159" t="s">
        <v>2150</v>
      </c>
      <c r="CRU287" s="159" t="s">
        <v>2153</v>
      </c>
      <c r="CRV287" s="159" t="s">
        <v>2150</v>
      </c>
      <c r="CRW287" s="159" t="s">
        <v>2153</v>
      </c>
      <c r="CRX287" s="159" t="s">
        <v>2150</v>
      </c>
      <c r="CRY287" s="159" t="s">
        <v>2153</v>
      </c>
      <c r="CRZ287" s="159" t="s">
        <v>2150</v>
      </c>
      <c r="CSA287" s="159" t="s">
        <v>2153</v>
      </c>
      <c r="CSB287" s="159" t="s">
        <v>2150</v>
      </c>
      <c r="CSC287" s="159" t="s">
        <v>2153</v>
      </c>
      <c r="CSD287" s="159" t="s">
        <v>2150</v>
      </c>
      <c r="CSE287" s="159" t="s">
        <v>2153</v>
      </c>
      <c r="CSF287" s="159" t="s">
        <v>2150</v>
      </c>
      <c r="CSG287" s="159" t="s">
        <v>2153</v>
      </c>
      <c r="CSH287" s="159" t="s">
        <v>2150</v>
      </c>
      <c r="CSI287" s="159" t="s">
        <v>2153</v>
      </c>
      <c r="CSJ287" s="159" t="s">
        <v>2150</v>
      </c>
      <c r="CSK287" s="159" t="s">
        <v>2153</v>
      </c>
      <c r="CSL287" s="159" t="s">
        <v>2150</v>
      </c>
      <c r="CSM287" s="159" t="s">
        <v>2153</v>
      </c>
      <c r="CSN287" s="159" t="s">
        <v>2150</v>
      </c>
      <c r="CSO287" s="159" t="s">
        <v>2153</v>
      </c>
      <c r="CSP287" s="159" t="s">
        <v>2150</v>
      </c>
      <c r="CSQ287" s="159" t="s">
        <v>2153</v>
      </c>
      <c r="CSR287" s="159" t="s">
        <v>2150</v>
      </c>
      <c r="CSS287" s="159" t="s">
        <v>2153</v>
      </c>
      <c r="CST287" s="159" t="s">
        <v>2150</v>
      </c>
      <c r="CSU287" s="159" t="s">
        <v>2153</v>
      </c>
      <c r="CSV287" s="159" t="s">
        <v>2150</v>
      </c>
      <c r="CSW287" s="159" t="s">
        <v>2153</v>
      </c>
      <c r="CSX287" s="159" t="s">
        <v>2150</v>
      </c>
      <c r="CSY287" s="159" t="s">
        <v>2153</v>
      </c>
      <c r="CSZ287" s="159" t="s">
        <v>2150</v>
      </c>
      <c r="CTA287" s="159" t="s">
        <v>2153</v>
      </c>
      <c r="CTB287" s="159" t="s">
        <v>2150</v>
      </c>
      <c r="CTC287" s="159" t="s">
        <v>2153</v>
      </c>
      <c r="CTD287" s="159" t="s">
        <v>2150</v>
      </c>
      <c r="CTE287" s="159" t="s">
        <v>2153</v>
      </c>
      <c r="CTF287" s="159" t="s">
        <v>2150</v>
      </c>
      <c r="CTG287" s="159" t="s">
        <v>2153</v>
      </c>
      <c r="CTH287" s="159" t="s">
        <v>2150</v>
      </c>
      <c r="CTI287" s="159" t="s">
        <v>2153</v>
      </c>
      <c r="CTJ287" s="159" t="s">
        <v>2150</v>
      </c>
      <c r="CTK287" s="159" t="s">
        <v>2153</v>
      </c>
      <c r="CTL287" s="159" t="s">
        <v>2150</v>
      </c>
      <c r="CTM287" s="159" t="s">
        <v>2153</v>
      </c>
      <c r="CTN287" s="159" t="s">
        <v>2150</v>
      </c>
      <c r="CTO287" s="159" t="s">
        <v>2153</v>
      </c>
      <c r="CTP287" s="159" t="s">
        <v>2150</v>
      </c>
      <c r="CTQ287" s="159" t="s">
        <v>2153</v>
      </c>
      <c r="CTR287" s="159" t="s">
        <v>2150</v>
      </c>
      <c r="CTS287" s="159" t="s">
        <v>2153</v>
      </c>
      <c r="CTT287" s="159" t="s">
        <v>2150</v>
      </c>
      <c r="CTU287" s="159" t="s">
        <v>2153</v>
      </c>
      <c r="CTV287" s="159" t="s">
        <v>2150</v>
      </c>
      <c r="CTW287" s="159" t="s">
        <v>2153</v>
      </c>
      <c r="CTX287" s="159" t="s">
        <v>2150</v>
      </c>
      <c r="CTY287" s="159" t="s">
        <v>2153</v>
      </c>
      <c r="CTZ287" s="159" t="s">
        <v>2150</v>
      </c>
      <c r="CUA287" s="159" t="s">
        <v>2153</v>
      </c>
      <c r="CUB287" s="159" t="s">
        <v>2150</v>
      </c>
      <c r="CUC287" s="159" t="s">
        <v>2153</v>
      </c>
      <c r="CUD287" s="159" t="s">
        <v>2150</v>
      </c>
      <c r="CUE287" s="159" t="s">
        <v>2153</v>
      </c>
      <c r="CUF287" s="159" t="s">
        <v>2150</v>
      </c>
      <c r="CUG287" s="159" t="s">
        <v>2153</v>
      </c>
      <c r="CUH287" s="159" t="s">
        <v>2150</v>
      </c>
      <c r="CUI287" s="159" t="s">
        <v>2153</v>
      </c>
      <c r="CUJ287" s="159" t="s">
        <v>2150</v>
      </c>
      <c r="CUK287" s="159" t="s">
        <v>2153</v>
      </c>
      <c r="CUL287" s="159" t="s">
        <v>2150</v>
      </c>
      <c r="CUM287" s="159" t="s">
        <v>2153</v>
      </c>
      <c r="CUN287" s="159" t="s">
        <v>2150</v>
      </c>
      <c r="CUO287" s="159" t="s">
        <v>2153</v>
      </c>
      <c r="CUP287" s="159" t="s">
        <v>2150</v>
      </c>
      <c r="CUQ287" s="159" t="s">
        <v>2153</v>
      </c>
      <c r="CUR287" s="159" t="s">
        <v>2150</v>
      </c>
      <c r="CUS287" s="159" t="s">
        <v>2153</v>
      </c>
      <c r="CUT287" s="159" t="s">
        <v>2150</v>
      </c>
      <c r="CUU287" s="159" t="s">
        <v>2153</v>
      </c>
      <c r="CUV287" s="159" t="s">
        <v>2150</v>
      </c>
      <c r="CUW287" s="159" t="s">
        <v>2153</v>
      </c>
      <c r="CUX287" s="159" t="s">
        <v>2150</v>
      </c>
      <c r="CUY287" s="159" t="s">
        <v>2153</v>
      </c>
      <c r="CUZ287" s="159" t="s">
        <v>2150</v>
      </c>
      <c r="CVA287" s="159" t="s">
        <v>2153</v>
      </c>
      <c r="CVB287" s="159" t="s">
        <v>2150</v>
      </c>
      <c r="CVC287" s="159" t="s">
        <v>2153</v>
      </c>
      <c r="CVD287" s="159" t="s">
        <v>2150</v>
      </c>
      <c r="CVE287" s="159" t="s">
        <v>2153</v>
      </c>
      <c r="CVF287" s="159" t="s">
        <v>2150</v>
      </c>
      <c r="CVG287" s="159" t="s">
        <v>2153</v>
      </c>
      <c r="CVH287" s="159" t="s">
        <v>2150</v>
      </c>
      <c r="CVI287" s="159" t="s">
        <v>2153</v>
      </c>
      <c r="CVJ287" s="159" t="s">
        <v>2150</v>
      </c>
      <c r="CVK287" s="159" t="s">
        <v>2153</v>
      </c>
      <c r="CVL287" s="159" t="s">
        <v>2150</v>
      </c>
      <c r="CVM287" s="159" t="s">
        <v>2153</v>
      </c>
      <c r="CVN287" s="159" t="s">
        <v>2150</v>
      </c>
      <c r="CVO287" s="159" t="s">
        <v>2153</v>
      </c>
      <c r="CVP287" s="159" t="s">
        <v>2150</v>
      </c>
      <c r="CVQ287" s="159" t="s">
        <v>2153</v>
      </c>
      <c r="CVR287" s="159" t="s">
        <v>2150</v>
      </c>
      <c r="CVS287" s="159" t="s">
        <v>2153</v>
      </c>
      <c r="CVT287" s="159" t="s">
        <v>2150</v>
      </c>
      <c r="CVU287" s="159" t="s">
        <v>2153</v>
      </c>
      <c r="CVV287" s="159" t="s">
        <v>2150</v>
      </c>
      <c r="CVW287" s="159" t="s">
        <v>2153</v>
      </c>
      <c r="CVX287" s="159" t="s">
        <v>2150</v>
      </c>
      <c r="CVY287" s="159" t="s">
        <v>2153</v>
      </c>
      <c r="CVZ287" s="159" t="s">
        <v>2150</v>
      </c>
      <c r="CWA287" s="159" t="s">
        <v>2153</v>
      </c>
      <c r="CWB287" s="159" t="s">
        <v>2150</v>
      </c>
      <c r="CWC287" s="159" t="s">
        <v>2153</v>
      </c>
      <c r="CWD287" s="159" t="s">
        <v>2150</v>
      </c>
      <c r="CWE287" s="159" t="s">
        <v>2153</v>
      </c>
      <c r="CWF287" s="159" t="s">
        <v>2150</v>
      </c>
      <c r="CWG287" s="159" t="s">
        <v>2153</v>
      </c>
      <c r="CWH287" s="159" t="s">
        <v>2150</v>
      </c>
      <c r="CWI287" s="159" t="s">
        <v>2153</v>
      </c>
      <c r="CWJ287" s="159" t="s">
        <v>2150</v>
      </c>
      <c r="CWK287" s="159" t="s">
        <v>2153</v>
      </c>
      <c r="CWL287" s="159" t="s">
        <v>2150</v>
      </c>
      <c r="CWM287" s="159" t="s">
        <v>2153</v>
      </c>
      <c r="CWN287" s="159" t="s">
        <v>2150</v>
      </c>
      <c r="CWO287" s="159" t="s">
        <v>2153</v>
      </c>
      <c r="CWP287" s="159" t="s">
        <v>2150</v>
      </c>
      <c r="CWQ287" s="159" t="s">
        <v>2153</v>
      </c>
      <c r="CWR287" s="159" t="s">
        <v>2150</v>
      </c>
      <c r="CWS287" s="159" t="s">
        <v>2153</v>
      </c>
      <c r="CWT287" s="159" t="s">
        <v>2150</v>
      </c>
      <c r="CWU287" s="159" t="s">
        <v>2153</v>
      </c>
      <c r="CWV287" s="159" t="s">
        <v>2150</v>
      </c>
      <c r="CWW287" s="159" t="s">
        <v>2153</v>
      </c>
      <c r="CWX287" s="159" t="s">
        <v>2150</v>
      </c>
      <c r="CWY287" s="159" t="s">
        <v>2153</v>
      </c>
      <c r="CWZ287" s="159" t="s">
        <v>2150</v>
      </c>
      <c r="CXA287" s="159" t="s">
        <v>2153</v>
      </c>
      <c r="CXB287" s="159" t="s">
        <v>2150</v>
      </c>
      <c r="CXC287" s="159" t="s">
        <v>2153</v>
      </c>
      <c r="CXD287" s="159" t="s">
        <v>2150</v>
      </c>
      <c r="CXE287" s="159" t="s">
        <v>2153</v>
      </c>
      <c r="CXF287" s="159" t="s">
        <v>2150</v>
      </c>
      <c r="CXG287" s="159" t="s">
        <v>2153</v>
      </c>
      <c r="CXH287" s="159" t="s">
        <v>2150</v>
      </c>
      <c r="CXI287" s="159" t="s">
        <v>2153</v>
      </c>
      <c r="CXJ287" s="159" t="s">
        <v>2150</v>
      </c>
      <c r="CXK287" s="159" t="s">
        <v>2153</v>
      </c>
      <c r="CXL287" s="159" t="s">
        <v>2150</v>
      </c>
      <c r="CXM287" s="159" t="s">
        <v>2153</v>
      </c>
      <c r="CXN287" s="159" t="s">
        <v>2150</v>
      </c>
      <c r="CXO287" s="159" t="s">
        <v>2153</v>
      </c>
      <c r="CXP287" s="159" t="s">
        <v>2150</v>
      </c>
      <c r="CXQ287" s="159" t="s">
        <v>2153</v>
      </c>
      <c r="CXR287" s="159" t="s">
        <v>2150</v>
      </c>
      <c r="CXS287" s="159" t="s">
        <v>2153</v>
      </c>
      <c r="CXT287" s="159" t="s">
        <v>2150</v>
      </c>
      <c r="CXU287" s="159" t="s">
        <v>2153</v>
      </c>
      <c r="CXV287" s="159" t="s">
        <v>2150</v>
      </c>
      <c r="CXW287" s="159" t="s">
        <v>2153</v>
      </c>
      <c r="CXX287" s="159" t="s">
        <v>2150</v>
      </c>
      <c r="CXY287" s="159" t="s">
        <v>2153</v>
      </c>
      <c r="CXZ287" s="159" t="s">
        <v>2150</v>
      </c>
      <c r="CYA287" s="159" t="s">
        <v>2153</v>
      </c>
      <c r="CYB287" s="159" t="s">
        <v>2150</v>
      </c>
      <c r="CYC287" s="159" t="s">
        <v>2153</v>
      </c>
      <c r="CYD287" s="159" t="s">
        <v>2150</v>
      </c>
      <c r="CYE287" s="159" t="s">
        <v>2153</v>
      </c>
      <c r="CYF287" s="159" t="s">
        <v>2150</v>
      </c>
      <c r="CYG287" s="159" t="s">
        <v>2153</v>
      </c>
      <c r="CYH287" s="159" t="s">
        <v>2150</v>
      </c>
      <c r="CYI287" s="159" t="s">
        <v>2153</v>
      </c>
      <c r="CYJ287" s="159" t="s">
        <v>2150</v>
      </c>
      <c r="CYK287" s="159" t="s">
        <v>2153</v>
      </c>
      <c r="CYL287" s="159" t="s">
        <v>2150</v>
      </c>
      <c r="CYM287" s="159" t="s">
        <v>2153</v>
      </c>
      <c r="CYN287" s="159" t="s">
        <v>2150</v>
      </c>
      <c r="CYO287" s="159" t="s">
        <v>2153</v>
      </c>
      <c r="CYP287" s="159" t="s">
        <v>2150</v>
      </c>
      <c r="CYQ287" s="159" t="s">
        <v>2153</v>
      </c>
      <c r="CYR287" s="159" t="s">
        <v>2150</v>
      </c>
      <c r="CYS287" s="159" t="s">
        <v>2153</v>
      </c>
      <c r="CYT287" s="159" t="s">
        <v>2150</v>
      </c>
      <c r="CYU287" s="159" t="s">
        <v>2153</v>
      </c>
      <c r="CYV287" s="159" t="s">
        <v>2150</v>
      </c>
      <c r="CYW287" s="159" t="s">
        <v>2153</v>
      </c>
      <c r="CYX287" s="159" t="s">
        <v>2150</v>
      </c>
      <c r="CYY287" s="159" t="s">
        <v>2153</v>
      </c>
      <c r="CYZ287" s="159" t="s">
        <v>2150</v>
      </c>
      <c r="CZA287" s="159" t="s">
        <v>2153</v>
      </c>
      <c r="CZB287" s="159" t="s">
        <v>2150</v>
      </c>
      <c r="CZC287" s="159" t="s">
        <v>2153</v>
      </c>
      <c r="CZD287" s="159" t="s">
        <v>2150</v>
      </c>
      <c r="CZE287" s="159" t="s">
        <v>2153</v>
      </c>
      <c r="CZF287" s="159" t="s">
        <v>2150</v>
      </c>
      <c r="CZG287" s="159" t="s">
        <v>2153</v>
      </c>
      <c r="CZH287" s="159" t="s">
        <v>2150</v>
      </c>
      <c r="CZI287" s="159" t="s">
        <v>2153</v>
      </c>
      <c r="CZJ287" s="159" t="s">
        <v>2150</v>
      </c>
      <c r="CZK287" s="159" t="s">
        <v>2153</v>
      </c>
      <c r="CZL287" s="159" t="s">
        <v>2150</v>
      </c>
      <c r="CZM287" s="159" t="s">
        <v>2153</v>
      </c>
      <c r="CZN287" s="159" t="s">
        <v>2150</v>
      </c>
      <c r="CZO287" s="159" t="s">
        <v>2153</v>
      </c>
      <c r="CZP287" s="159" t="s">
        <v>2150</v>
      </c>
      <c r="CZQ287" s="159" t="s">
        <v>2153</v>
      </c>
      <c r="CZR287" s="159" t="s">
        <v>2150</v>
      </c>
      <c r="CZS287" s="159" t="s">
        <v>2153</v>
      </c>
      <c r="CZT287" s="159" t="s">
        <v>2150</v>
      </c>
      <c r="CZU287" s="159" t="s">
        <v>2153</v>
      </c>
      <c r="CZV287" s="159" t="s">
        <v>2150</v>
      </c>
      <c r="CZW287" s="159" t="s">
        <v>2153</v>
      </c>
      <c r="CZX287" s="159" t="s">
        <v>2150</v>
      </c>
      <c r="CZY287" s="159" t="s">
        <v>2153</v>
      </c>
      <c r="CZZ287" s="159" t="s">
        <v>2150</v>
      </c>
      <c r="DAA287" s="159" t="s">
        <v>2153</v>
      </c>
      <c r="DAB287" s="159" t="s">
        <v>2150</v>
      </c>
      <c r="DAC287" s="159" t="s">
        <v>2153</v>
      </c>
      <c r="DAD287" s="159" t="s">
        <v>2150</v>
      </c>
      <c r="DAE287" s="159" t="s">
        <v>2153</v>
      </c>
      <c r="DAF287" s="159" t="s">
        <v>2150</v>
      </c>
      <c r="DAG287" s="159" t="s">
        <v>2153</v>
      </c>
      <c r="DAH287" s="159" t="s">
        <v>2150</v>
      </c>
      <c r="DAI287" s="159" t="s">
        <v>2153</v>
      </c>
      <c r="DAJ287" s="159" t="s">
        <v>2150</v>
      </c>
      <c r="DAK287" s="159" t="s">
        <v>2153</v>
      </c>
      <c r="DAL287" s="159" t="s">
        <v>2150</v>
      </c>
      <c r="DAM287" s="159" t="s">
        <v>2153</v>
      </c>
      <c r="DAN287" s="159" t="s">
        <v>2150</v>
      </c>
      <c r="DAO287" s="159" t="s">
        <v>2153</v>
      </c>
      <c r="DAP287" s="159" t="s">
        <v>2150</v>
      </c>
      <c r="DAQ287" s="159" t="s">
        <v>2153</v>
      </c>
      <c r="DAR287" s="159" t="s">
        <v>2150</v>
      </c>
      <c r="DAS287" s="159" t="s">
        <v>2153</v>
      </c>
      <c r="DAT287" s="159" t="s">
        <v>2150</v>
      </c>
      <c r="DAU287" s="159" t="s">
        <v>2153</v>
      </c>
      <c r="DAV287" s="159" t="s">
        <v>2150</v>
      </c>
      <c r="DAW287" s="159" t="s">
        <v>2153</v>
      </c>
      <c r="DAX287" s="159" t="s">
        <v>2150</v>
      </c>
      <c r="DAY287" s="159" t="s">
        <v>2153</v>
      </c>
      <c r="DAZ287" s="159" t="s">
        <v>2150</v>
      </c>
      <c r="DBA287" s="159" t="s">
        <v>2153</v>
      </c>
      <c r="DBB287" s="159" t="s">
        <v>2150</v>
      </c>
      <c r="DBC287" s="159" t="s">
        <v>2153</v>
      </c>
      <c r="DBD287" s="159" t="s">
        <v>2150</v>
      </c>
      <c r="DBE287" s="159" t="s">
        <v>2153</v>
      </c>
      <c r="DBF287" s="159" t="s">
        <v>2150</v>
      </c>
      <c r="DBG287" s="159" t="s">
        <v>2153</v>
      </c>
      <c r="DBH287" s="159" t="s">
        <v>2150</v>
      </c>
      <c r="DBI287" s="159" t="s">
        <v>2153</v>
      </c>
      <c r="DBJ287" s="159" t="s">
        <v>2150</v>
      </c>
      <c r="DBK287" s="159" t="s">
        <v>2153</v>
      </c>
      <c r="DBL287" s="159" t="s">
        <v>2150</v>
      </c>
      <c r="DBM287" s="159" t="s">
        <v>2153</v>
      </c>
      <c r="DBN287" s="159" t="s">
        <v>2150</v>
      </c>
      <c r="DBO287" s="159" t="s">
        <v>2153</v>
      </c>
      <c r="DBP287" s="159" t="s">
        <v>2150</v>
      </c>
      <c r="DBQ287" s="159" t="s">
        <v>2153</v>
      </c>
      <c r="DBR287" s="159" t="s">
        <v>2150</v>
      </c>
      <c r="DBS287" s="159" t="s">
        <v>2153</v>
      </c>
      <c r="DBT287" s="159" t="s">
        <v>2150</v>
      </c>
      <c r="DBU287" s="159" t="s">
        <v>2153</v>
      </c>
      <c r="DBV287" s="159" t="s">
        <v>2150</v>
      </c>
      <c r="DBW287" s="159" t="s">
        <v>2153</v>
      </c>
      <c r="DBX287" s="159" t="s">
        <v>2150</v>
      </c>
      <c r="DBY287" s="159" t="s">
        <v>2153</v>
      </c>
      <c r="DBZ287" s="159" t="s">
        <v>2150</v>
      </c>
      <c r="DCA287" s="159" t="s">
        <v>2153</v>
      </c>
      <c r="DCB287" s="159" t="s">
        <v>2150</v>
      </c>
      <c r="DCC287" s="159" t="s">
        <v>2153</v>
      </c>
      <c r="DCD287" s="159" t="s">
        <v>2150</v>
      </c>
      <c r="DCE287" s="159" t="s">
        <v>2153</v>
      </c>
      <c r="DCF287" s="159" t="s">
        <v>2150</v>
      </c>
      <c r="DCG287" s="159" t="s">
        <v>2153</v>
      </c>
      <c r="DCH287" s="159" t="s">
        <v>2150</v>
      </c>
      <c r="DCI287" s="159" t="s">
        <v>2153</v>
      </c>
      <c r="DCJ287" s="159" t="s">
        <v>2150</v>
      </c>
      <c r="DCK287" s="159" t="s">
        <v>2153</v>
      </c>
      <c r="DCL287" s="159" t="s">
        <v>2150</v>
      </c>
      <c r="DCM287" s="159" t="s">
        <v>2153</v>
      </c>
      <c r="DCN287" s="159" t="s">
        <v>2150</v>
      </c>
      <c r="DCO287" s="159" t="s">
        <v>2153</v>
      </c>
      <c r="DCP287" s="159" t="s">
        <v>2150</v>
      </c>
      <c r="DCQ287" s="159" t="s">
        <v>2153</v>
      </c>
      <c r="DCR287" s="159" t="s">
        <v>2150</v>
      </c>
      <c r="DCS287" s="159" t="s">
        <v>2153</v>
      </c>
      <c r="DCT287" s="159" t="s">
        <v>2150</v>
      </c>
      <c r="DCU287" s="159" t="s">
        <v>2153</v>
      </c>
      <c r="DCV287" s="159" t="s">
        <v>2150</v>
      </c>
      <c r="DCW287" s="159" t="s">
        <v>2153</v>
      </c>
      <c r="DCX287" s="159" t="s">
        <v>2150</v>
      </c>
      <c r="DCY287" s="159" t="s">
        <v>2153</v>
      </c>
      <c r="DCZ287" s="159" t="s">
        <v>2150</v>
      </c>
      <c r="DDA287" s="159" t="s">
        <v>2153</v>
      </c>
      <c r="DDB287" s="159" t="s">
        <v>2150</v>
      </c>
      <c r="DDC287" s="159" t="s">
        <v>2153</v>
      </c>
      <c r="DDD287" s="159" t="s">
        <v>2150</v>
      </c>
      <c r="DDE287" s="159" t="s">
        <v>2153</v>
      </c>
      <c r="DDF287" s="159" t="s">
        <v>2150</v>
      </c>
      <c r="DDG287" s="159" t="s">
        <v>2153</v>
      </c>
      <c r="DDH287" s="159" t="s">
        <v>2150</v>
      </c>
      <c r="DDI287" s="159" t="s">
        <v>2153</v>
      </c>
      <c r="DDJ287" s="159" t="s">
        <v>2150</v>
      </c>
      <c r="DDK287" s="159" t="s">
        <v>2153</v>
      </c>
      <c r="DDL287" s="159" t="s">
        <v>2150</v>
      </c>
      <c r="DDM287" s="159" t="s">
        <v>2153</v>
      </c>
      <c r="DDN287" s="159" t="s">
        <v>2150</v>
      </c>
      <c r="DDO287" s="159" t="s">
        <v>2153</v>
      </c>
      <c r="DDP287" s="159" t="s">
        <v>2150</v>
      </c>
      <c r="DDQ287" s="159" t="s">
        <v>2153</v>
      </c>
      <c r="DDR287" s="159" t="s">
        <v>2150</v>
      </c>
      <c r="DDS287" s="159" t="s">
        <v>2153</v>
      </c>
      <c r="DDT287" s="159" t="s">
        <v>2150</v>
      </c>
      <c r="DDU287" s="159" t="s">
        <v>2153</v>
      </c>
      <c r="DDV287" s="159" t="s">
        <v>2150</v>
      </c>
      <c r="DDW287" s="159" t="s">
        <v>2153</v>
      </c>
      <c r="DDX287" s="159" t="s">
        <v>2150</v>
      </c>
      <c r="DDY287" s="159" t="s">
        <v>2153</v>
      </c>
      <c r="DDZ287" s="159" t="s">
        <v>2150</v>
      </c>
      <c r="DEA287" s="159" t="s">
        <v>2153</v>
      </c>
      <c r="DEB287" s="159" t="s">
        <v>2150</v>
      </c>
      <c r="DEC287" s="159" t="s">
        <v>2153</v>
      </c>
      <c r="DED287" s="159" t="s">
        <v>2150</v>
      </c>
      <c r="DEE287" s="159" t="s">
        <v>2153</v>
      </c>
      <c r="DEF287" s="159" t="s">
        <v>2150</v>
      </c>
      <c r="DEG287" s="159" t="s">
        <v>2153</v>
      </c>
      <c r="DEH287" s="159" t="s">
        <v>2150</v>
      </c>
      <c r="DEI287" s="159" t="s">
        <v>2153</v>
      </c>
      <c r="DEJ287" s="159" t="s">
        <v>2150</v>
      </c>
      <c r="DEK287" s="159" t="s">
        <v>2153</v>
      </c>
      <c r="DEL287" s="159" t="s">
        <v>2150</v>
      </c>
      <c r="DEM287" s="159" t="s">
        <v>2153</v>
      </c>
      <c r="DEN287" s="159" t="s">
        <v>2150</v>
      </c>
      <c r="DEO287" s="159" t="s">
        <v>2153</v>
      </c>
      <c r="DEP287" s="159" t="s">
        <v>2150</v>
      </c>
      <c r="DEQ287" s="159" t="s">
        <v>2153</v>
      </c>
      <c r="DER287" s="159" t="s">
        <v>2150</v>
      </c>
      <c r="DES287" s="159" t="s">
        <v>2153</v>
      </c>
      <c r="DET287" s="159" t="s">
        <v>2150</v>
      </c>
      <c r="DEU287" s="159" t="s">
        <v>2153</v>
      </c>
      <c r="DEV287" s="159" t="s">
        <v>2150</v>
      </c>
      <c r="DEW287" s="159" t="s">
        <v>2153</v>
      </c>
      <c r="DEX287" s="159" t="s">
        <v>2150</v>
      </c>
      <c r="DEY287" s="159" t="s">
        <v>2153</v>
      </c>
      <c r="DEZ287" s="159" t="s">
        <v>2150</v>
      </c>
      <c r="DFA287" s="159" t="s">
        <v>2153</v>
      </c>
      <c r="DFB287" s="159" t="s">
        <v>2150</v>
      </c>
      <c r="DFC287" s="159" t="s">
        <v>2153</v>
      </c>
      <c r="DFD287" s="159" t="s">
        <v>2150</v>
      </c>
      <c r="DFE287" s="159" t="s">
        <v>2153</v>
      </c>
      <c r="DFF287" s="159" t="s">
        <v>2150</v>
      </c>
      <c r="DFG287" s="159" t="s">
        <v>2153</v>
      </c>
      <c r="DFH287" s="159" t="s">
        <v>2150</v>
      </c>
      <c r="DFI287" s="159" t="s">
        <v>2153</v>
      </c>
      <c r="DFJ287" s="159" t="s">
        <v>2150</v>
      </c>
      <c r="DFK287" s="159" t="s">
        <v>2153</v>
      </c>
      <c r="DFL287" s="159" t="s">
        <v>2150</v>
      </c>
      <c r="DFM287" s="159" t="s">
        <v>2153</v>
      </c>
      <c r="DFN287" s="159" t="s">
        <v>2150</v>
      </c>
      <c r="DFO287" s="159" t="s">
        <v>2153</v>
      </c>
      <c r="DFP287" s="159" t="s">
        <v>2150</v>
      </c>
      <c r="DFQ287" s="159" t="s">
        <v>2153</v>
      </c>
      <c r="DFR287" s="159" t="s">
        <v>2150</v>
      </c>
      <c r="DFS287" s="159" t="s">
        <v>2153</v>
      </c>
      <c r="DFT287" s="159" t="s">
        <v>2150</v>
      </c>
      <c r="DFU287" s="159" t="s">
        <v>2153</v>
      </c>
      <c r="DFV287" s="159" t="s">
        <v>2150</v>
      </c>
      <c r="DFW287" s="159" t="s">
        <v>2153</v>
      </c>
      <c r="DFX287" s="159" t="s">
        <v>2150</v>
      </c>
      <c r="DFY287" s="159" t="s">
        <v>2153</v>
      </c>
      <c r="DFZ287" s="159" t="s">
        <v>2150</v>
      </c>
      <c r="DGA287" s="159" t="s">
        <v>2153</v>
      </c>
      <c r="DGB287" s="159" t="s">
        <v>2150</v>
      </c>
      <c r="DGC287" s="159" t="s">
        <v>2153</v>
      </c>
      <c r="DGD287" s="159" t="s">
        <v>2150</v>
      </c>
      <c r="DGE287" s="159" t="s">
        <v>2153</v>
      </c>
      <c r="DGF287" s="159" t="s">
        <v>2150</v>
      </c>
      <c r="DGG287" s="159" t="s">
        <v>2153</v>
      </c>
      <c r="DGH287" s="159" t="s">
        <v>2150</v>
      </c>
      <c r="DGI287" s="159" t="s">
        <v>2153</v>
      </c>
      <c r="DGJ287" s="159" t="s">
        <v>2150</v>
      </c>
      <c r="DGK287" s="159" t="s">
        <v>2153</v>
      </c>
      <c r="DGL287" s="159" t="s">
        <v>2150</v>
      </c>
      <c r="DGM287" s="159" t="s">
        <v>2153</v>
      </c>
      <c r="DGN287" s="159" t="s">
        <v>2150</v>
      </c>
      <c r="DGO287" s="159" t="s">
        <v>2153</v>
      </c>
      <c r="DGP287" s="159" t="s">
        <v>2150</v>
      </c>
      <c r="DGQ287" s="159" t="s">
        <v>2153</v>
      </c>
      <c r="DGR287" s="159" t="s">
        <v>2150</v>
      </c>
      <c r="DGS287" s="159" t="s">
        <v>2153</v>
      </c>
      <c r="DGT287" s="159" t="s">
        <v>2150</v>
      </c>
      <c r="DGU287" s="159" t="s">
        <v>2153</v>
      </c>
      <c r="DGV287" s="159" t="s">
        <v>2150</v>
      </c>
      <c r="DGW287" s="159" t="s">
        <v>2153</v>
      </c>
      <c r="DGX287" s="159" t="s">
        <v>2150</v>
      </c>
      <c r="DGY287" s="159" t="s">
        <v>2153</v>
      </c>
      <c r="DGZ287" s="159" t="s">
        <v>2150</v>
      </c>
      <c r="DHA287" s="159" t="s">
        <v>2153</v>
      </c>
      <c r="DHB287" s="159" t="s">
        <v>2150</v>
      </c>
      <c r="DHC287" s="159" t="s">
        <v>2153</v>
      </c>
      <c r="DHD287" s="159" t="s">
        <v>2150</v>
      </c>
      <c r="DHE287" s="159" t="s">
        <v>2153</v>
      </c>
      <c r="DHF287" s="159" t="s">
        <v>2150</v>
      </c>
      <c r="DHG287" s="159" t="s">
        <v>2153</v>
      </c>
      <c r="DHH287" s="159" t="s">
        <v>2150</v>
      </c>
      <c r="DHI287" s="159" t="s">
        <v>2153</v>
      </c>
      <c r="DHJ287" s="159" t="s">
        <v>2150</v>
      </c>
      <c r="DHK287" s="159" t="s">
        <v>2153</v>
      </c>
      <c r="DHL287" s="159" t="s">
        <v>2150</v>
      </c>
      <c r="DHM287" s="159" t="s">
        <v>2153</v>
      </c>
      <c r="DHN287" s="159" t="s">
        <v>2150</v>
      </c>
      <c r="DHO287" s="159" t="s">
        <v>2153</v>
      </c>
      <c r="DHP287" s="159" t="s">
        <v>2150</v>
      </c>
      <c r="DHQ287" s="159" t="s">
        <v>2153</v>
      </c>
      <c r="DHR287" s="159" t="s">
        <v>2150</v>
      </c>
      <c r="DHS287" s="159" t="s">
        <v>2153</v>
      </c>
      <c r="DHT287" s="159" t="s">
        <v>2150</v>
      </c>
      <c r="DHU287" s="159" t="s">
        <v>2153</v>
      </c>
      <c r="DHV287" s="159" t="s">
        <v>2150</v>
      </c>
      <c r="DHW287" s="159" t="s">
        <v>2153</v>
      </c>
      <c r="DHX287" s="159" t="s">
        <v>2150</v>
      </c>
      <c r="DHY287" s="159" t="s">
        <v>2153</v>
      </c>
      <c r="DHZ287" s="159" t="s">
        <v>2150</v>
      </c>
      <c r="DIA287" s="159" t="s">
        <v>2153</v>
      </c>
      <c r="DIB287" s="159" t="s">
        <v>2150</v>
      </c>
      <c r="DIC287" s="159" t="s">
        <v>2153</v>
      </c>
      <c r="DID287" s="159" t="s">
        <v>2150</v>
      </c>
      <c r="DIE287" s="159" t="s">
        <v>2153</v>
      </c>
      <c r="DIF287" s="159" t="s">
        <v>2150</v>
      </c>
      <c r="DIG287" s="159" t="s">
        <v>2153</v>
      </c>
      <c r="DIH287" s="159" t="s">
        <v>2150</v>
      </c>
      <c r="DII287" s="159" t="s">
        <v>2153</v>
      </c>
      <c r="DIJ287" s="159" t="s">
        <v>2150</v>
      </c>
      <c r="DIK287" s="159" t="s">
        <v>2153</v>
      </c>
      <c r="DIL287" s="159" t="s">
        <v>2150</v>
      </c>
      <c r="DIM287" s="159" t="s">
        <v>2153</v>
      </c>
      <c r="DIN287" s="159" t="s">
        <v>2150</v>
      </c>
      <c r="DIO287" s="159" t="s">
        <v>2153</v>
      </c>
      <c r="DIP287" s="159" t="s">
        <v>2150</v>
      </c>
      <c r="DIQ287" s="159" t="s">
        <v>2153</v>
      </c>
      <c r="DIR287" s="159" t="s">
        <v>2150</v>
      </c>
      <c r="DIS287" s="159" t="s">
        <v>2153</v>
      </c>
      <c r="DIT287" s="159" t="s">
        <v>2150</v>
      </c>
      <c r="DIU287" s="159" t="s">
        <v>2153</v>
      </c>
      <c r="DIV287" s="159" t="s">
        <v>2150</v>
      </c>
      <c r="DIW287" s="159" t="s">
        <v>2153</v>
      </c>
      <c r="DIX287" s="159" t="s">
        <v>2150</v>
      </c>
      <c r="DIY287" s="159" t="s">
        <v>2153</v>
      </c>
      <c r="DIZ287" s="159" t="s">
        <v>2150</v>
      </c>
      <c r="DJA287" s="159" t="s">
        <v>2153</v>
      </c>
      <c r="DJB287" s="159" t="s">
        <v>2150</v>
      </c>
      <c r="DJC287" s="159" t="s">
        <v>2153</v>
      </c>
      <c r="DJD287" s="159" t="s">
        <v>2150</v>
      </c>
      <c r="DJE287" s="159" t="s">
        <v>2153</v>
      </c>
      <c r="DJF287" s="159" t="s">
        <v>2150</v>
      </c>
      <c r="DJG287" s="159" t="s">
        <v>2153</v>
      </c>
      <c r="DJH287" s="159" t="s">
        <v>2150</v>
      </c>
      <c r="DJI287" s="159" t="s">
        <v>2153</v>
      </c>
      <c r="DJJ287" s="159" t="s">
        <v>2150</v>
      </c>
      <c r="DJK287" s="159" t="s">
        <v>2153</v>
      </c>
      <c r="DJL287" s="159" t="s">
        <v>2150</v>
      </c>
      <c r="DJM287" s="159" t="s">
        <v>2153</v>
      </c>
      <c r="DJN287" s="159" t="s">
        <v>2150</v>
      </c>
      <c r="DJO287" s="159" t="s">
        <v>2153</v>
      </c>
      <c r="DJP287" s="159" t="s">
        <v>2150</v>
      </c>
      <c r="DJQ287" s="159" t="s">
        <v>2153</v>
      </c>
      <c r="DJR287" s="159" t="s">
        <v>2150</v>
      </c>
      <c r="DJS287" s="159" t="s">
        <v>2153</v>
      </c>
      <c r="DJT287" s="159" t="s">
        <v>2150</v>
      </c>
      <c r="DJU287" s="159" t="s">
        <v>2153</v>
      </c>
      <c r="DJV287" s="159" t="s">
        <v>2150</v>
      </c>
      <c r="DJW287" s="159" t="s">
        <v>2153</v>
      </c>
      <c r="DJX287" s="159" t="s">
        <v>2150</v>
      </c>
      <c r="DJY287" s="159" t="s">
        <v>2153</v>
      </c>
      <c r="DJZ287" s="159" t="s">
        <v>2150</v>
      </c>
      <c r="DKA287" s="159" t="s">
        <v>2153</v>
      </c>
      <c r="DKB287" s="159" t="s">
        <v>2150</v>
      </c>
      <c r="DKC287" s="159" t="s">
        <v>2153</v>
      </c>
      <c r="DKD287" s="159" t="s">
        <v>2150</v>
      </c>
      <c r="DKE287" s="159" t="s">
        <v>2153</v>
      </c>
      <c r="DKF287" s="159" t="s">
        <v>2150</v>
      </c>
      <c r="DKG287" s="159" t="s">
        <v>2153</v>
      </c>
      <c r="DKH287" s="159" t="s">
        <v>2150</v>
      </c>
      <c r="DKI287" s="159" t="s">
        <v>2153</v>
      </c>
      <c r="DKJ287" s="159" t="s">
        <v>2150</v>
      </c>
      <c r="DKK287" s="159" t="s">
        <v>2153</v>
      </c>
      <c r="DKL287" s="159" t="s">
        <v>2150</v>
      </c>
      <c r="DKM287" s="159" t="s">
        <v>2153</v>
      </c>
      <c r="DKN287" s="159" t="s">
        <v>2150</v>
      </c>
      <c r="DKO287" s="159" t="s">
        <v>2153</v>
      </c>
      <c r="DKP287" s="159" t="s">
        <v>2150</v>
      </c>
      <c r="DKQ287" s="159" t="s">
        <v>2153</v>
      </c>
      <c r="DKR287" s="159" t="s">
        <v>2150</v>
      </c>
      <c r="DKS287" s="159" t="s">
        <v>2153</v>
      </c>
      <c r="DKT287" s="159" t="s">
        <v>2150</v>
      </c>
      <c r="DKU287" s="159" t="s">
        <v>2153</v>
      </c>
      <c r="DKV287" s="159" t="s">
        <v>2150</v>
      </c>
      <c r="DKW287" s="159" t="s">
        <v>2153</v>
      </c>
      <c r="DKX287" s="159" t="s">
        <v>2150</v>
      </c>
      <c r="DKY287" s="159" t="s">
        <v>2153</v>
      </c>
      <c r="DKZ287" s="159" t="s">
        <v>2150</v>
      </c>
      <c r="DLA287" s="159" t="s">
        <v>2153</v>
      </c>
      <c r="DLB287" s="159" t="s">
        <v>2150</v>
      </c>
      <c r="DLC287" s="159" t="s">
        <v>2153</v>
      </c>
      <c r="DLD287" s="159" t="s">
        <v>2150</v>
      </c>
      <c r="DLE287" s="159" t="s">
        <v>2153</v>
      </c>
      <c r="DLF287" s="159" t="s">
        <v>2150</v>
      </c>
      <c r="DLG287" s="159" t="s">
        <v>2153</v>
      </c>
      <c r="DLH287" s="159" t="s">
        <v>2150</v>
      </c>
      <c r="DLI287" s="159" t="s">
        <v>2153</v>
      </c>
      <c r="DLJ287" s="159" t="s">
        <v>2150</v>
      </c>
      <c r="DLK287" s="159" t="s">
        <v>2153</v>
      </c>
      <c r="DLL287" s="159" t="s">
        <v>2150</v>
      </c>
      <c r="DLM287" s="159" t="s">
        <v>2153</v>
      </c>
      <c r="DLN287" s="159" t="s">
        <v>2150</v>
      </c>
      <c r="DLO287" s="159" t="s">
        <v>2153</v>
      </c>
      <c r="DLP287" s="159" t="s">
        <v>2150</v>
      </c>
      <c r="DLQ287" s="159" t="s">
        <v>2153</v>
      </c>
      <c r="DLR287" s="159" t="s">
        <v>2150</v>
      </c>
      <c r="DLS287" s="159" t="s">
        <v>2153</v>
      </c>
      <c r="DLT287" s="159" t="s">
        <v>2150</v>
      </c>
      <c r="DLU287" s="159" t="s">
        <v>2153</v>
      </c>
      <c r="DLV287" s="159" t="s">
        <v>2150</v>
      </c>
      <c r="DLW287" s="159" t="s">
        <v>2153</v>
      </c>
      <c r="DLX287" s="159" t="s">
        <v>2150</v>
      </c>
      <c r="DLY287" s="159" t="s">
        <v>2153</v>
      </c>
      <c r="DLZ287" s="159" t="s">
        <v>2150</v>
      </c>
      <c r="DMA287" s="159" t="s">
        <v>2153</v>
      </c>
      <c r="DMB287" s="159" t="s">
        <v>2150</v>
      </c>
      <c r="DMC287" s="159" t="s">
        <v>2153</v>
      </c>
      <c r="DMD287" s="159" t="s">
        <v>2150</v>
      </c>
      <c r="DME287" s="159" t="s">
        <v>2153</v>
      </c>
      <c r="DMF287" s="159" t="s">
        <v>2150</v>
      </c>
      <c r="DMG287" s="159" t="s">
        <v>2153</v>
      </c>
      <c r="DMH287" s="159" t="s">
        <v>2150</v>
      </c>
      <c r="DMI287" s="159" t="s">
        <v>2153</v>
      </c>
      <c r="DMJ287" s="159" t="s">
        <v>2150</v>
      </c>
      <c r="DMK287" s="159" t="s">
        <v>2153</v>
      </c>
      <c r="DML287" s="159" t="s">
        <v>2150</v>
      </c>
      <c r="DMM287" s="159" t="s">
        <v>2153</v>
      </c>
      <c r="DMN287" s="159" t="s">
        <v>2150</v>
      </c>
      <c r="DMO287" s="159" t="s">
        <v>2153</v>
      </c>
      <c r="DMP287" s="159" t="s">
        <v>2150</v>
      </c>
      <c r="DMQ287" s="159" t="s">
        <v>2153</v>
      </c>
      <c r="DMR287" s="159" t="s">
        <v>2150</v>
      </c>
      <c r="DMS287" s="159" t="s">
        <v>2153</v>
      </c>
      <c r="DMT287" s="159" t="s">
        <v>2150</v>
      </c>
      <c r="DMU287" s="159" t="s">
        <v>2153</v>
      </c>
      <c r="DMV287" s="159" t="s">
        <v>2150</v>
      </c>
      <c r="DMW287" s="159" t="s">
        <v>2153</v>
      </c>
      <c r="DMX287" s="159" t="s">
        <v>2150</v>
      </c>
      <c r="DMY287" s="159" t="s">
        <v>2153</v>
      </c>
      <c r="DMZ287" s="159" t="s">
        <v>2150</v>
      </c>
      <c r="DNA287" s="159" t="s">
        <v>2153</v>
      </c>
      <c r="DNB287" s="159" t="s">
        <v>2150</v>
      </c>
      <c r="DNC287" s="159" t="s">
        <v>2153</v>
      </c>
      <c r="DND287" s="159" t="s">
        <v>2150</v>
      </c>
      <c r="DNE287" s="159" t="s">
        <v>2153</v>
      </c>
      <c r="DNF287" s="159" t="s">
        <v>2150</v>
      </c>
      <c r="DNG287" s="159" t="s">
        <v>2153</v>
      </c>
      <c r="DNH287" s="159" t="s">
        <v>2150</v>
      </c>
      <c r="DNI287" s="159" t="s">
        <v>2153</v>
      </c>
      <c r="DNJ287" s="159" t="s">
        <v>2150</v>
      </c>
      <c r="DNK287" s="159" t="s">
        <v>2153</v>
      </c>
      <c r="DNL287" s="159" t="s">
        <v>2150</v>
      </c>
      <c r="DNM287" s="159" t="s">
        <v>2153</v>
      </c>
      <c r="DNN287" s="159" t="s">
        <v>2150</v>
      </c>
      <c r="DNO287" s="159" t="s">
        <v>2153</v>
      </c>
      <c r="DNP287" s="159" t="s">
        <v>2150</v>
      </c>
      <c r="DNQ287" s="159" t="s">
        <v>2153</v>
      </c>
      <c r="DNR287" s="159" t="s">
        <v>2150</v>
      </c>
      <c r="DNS287" s="159" t="s">
        <v>2153</v>
      </c>
      <c r="DNT287" s="159" t="s">
        <v>2150</v>
      </c>
      <c r="DNU287" s="159" t="s">
        <v>2153</v>
      </c>
      <c r="DNV287" s="159" t="s">
        <v>2150</v>
      </c>
      <c r="DNW287" s="159" t="s">
        <v>2153</v>
      </c>
      <c r="DNX287" s="159" t="s">
        <v>2150</v>
      </c>
      <c r="DNY287" s="159" t="s">
        <v>2153</v>
      </c>
      <c r="DNZ287" s="159" t="s">
        <v>2150</v>
      </c>
      <c r="DOA287" s="159" t="s">
        <v>2153</v>
      </c>
      <c r="DOB287" s="159" t="s">
        <v>2150</v>
      </c>
      <c r="DOC287" s="159" t="s">
        <v>2153</v>
      </c>
      <c r="DOD287" s="159" t="s">
        <v>2150</v>
      </c>
      <c r="DOE287" s="159" t="s">
        <v>2153</v>
      </c>
      <c r="DOF287" s="159" t="s">
        <v>2150</v>
      </c>
      <c r="DOG287" s="159" t="s">
        <v>2153</v>
      </c>
      <c r="DOH287" s="159" t="s">
        <v>2150</v>
      </c>
      <c r="DOI287" s="159" t="s">
        <v>2153</v>
      </c>
      <c r="DOJ287" s="159" t="s">
        <v>2150</v>
      </c>
      <c r="DOK287" s="159" t="s">
        <v>2153</v>
      </c>
      <c r="DOL287" s="159" t="s">
        <v>2150</v>
      </c>
      <c r="DOM287" s="159" t="s">
        <v>2153</v>
      </c>
      <c r="DON287" s="159" t="s">
        <v>2150</v>
      </c>
      <c r="DOO287" s="159" t="s">
        <v>2153</v>
      </c>
      <c r="DOP287" s="159" t="s">
        <v>2150</v>
      </c>
      <c r="DOQ287" s="159" t="s">
        <v>2153</v>
      </c>
      <c r="DOR287" s="159" t="s">
        <v>2150</v>
      </c>
      <c r="DOS287" s="159" t="s">
        <v>2153</v>
      </c>
      <c r="DOT287" s="159" t="s">
        <v>2150</v>
      </c>
      <c r="DOU287" s="159" t="s">
        <v>2153</v>
      </c>
      <c r="DOV287" s="159" t="s">
        <v>2150</v>
      </c>
      <c r="DOW287" s="159" t="s">
        <v>2153</v>
      </c>
      <c r="DOX287" s="159" t="s">
        <v>2150</v>
      </c>
      <c r="DOY287" s="159" t="s">
        <v>2153</v>
      </c>
      <c r="DOZ287" s="159" t="s">
        <v>2150</v>
      </c>
      <c r="DPA287" s="159" t="s">
        <v>2153</v>
      </c>
      <c r="DPB287" s="159" t="s">
        <v>2150</v>
      </c>
      <c r="DPC287" s="159" t="s">
        <v>2153</v>
      </c>
      <c r="DPD287" s="159" t="s">
        <v>2150</v>
      </c>
      <c r="DPE287" s="159" t="s">
        <v>2153</v>
      </c>
      <c r="DPF287" s="159" t="s">
        <v>2150</v>
      </c>
      <c r="DPG287" s="159" t="s">
        <v>2153</v>
      </c>
      <c r="DPH287" s="159" t="s">
        <v>2150</v>
      </c>
      <c r="DPI287" s="159" t="s">
        <v>2153</v>
      </c>
      <c r="DPJ287" s="159" t="s">
        <v>2150</v>
      </c>
      <c r="DPK287" s="159" t="s">
        <v>2153</v>
      </c>
      <c r="DPL287" s="159" t="s">
        <v>2150</v>
      </c>
      <c r="DPM287" s="159" t="s">
        <v>2153</v>
      </c>
      <c r="DPN287" s="159" t="s">
        <v>2150</v>
      </c>
      <c r="DPO287" s="159" t="s">
        <v>2153</v>
      </c>
      <c r="DPP287" s="159" t="s">
        <v>2150</v>
      </c>
      <c r="DPQ287" s="159" t="s">
        <v>2153</v>
      </c>
      <c r="DPR287" s="159" t="s">
        <v>2150</v>
      </c>
      <c r="DPS287" s="159" t="s">
        <v>2153</v>
      </c>
      <c r="DPT287" s="159" t="s">
        <v>2150</v>
      </c>
      <c r="DPU287" s="159" t="s">
        <v>2153</v>
      </c>
      <c r="DPV287" s="159" t="s">
        <v>2150</v>
      </c>
      <c r="DPW287" s="159" t="s">
        <v>2153</v>
      </c>
      <c r="DPX287" s="159" t="s">
        <v>2150</v>
      </c>
      <c r="DPY287" s="159" t="s">
        <v>2153</v>
      </c>
      <c r="DPZ287" s="159" t="s">
        <v>2150</v>
      </c>
      <c r="DQA287" s="159" t="s">
        <v>2153</v>
      </c>
      <c r="DQB287" s="159" t="s">
        <v>2150</v>
      </c>
      <c r="DQC287" s="159" t="s">
        <v>2153</v>
      </c>
      <c r="DQD287" s="159" t="s">
        <v>2150</v>
      </c>
      <c r="DQE287" s="159" t="s">
        <v>2153</v>
      </c>
      <c r="DQF287" s="159" t="s">
        <v>2150</v>
      </c>
      <c r="DQG287" s="159" t="s">
        <v>2153</v>
      </c>
      <c r="DQH287" s="159" t="s">
        <v>2150</v>
      </c>
      <c r="DQI287" s="159" t="s">
        <v>2153</v>
      </c>
      <c r="DQJ287" s="159" t="s">
        <v>2150</v>
      </c>
      <c r="DQK287" s="159" t="s">
        <v>2153</v>
      </c>
      <c r="DQL287" s="159" t="s">
        <v>2150</v>
      </c>
      <c r="DQM287" s="159" t="s">
        <v>2153</v>
      </c>
      <c r="DQN287" s="159" t="s">
        <v>2150</v>
      </c>
      <c r="DQO287" s="159" t="s">
        <v>2153</v>
      </c>
      <c r="DQP287" s="159" t="s">
        <v>2150</v>
      </c>
      <c r="DQQ287" s="159" t="s">
        <v>2153</v>
      </c>
      <c r="DQR287" s="159" t="s">
        <v>2150</v>
      </c>
      <c r="DQS287" s="159" t="s">
        <v>2153</v>
      </c>
      <c r="DQT287" s="159" t="s">
        <v>2150</v>
      </c>
      <c r="DQU287" s="159" t="s">
        <v>2153</v>
      </c>
      <c r="DQV287" s="159" t="s">
        <v>2150</v>
      </c>
      <c r="DQW287" s="159" t="s">
        <v>2153</v>
      </c>
      <c r="DQX287" s="159" t="s">
        <v>2150</v>
      </c>
      <c r="DQY287" s="159" t="s">
        <v>2153</v>
      </c>
      <c r="DQZ287" s="159" t="s">
        <v>2150</v>
      </c>
      <c r="DRA287" s="159" t="s">
        <v>2153</v>
      </c>
      <c r="DRB287" s="159" t="s">
        <v>2150</v>
      </c>
      <c r="DRC287" s="159" t="s">
        <v>2153</v>
      </c>
      <c r="DRD287" s="159" t="s">
        <v>2150</v>
      </c>
      <c r="DRE287" s="159" t="s">
        <v>2153</v>
      </c>
      <c r="DRF287" s="159" t="s">
        <v>2150</v>
      </c>
      <c r="DRG287" s="159" t="s">
        <v>2153</v>
      </c>
      <c r="DRH287" s="159" t="s">
        <v>2150</v>
      </c>
      <c r="DRI287" s="159" t="s">
        <v>2153</v>
      </c>
      <c r="DRJ287" s="159" t="s">
        <v>2150</v>
      </c>
      <c r="DRK287" s="159" t="s">
        <v>2153</v>
      </c>
      <c r="DRL287" s="159" t="s">
        <v>2150</v>
      </c>
      <c r="DRM287" s="159" t="s">
        <v>2153</v>
      </c>
      <c r="DRN287" s="159" t="s">
        <v>2150</v>
      </c>
      <c r="DRO287" s="159" t="s">
        <v>2153</v>
      </c>
      <c r="DRP287" s="159" t="s">
        <v>2150</v>
      </c>
      <c r="DRQ287" s="159" t="s">
        <v>2153</v>
      </c>
      <c r="DRR287" s="159" t="s">
        <v>2150</v>
      </c>
      <c r="DRS287" s="159" t="s">
        <v>2153</v>
      </c>
      <c r="DRT287" s="159" t="s">
        <v>2150</v>
      </c>
      <c r="DRU287" s="159" t="s">
        <v>2153</v>
      </c>
      <c r="DRV287" s="159" t="s">
        <v>2150</v>
      </c>
      <c r="DRW287" s="159" t="s">
        <v>2153</v>
      </c>
      <c r="DRX287" s="159" t="s">
        <v>2150</v>
      </c>
      <c r="DRY287" s="159" t="s">
        <v>2153</v>
      </c>
      <c r="DRZ287" s="159" t="s">
        <v>2150</v>
      </c>
      <c r="DSA287" s="159" t="s">
        <v>2153</v>
      </c>
      <c r="DSB287" s="159" t="s">
        <v>2150</v>
      </c>
      <c r="DSC287" s="159" t="s">
        <v>2153</v>
      </c>
      <c r="DSD287" s="159" t="s">
        <v>2150</v>
      </c>
      <c r="DSE287" s="159" t="s">
        <v>2153</v>
      </c>
      <c r="DSF287" s="159" t="s">
        <v>2150</v>
      </c>
      <c r="DSG287" s="159" t="s">
        <v>2153</v>
      </c>
      <c r="DSH287" s="159" t="s">
        <v>2150</v>
      </c>
      <c r="DSI287" s="159" t="s">
        <v>2153</v>
      </c>
      <c r="DSJ287" s="159" t="s">
        <v>2150</v>
      </c>
      <c r="DSK287" s="159" t="s">
        <v>2153</v>
      </c>
      <c r="DSL287" s="159" t="s">
        <v>2150</v>
      </c>
      <c r="DSM287" s="159" t="s">
        <v>2153</v>
      </c>
      <c r="DSN287" s="159" t="s">
        <v>2150</v>
      </c>
      <c r="DSO287" s="159" t="s">
        <v>2153</v>
      </c>
      <c r="DSP287" s="159" t="s">
        <v>2150</v>
      </c>
      <c r="DSQ287" s="159" t="s">
        <v>2153</v>
      </c>
      <c r="DSR287" s="159" t="s">
        <v>2150</v>
      </c>
      <c r="DSS287" s="159" t="s">
        <v>2153</v>
      </c>
      <c r="DST287" s="159" t="s">
        <v>2150</v>
      </c>
      <c r="DSU287" s="159" t="s">
        <v>2153</v>
      </c>
      <c r="DSV287" s="159" t="s">
        <v>2150</v>
      </c>
      <c r="DSW287" s="159" t="s">
        <v>2153</v>
      </c>
      <c r="DSX287" s="159" t="s">
        <v>2150</v>
      </c>
      <c r="DSY287" s="159" t="s">
        <v>2153</v>
      </c>
      <c r="DSZ287" s="159" t="s">
        <v>2150</v>
      </c>
      <c r="DTA287" s="159" t="s">
        <v>2153</v>
      </c>
      <c r="DTB287" s="159" t="s">
        <v>2150</v>
      </c>
      <c r="DTC287" s="159" t="s">
        <v>2153</v>
      </c>
      <c r="DTD287" s="159" t="s">
        <v>2150</v>
      </c>
      <c r="DTE287" s="159" t="s">
        <v>2153</v>
      </c>
      <c r="DTF287" s="159" t="s">
        <v>2150</v>
      </c>
      <c r="DTG287" s="159" t="s">
        <v>2153</v>
      </c>
      <c r="DTH287" s="159" t="s">
        <v>2150</v>
      </c>
      <c r="DTI287" s="159" t="s">
        <v>2153</v>
      </c>
      <c r="DTJ287" s="159" t="s">
        <v>2150</v>
      </c>
      <c r="DTK287" s="159" t="s">
        <v>2153</v>
      </c>
      <c r="DTL287" s="159" t="s">
        <v>2150</v>
      </c>
      <c r="DTM287" s="159" t="s">
        <v>2153</v>
      </c>
      <c r="DTN287" s="159" t="s">
        <v>2150</v>
      </c>
      <c r="DTO287" s="159" t="s">
        <v>2153</v>
      </c>
      <c r="DTP287" s="159" t="s">
        <v>2150</v>
      </c>
      <c r="DTQ287" s="159" t="s">
        <v>2153</v>
      </c>
      <c r="DTR287" s="159" t="s">
        <v>2150</v>
      </c>
      <c r="DTS287" s="159" t="s">
        <v>2153</v>
      </c>
      <c r="DTT287" s="159" t="s">
        <v>2150</v>
      </c>
      <c r="DTU287" s="159" t="s">
        <v>2153</v>
      </c>
      <c r="DTV287" s="159" t="s">
        <v>2150</v>
      </c>
      <c r="DTW287" s="159" t="s">
        <v>2153</v>
      </c>
      <c r="DTX287" s="159" t="s">
        <v>2150</v>
      </c>
      <c r="DTY287" s="159" t="s">
        <v>2153</v>
      </c>
      <c r="DTZ287" s="159" t="s">
        <v>2150</v>
      </c>
      <c r="DUA287" s="159" t="s">
        <v>2153</v>
      </c>
      <c r="DUB287" s="159" t="s">
        <v>2150</v>
      </c>
      <c r="DUC287" s="159" t="s">
        <v>2153</v>
      </c>
      <c r="DUD287" s="159" t="s">
        <v>2150</v>
      </c>
      <c r="DUE287" s="159" t="s">
        <v>2153</v>
      </c>
      <c r="DUF287" s="159" t="s">
        <v>2150</v>
      </c>
      <c r="DUG287" s="159" t="s">
        <v>2153</v>
      </c>
      <c r="DUH287" s="159" t="s">
        <v>2150</v>
      </c>
      <c r="DUI287" s="159" t="s">
        <v>2153</v>
      </c>
      <c r="DUJ287" s="159" t="s">
        <v>2150</v>
      </c>
      <c r="DUK287" s="159" t="s">
        <v>2153</v>
      </c>
      <c r="DUL287" s="159" t="s">
        <v>2150</v>
      </c>
      <c r="DUM287" s="159" t="s">
        <v>2153</v>
      </c>
      <c r="DUN287" s="159" t="s">
        <v>2150</v>
      </c>
      <c r="DUO287" s="159" t="s">
        <v>2153</v>
      </c>
      <c r="DUP287" s="159" t="s">
        <v>2150</v>
      </c>
      <c r="DUQ287" s="159" t="s">
        <v>2153</v>
      </c>
      <c r="DUR287" s="159" t="s">
        <v>2150</v>
      </c>
      <c r="DUS287" s="159" t="s">
        <v>2153</v>
      </c>
      <c r="DUT287" s="159" t="s">
        <v>2150</v>
      </c>
      <c r="DUU287" s="159" t="s">
        <v>2153</v>
      </c>
      <c r="DUV287" s="159" t="s">
        <v>2150</v>
      </c>
      <c r="DUW287" s="159" t="s">
        <v>2153</v>
      </c>
      <c r="DUX287" s="159" t="s">
        <v>2150</v>
      </c>
      <c r="DUY287" s="159" t="s">
        <v>2153</v>
      </c>
      <c r="DUZ287" s="159" t="s">
        <v>2150</v>
      </c>
      <c r="DVA287" s="159" t="s">
        <v>2153</v>
      </c>
      <c r="DVB287" s="159" t="s">
        <v>2150</v>
      </c>
      <c r="DVC287" s="159" t="s">
        <v>2153</v>
      </c>
      <c r="DVD287" s="159" t="s">
        <v>2150</v>
      </c>
      <c r="DVE287" s="159" t="s">
        <v>2153</v>
      </c>
      <c r="DVF287" s="159" t="s">
        <v>2150</v>
      </c>
      <c r="DVG287" s="159" t="s">
        <v>2153</v>
      </c>
      <c r="DVH287" s="159" t="s">
        <v>2150</v>
      </c>
      <c r="DVI287" s="159" t="s">
        <v>2153</v>
      </c>
      <c r="DVJ287" s="159" t="s">
        <v>2150</v>
      </c>
      <c r="DVK287" s="159" t="s">
        <v>2153</v>
      </c>
      <c r="DVL287" s="159" t="s">
        <v>2150</v>
      </c>
      <c r="DVM287" s="159" t="s">
        <v>2153</v>
      </c>
      <c r="DVN287" s="159" t="s">
        <v>2150</v>
      </c>
      <c r="DVO287" s="159" t="s">
        <v>2153</v>
      </c>
      <c r="DVP287" s="159" t="s">
        <v>2150</v>
      </c>
      <c r="DVQ287" s="159" t="s">
        <v>2153</v>
      </c>
      <c r="DVR287" s="159" t="s">
        <v>2150</v>
      </c>
      <c r="DVS287" s="159" t="s">
        <v>2153</v>
      </c>
      <c r="DVT287" s="159" t="s">
        <v>2150</v>
      </c>
      <c r="DVU287" s="159" t="s">
        <v>2153</v>
      </c>
      <c r="DVV287" s="159" t="s">
        <v>2150</v>
      </c>
      <c r="DVW287" s="159" t="s">
        <v>2153</v>
      </c>
      <c r="DVX287" s="159" t="s">
        <v>2150</v>
      </c>
      <c r="DVY287" s="159" t="s">
        <v>2153</v>
      </c>
      <c r="DVZ287" s="159" t="s">
        <v>2150</v>
      </c>
      <c r="DWA287" s="159" t="s">
        <v>2153</v>
      </c>
      <c r="DWB287" s="159" t="s">
        <v>2150</v>
      </c>
      <c r="DWC287" s="159" t="s">
        <v>2153</v>
      </c>
      <c r="DWD287" s="159" t="s">
        <v>2150</v>
      </c>
      <c r="DWE287" s="159" t="s">
        <v>2153</v>
      </c>
      <c r="DWF287" s="159" t="s">
        <v>2150</v>
      </c>
      <c r="DWG287" s="159" t="s">
        <v>2153</v>
      </c>
      <c r="DWH287" s="159" t="s">
        <v>2150</v>
      </c>
      <c r="DWI287" s="159" t="s">
        <v>2153</v>
      </c>
      <c r="DWJ287" s="159" t="s">
        <v>2150</v>
      </c>
      <c r="DWK287" s="159" t="s">
        <v>2153</v>
      </c>
      <c r="DWL287" s="159" t="s">
        <v>2150</v>
      </c>
      <c r="DWM287" s="159" t="s">
        <v>2153</v>
      </c>
      <c r="DWN287" s="159" t="s">
        <v>2150</v>
      </c>
      <c r="DWO287" s="159" t="s">
        <v>2153</v>
      </c>
      <c r="DWP287" s="159" t="s">
        <v>2150</v>
      </c>
      <c r="DWQ287" s="159" t="s">
        <v>2153</v>
      </c>
      <c r="DWR287" s="159" t="s">
        <v>2150</v>
      </c>
      <c r="DWS287" s="159" t="s">
        <v>2153</v>
      </c>
      <c r="DWT287" s="159" t="s">
        <v>2150</v>
      </c>
      <c r="DWU287" s="159" t="s">
        <v>2153</v>
      </c>
      <c r="DWV287" s="159" t="s">
        <v>2150</v>
      </c>
      <c r="DWW287" s="159" t="s">
        <v>2153</v>
      </c>
      <c r="DWX287" s="159" t="s">
        <v>2150</v>
      </c>
      <c r="DWY287" s="159" t="s">
        <v>2153</v>
      </c>
      <c r="DWZ287" s="159" t="s">
        <v>2150</v>
      </c>
      <c r="DXA287" s="159" t="s">
        <v>2153</v>
      </c>
      <c r="DXB287" s="159" t="s">
        <v>2150</v>
      </c>
      <c r="DXC287" s="159" t="s">
        <v>2153</v>
      </c>
      <c r="DXD287" s="159" t="s">
        <v>2150</v>
      </c>
      <c r="DXE287" s="159" t="s">
        <v>2153</v>
      </c>
      <c r="DXF287" s="159" t="s">
        <v>2150</v>
      </c>
      <c r="DXG287" s="159" t="s">
        <v>2153</v>
      </c>
      <c r="DXH287" s="159" t="s">
        <v>2150</v>
      </c>
      <c r="DXI287" s="159" t="s">
        <v>2153</v>
      </c>
      <c r="DXJ287" s="159" t="s">
        <v>2150</v>
      </c>
      <c r="DXK287" s="159" t="s">
        <v>2153</v>
      </c>
      <c r="DXL287" s="159" t="s">
        <v>2150</v>
      </c>
      <c r="DXM287" s="159" t="s">
        <v>2153</v>
      </c>
      <c r="DXN287" s="159" t="s">
        <v>2150</v>
      </c>
      <c r="DXO287" s="159" t="s">
        <v>2153</v>
      </c>
      <c r="DXP287" s="159" t="s">
        <v>2150</v>
      </c>
      <c r="DXQ287" s="159" t="s">
        <v>2153</v>
      </c>
      <c r="DXR287" s="159" t="s">
        <v>2150</v>
      </c>
      <c r="DXS287" s="159" t="s">
        <v>2153</v>
      </c>
      <c r="DXT287" s="159" t="s">
        <v>2150</v>
      </c>
      <c r="DXU287" s="159" t="s">
        <v>2153</v>
      </c>
      <c r="DXV287" s="159" t="s">
        <v>2150</v>
      </c>
      <c r="DXW287" s="159" t="s">
        <v>2153</v>
      </c>
      <c r="DXX287" s="159" t="s">
        <v>2150</v>
      </c>
      <c r="DXY287" s="159" t="s">
        <v>2153</v>
      </c>
      <c r="DXZ287" s="159" t="s">
        <v>2150</v>
      </c>
      <c r="DYA287" s="159" t="s">
        <v>2153</v>
      </c>
      <c r="DYB287" s="159" t="s">
        <v>2150</v>
      </c>
      <c r="DYC287" s="159" t="s">
        <v>2153</v>
      </c>
      <c r="DYD287" s="159" t="s">
        <v>2150</v>
      </c>
      <c r="DYE287" s="159" t="s">
        <v>2153</v>
      </c>
      <c r="DYF287" s="159" t="s">
        <v>2150</v>
      </c>
      <c r="DYG287" s="159" t="s">
        <v>2153</v>
      </c>
      <c r="DYH287" s="159" t="s">
        <v>2150</v>
      </c>
      <c r="DYI287" s="159" t="s">
        <v>2153</v>
      </c>
      <c r="DYJ287" s="159" t="s">
        <v>2150</v>
      </c>
      <c r="DYK287" s="159" t="s">
        <v>2153</v>
      </c>
      <c r="DYL287" s="159" t="s">
        <v>2150</v>
      </c>
      <c r="DYM287" s="159" t="s">
        <v>2153</v>
      </c>
      <c r="DYN287" s="159" t="s">
        <v>2150</v>
      </c>
      <c r="DYO287" s="159" t="s">
        <v>2153</v>
      </c>
      <c r="DYP287" s="159" t="s">
        <v>2150</v>
      </c>
      <c r="DYQ287" s="159" t="s">
        <v>2153</v>
      </c>
      <c r="DYR287" s="159" t="s">
        <v>2150</v>
      </c>
      <c r="DYS287" s="159" t="s">
        <v>2153</v>
      </c>
      <c r="DYT287" s="159" t="s">
        <v>2150</v>
      </c>
      <c r="DYU287" s="159" t="s">
        <v>2153</v>
      </c>
      <c r="DYV287" s="159" t="s">
        <v>2150</v>
      </c>
      <c r="DYW287" s="159" t="s">
        <v>2153</v>
      </c>
      <c r="DYX287" s="159" t="s">
        <v>2150</v>
      </c>
      <c r="DYY287" s="159" t="s">
        <v>2153</v>
      </c>
      <c r="DYZ287" s="159" t="s">
        <v>2150</v>
      </c>
      <c r="DZA287" s="159" t="s">
        <v>2153</v>
      </c>
      <c r="DZB287" s="159" t="s">
        <v>2150</v>
      </c>
      <c r="DZC287" s="159" t="s">
        <v>2153</v>
      </c>
      <c r="DZD287" s="159" t="s">
        <v>2150</v>
      </c>
      <c r="DZE287" s="159" t="s">
        <v>2153</v>
      </c>
      <c r="DZF287" s="159" t="s">
        <v>2150</v>
      </c>
      <c r="DZG287" s="159" t="s">
        <v>2153</v>
      </c>
      <c r="DZH287" s="159" t="s">
        <v>2150</v>
      </c>
      <c r="DZI287" s="159" t="s">
        <v>2153</v>
      </c>
      <c r="DZJ287" s="159" t="s">
        <v>2150</v>
      </c>
      <c r="DZK287" s="159" t="s">
        <v>2153</v>
      </c>
      <c r="DZL287" s="159" t="s">
        <v>2150</v>
      </c>
      <c r="DZM287" s="159" t="s">
        <v>2153</v>
      </c>
      <c r="DZN287" s="159" t="s">
        <v>2150</v>
      </c>
      <c r="DZO287" s="159" t="s">
        <v>2153</v>
      </c>
      <c r="DZP287" s="159" t="s">
        <v>2150</v>
      </c>
      <c r="DZQ287" s="159" t="s">
        <v>2153</v>
      </c>
      <c r="DZR287" s="159" t="s">
        <v>2150</v>
      </c>
      <c r="DZS287" s="159" t="s">
        <v>2153</v>
      </c>
      <c r="DZT287" s="159" t="s">
        <v>2150</v>
      </c>
      <c r="DZU287" s="159" t="s">
        <v>2153</v>
      </c>
      <c r="DZV287" s="159" t="s">
        <v>2150</v>
      </c>
      <c r="DZW287" s="159" t="s">
        <v>2153</v>
      </c>
      <c r="DZX287" s="159" t="s">
        <v>2150</v>
      </c>
      <c r="DZY287" s="159" t="s">
        <v>2153</v>
      </c>
      <c r="DZZ287" s="159" t="s">
        <v>2150</v>
      </c>
      <c r="EAA287" s="159" t="s">
        <v>2153</v>
      </c>
      <c r="EAB287" s="159" t="s">
        <v>2150</v>
      </c>
      <c r="EAC287" s="159" t="s">
        <v>2153</v>
      </c>
      <c r="EAD287" s="159" t="s">
        <v>2150</v>
      </c>
      <c r="EAE287" s="159" t="s">
        <v>2153</v>
      </c>
      <c r="EAF287" s="159" t="s">
        <v>2150</v>
      </c>
      <c r="EAG287" s="159" t="s">
        <v>2153</v>
      </c>
      <c r="EAH287" s="159" t="s">
        <v>2150</v>
      </c>
      <c r="EAI287" s="159" t="s">
        <v>2153</v>
      </c>
      <c r="EAJ287" s="159" t="s">
        <v>2150</v>
      </c>
      <c r="EAK287" s="159" t="s">
        <v>2153</v>
      </c>
      <c r="EAL287" s="159" t="s">
        <v>2150</v>
      </c>
      <c r="EAM287" s="159" t="s">
        <v>2153</v>
      </c>
      <c r="EAN287" s="159" t="s">
        <v>2150</v>
      </c>
      <c r="EAO287" s="159" t="s">
        <v>2153</v>
      </c>
      <c r="EAP287" s="159" t="s">
        <v>2150</v>
      </c>
      <c r="EAQ287" s="159" t="s">
        <v>2153</v>
      </c>
      <c r="EAR287" s="159" t="s">
        <v>2150</v>
      </c>
      <c r="EAS287" s="159" t="s">
        <v>2153</v>
      </c>
      <c r="EAT287" s="159" t="s">
        <v>2150</v>
      </c>
      <c r="EAU287" s="159" t="s">
        <v>2153</v>
      </c>
      <c r="EAV287" s="159" t="s">
        <v>2150</v>
      </c>
      <c r="EAW287" s="159" t="s">
        <v>2153</v>
      </c>
      <c r="EAX287" s="159" t="s">
        <v>2150</v>
      </c>
      <c r="EAY287" s="159" t="s">
        <v>2153</v>
      </c>
      <c r="EAZ287" s="159" t="s">
        <v>2150</v>
      </c>
      <c r="EBA287" s="159" t="s">
        <v>2153</v>
      </c>
      <c r="EBB287" s="159" t="s">
        <v>2150</v>
      </c>
      <c r="EBC287" s="159" t="s">
        <v>2153</v>
      </c>
      <c r="EBD287" s="159" t="s">
        <v>2150</v>
      </c>
      <c r="EBE287" s="159" t="s">
        <v>2153</v>
      </c>
      <c r="EBF287" s="159" t="s">
        <v>2150</v>
      </c>
      <c r="EBG287" s="159" t="s">
        <v>2153</v>
      </c>
      <c r="EBH287" s="159" t="s">
        <v>2150</v>
      </c>
      <c r="EBI287" s="159" t="s">
        <v>2153</v>
      </c>
      <c r="EBJ287" s="159" t="s">
        <v>2150</v>
      </c>
      <c r="EBK287" s="159" t="s">
        <v>2153</v>
      </c>
      <c r="EBL287" s="159" t="s">
        <v>2150</v>
      </c>
      <c r="EBM287" s="159" t="s">
        <v>2153</v>
      </c>
      <c r="EBN287" s="159" t="s">
        <v>2150</v>
      </c>
      <c r="EBO287" s="159" t="s">
        <v>2153</v>
      </c>
      <c r="EBP287" s="159" t="s">
        <v>2150</v>
      </c>
      <c r="EBQ287" s="159" t="s">
        <v>2153</v>
      </c>
      <c r="EBR287" s="159" t="s">
        <v>2150</v>
      </c>
      <c r="EBS287" s="159" t="s">
        <v>2153</v>
      </c>
      <c r="EBT287" s="159" t="s">
        <v>2150</v>
      </c>
      <c r="EBU287" s="159" t="s">
        <v>2153</v>
      </c>
      <c r="EBV287" s="159" t="s">
        <v>2150</v>
      </c>
      <c r="EBW287" s="159" t="s">
        <v>2153</v>
      </c>
      <c r="EBX287" s="159" t="s">
        <v>2150</v>
      </c>
      <c r="EBY287" s="159" t="s">
        <v>2153</v>
      </c>
      <c r="EBZ287" s="159" t="s">
        <v>2150</v>
      </c>
      <c r="ECA287" s="159" t="s">
        <v>2153</v>
      </c>
      <c r="ECB287" s="159" t="s">
        <v>2150</v>
      </c>
      <c r="ECC287" s="159" t="s">
        <v>2153</v>
      </c>
      <c r="ECD287" s="159" t="s">
        <v>2150</v>
      </c>
      <c r="ECE287" s="159" t="s">
        <v>2153</v>
      </c>
      <c r="ECF287" s="159" t="s">
        <v>2150</v>
      </c>
      <c r="ECG287" s="159" t="s">
        <v>2153</v>
      </c>
      <c r="ECH287" s="159" t="s">
        <v>2150</v>
      </c>
      <c r="ECI287" s="159" t="s">
        <v>2153</v>
      </c>
      <c r="ECJ287" s="159" t="s">
        <v>2150</v>
      </c>
      <c r="ECK287" s="159" t="s">
        <v>2153</v>
      </c>
      <c r="ECL287" s="159" t="s">
        <v>2150</v>
      </c>
      <c r="ECM287" s="159" t="s">
        <v>2153</v>
      </c>
      <c r="ECN287" s="159" t="s">
        <v>2150</v>
      </c>
      <c r="ECO287" s="159" t="s">
        <v>2153</v>
      </c>
      <c r="ECP287" s="159" t="s">
        <v>2150</v>
      </c>
      <c r="ECQ287" s="159" t="s">
        <v>2153</v>
      </c>
      <c r="ECR287" s="159" t="s">
        <v>2150</v>
      </c>
      <c r="ECS287" s="159" t="s">
        <v>2153</v>
      </c>
      <c r="ECT287" s="159" t="s">
        <v>2150</v>
      </c>
      <c r="ECU287" s="159" t="s">
        <v>2153</v>
      </c>
      <c r="ECV287" s="159" t="s">
        <v>2150</v>
      </c>
      <c r="ECW287" s="159" t="s">
        <v>2153</v>
      </c>
      <c r="ECX287" s="159" t="s">
        <v>2150</v>
      </c>
      <c r="ECY287" s="159" t="s">
        <v>2153</v>
      </c>
      <c r="ECZ287" s="159" t="s">
        <v>2150</v>
      </c>
      <c r="EDA287" s="159" t="s">
        <v>2153</v>
      </c>
      <c r="EDB287" s="159" t="s">
        <v>2150</v>
      </c>
      <c r="EDC287" s="159" t="s">
        <v>2153</v>
      </c>
      <c r="EDD287" s="159" t="s">
        <v>2150</v>
      </c>
      <c r="EDE287" s="159" t="s">
        <v>2153</v>
      </c>
      <c r="EDF287" s="159" t="s">
        <v>2150</v>
      </c>
      <c r="EDG287" s="159" t="s">
        <v>2153</v>
      </c>
      <c r="EDH287" s="159" t="s">
        <v>2150</v>
      </c>
      <c r="EDI287" s="159" t="s">
        <v>2153</v>
      </c>
      <c r="EDJ287" s="159" t="s">
        <v>2150</v>
      </c>
      <c r="EDK287" s="159" t="s">
        <v>2153</v>
      </c>
      <c r="EDL287" s="159" t="s">
        <v>2150</v>
      </c>
      <c r="EDM287" s="159" t="s">
        <v>2153</v>
      </c>
      <c r="EDN287" s="159" t="s">
        <v>2150</v>
      </c>
      <c r="EDO287" s="159" t="s">
        <v>2153</v>
      </c>
      <c r="EDP287" s="159" t="s">
        <v>2150</v>
      </c>
      <c r="EDQ287" s="159" t="s">
        <v>2153</v>
      </c>
      <c r="EDR287" s="159" t="s">
        <v>2150</v>
      </c>
      <c r="EDS287" s="159" t="s">
        <v>2153</v>
      </c>
      <c r="EDT287" s="159" t="s">
        <v>2150</v>
      </c>
      <c r="EDU287" s="159" t="s">
        <v>2153</v>
      </c>
      <c r="EDV287" s="159" t="s">
        <v>2150</v>
      </c>
      <c r="EDW287" s="159" t="s">
        <v>2153</v>
      </c>
      <c r="EDX287" s="159" t="s">
        <v>2150</v>
      </c>
      <c r="EDY287" s="159" t="s">
        <v>2153</v>
      </c>
      <c r="EDZ287" s="159" t="s">
        <v>2150</v>
      </c>
      <c r="EEA287" s="159" t="s">
        <v>2153</v>
      </c>
      <c r="EEB287" s="159" t="s">
        <v>2150</v>
      </c>
      <c r="EEC287" s="159" t="s">
        <v>2153</v>
      </c>
      <c r="EED287" s="159" t="s">
        <v>2150</v>
      </c>
      <c r="EEE287" s="159" t="s">
        <v>2153</v>
      </c>
      <c r="EEF287" s="159" t="s">
        <v>2150</v>
      </c>
      <c r="EEG287" s="159" t="s">
        <v>2153</v>
      </c>
      <c r="EEH287" s="159" t="s">
        <v>2150</v>
      </c>
      <c r="EEI287" s="159" t="s">
        <v>2153</v>
      </c>
      <c r="EEJ287" s="159" t="s">
        <v>2150</v>
      </c>
      <c r="EEK287" s="159" t="s">
        <v>2153</v>
      </c>
      <c r="EEL287" s="159" t="s">
        <v>2150</v>
      </c>
      <c r="EEM287" s="159" t="s">
        <v>2153</v>
      </c>
      <c r="EEN287" s="159" t="s">
        <v>2150</v>
      </c>
      <c r="EEO287" s="159" t="s">
        <v>2153</v>
      </c>
      <c r="EEP287" s="159" t="s">
        <v>2150</v>
      </c>
      <c r="EEQ287" s="159" t="s">
        <v>2153</v>
      </c>
      <c r="EER287" s="159" t="s">
        <v>2150</v>
      </c>
      <c r="EES287" s="159" t="s">
        <v>2153</v>
      </c>
      <c r="EET287" s="159" t="s">
        <v>2150</v>
      </c>
      <c r="EEU287" s="159" t="s">
        <v>2153</v>
      </c>
      <c r="EEV287" s="159" t="s">
        <v>2150</v>
      </c>
      <c r="EEW287" s="159" t="s">
        <v>2153</v>
      </c>
      <c r="EEX287" s="159" t="s">
        <v>2150</v>
      </c>
      <c r="EEY287" s="159" t="s">
        <v>2153</v>
      </c>
      <c r="EEZ287" s="159" t="s">
        <v>2150</v>
      </c>
      <c r="EFA287" s="159" t="s">
        <v>2153</v>
      </c>
      <c r="EFB287" s="159" t="s">
        <v>2150</v>
      </c>
      <c r="EFC287" s="159" t="s">
        <v>2153</v>
      </c>
      <c r="EFD287" s="159" t="s">
        <v>2150</v>
      </c>
      <c r="EFE287" s="159" t="s">
        <v>2153</v>
      </c>
      <c r="EFF287" s="159" t="s">
        <v>2150</v>
      </c>
      <c r="EFG287" s="159" t="s">
        <v>2153</v>
      </c>
      <c r="EFH287" s="159" t="s">
        <v>2150</v>
      </c>
      <c r="EFI287" s="159" t="s">
        <v>2153</v>
      </c>
      <c r="EFJ287" s="159" t="s">
        <v>2150</v>
      </c>
      <c r="EFK287" s="159" t="s">
        <v>2153</v>
      </c>
      <c r="EFL287" s="159" t="s">
        <v>2150</v>
      </c>
      <c r="EFM287" s="159" t="s">
        <v>2153</v>
      </c>
      <c r="EFN287" s="159" t="s">
        <v>2150</v>
      </c>
      <c r="EFO287" s="159" t="s">
        <v>2153</v>
      </c>
      <c r="EFP287" s="159" t="s">
        <v>2150</v>
      </c>
      <c r="EFQ287" s="159" t="s">
        <v>2153</v>
      </c>
      <c r="EFR287" s="159" t="s">
        <v>2150</v>
      </c>
      <c r="EFS287" s="159" t="s">
        <v>2153</v>
      </c>
      <c r="EFT287" s="159" t="s">
        <v>2150</v>
      </c>
      <c r="EFU287" s="159" t="s">
        <v>2153</v>
      </c>
      <c r="EFV287" s="159" t="s">
        <v>2150</v>
      </c>
      <c r="EFW287" s="159" t="s">
        <v>2153</v>
      </c>
      <c r="EFX287" s="159" t="s">
        <v>2150</v>
      </c>
      <c r="EFY287" s="159" t="s">
        <v>2153</v>
      </c>
      <c r="EFZ287" s="159" t="s">
        <v>2150</v>
      </c>
      <c r="EGA287" s="159" t="s">
        <v>2153</v>
      </c>
      <c r="EGB287" s="159" t="s">
        <v>2150</v>
      </c>
      <c r="EGC287" s="159" t="s">
        <v>2153</v>
      </c>
      <c r="EGD287" s="159" t="s">
        <v>2150</v>
      </c>
      <c r="EGE287" s="159" t="s">
        <v>2153</v>
      </c>
      <c r="EGF287" s="159" t="s">
        <v>2150</v>
      </c>
      <c r="EGG287" s="159" t="s">
        <v>2153</v>
      </c>
      <c r="EGH287" s="159" t="s">
        <v>2150</v>
      </c>
      <c r="EGI287" s="159" t="s">
        <v>2153</v>
      </c>
      <c r="EGJ287" s="159" t="s">
        <v>2150</v>
      </c>
      <c r="EGK287" s="159" t="s">
        <v>2153</v>
      </c>
      <c r="EGL287" s="159" t="s">
        <v>2150</v>
      </c>
      <c r="EGM287" s="159" t="s">
        <v>2153</v>
      </c>
      <c r="EGN287" s="159" t="s">
        <v>2150</v>
      </c>
      <c r="EGO287" s="159" t="s">
        <v>2153</v>
      </c>
      <c r="EGP287" s="159" t="s">
        <v>2150</v>
      </c>
      <c r="EGQ287" s="159" t="s">
        <v>2153</v>
      </c>
      <c r="EGR287" s="159" t="s">
        <v>2150</v>
      </c>
      <c r="EGS287" s="159" t="s">
        <v>2153</v>
      </c>
      <c r="EGT287" s="159" t="s">
        <v>2150</v>
      </c>
      <c r="EGU287" s="159" t="s">
        <v>2153</v>
      </c>
      <c r="EGV287" s="159" t="s">
        <v>2150</v>
      </c>
      <c r="EGW287" s="159" t="s">
        <v>2153</v>
      </c>
      <c r="EGX287" s="159" t="s">
        <v>2150</v>
      </c>
      <c r="EGY287" s="159" t="s">
        <v>2153</v>
      </c>
      <c r="EGZ287" s="159" t="s">
        <v>2150</v>
      </c>
      <c r="EHA287" s="159" t="s">
        <v>2153</v>
      </c>
      <c r="EHB287" s="159" t="s">
        <v>2150</v>
      </c>
      <c r="EHC287" s="159" t="s">
        <v>2153</v>
      </c>
      <c r="EHD287" s="159" t="s">
        <v>2150</v>
      </c>
      <c r="EHE287" s="159" t="s">
        <v>2153</v>
      </c>
      <c r="EHF287" s="159" t="s">
        <v>2150</v>
      </c>
      <c r="EHG287" s="159" t="s">
        <v>2153</v>
      </c>
      <c r="EHH287" s="159" t="s">
        <v>2150</v>
      </c>
      <c r="EHI287" s="159" t="s">
        <v>2153</v>
      </c>
      <c r="EHJ287" s="159" t="s">
        <v>2150</v>
      </c>
      <c r="EHK287" s="159" t="s">
        <v>2153</v>
      </c>
      <c r="EHL287" s="159" t="s">
        <v>2150</v>
      </c>
      <c r="EHM287" s="159" t="s">
        <v>2153</v>
      </c>
      <c r="EHN287" s="159" t="s">
        <v>2150</v>
      </c>
      <c r="EHO287" s="159" t="s">
        <v>2153</v>
      </c>
      <c r="EHP287" s="159" t="s">
        <v>2150</v>
      </c>
      <c r="EHQ287" s="159" t="s">
        <v>2153</v>
      </c>
      <c r="EHR287" s="159" t="s">
        <v>2150</v>
      </c>
      <c r="EHS287" s="159" t="s">
        <v>2153</v>
      </c>
      <c r="EHT287" s="159" t="s">
        <v>2150</v>
      </c>
      <c r="EHU287" s="159" t="s">
        <v>2153</v>
      </c>
      <c r="EHV287" s="159" t="s">
        <v>2150</v>
      </c>
      <c r="EHW287" s="159" t="s">
        <v>2153</v>
      </c>
      <c r="EHX287" s="159" t="s">
        <v>2150</v>
      </c>
      <c r="EHY287" s="159" t="s">
        <v>2153</v>
      </c>
      <c r="EHZ287" s="159" t="s">
        <v>2150</v>
      </c>
      <c r="EIA287" s="159" t="s">
        <v>2153</v>
      </c>
      <c r="EIB287" s="159" t="s">
        <v>2150</v>
      </c>
      <c r="EIC287" s="159" t="s">
        <v>2153</v>
      </c>
      <c r="EID287" s="159" t="s">
        <v>2150</v>
      </c>
      <c r="EIE287" s="159" t="s">
        <v>2153</v>
      </c>
      <c r="EIF287" s="159" t="s">
        <v>2150</v>
      </c>
      <c r="EIG287" s="159" t="s">
        <v>2153</v>
      </c>
      <c r="EIH287" s="159" t="s">
        <v>2150</v>
      </c>
      <c r="EII287" s="159" t="s">
        <v>2153</v>
      </c>
      <c r="EIJ287" s="159" t="s">
        <v>2150</v>
      </c>
      <c r="EIK287" s="159" t="s">
        <v>2153</v>
      </c>
      <c r="EIL287" s="159" t="s">
        <v>2150</v>
      </c>
      <c r="EIM287" s="159" t="s">
        <v>2153</v>
      </c>
      <c r="EIN287" s="159" t="s">
        <v>2150</v>
      </c>
      <c r="EIO287" s="159" t="s">
        <v>2153</v>
      </c>
      <c r="EIP287" s="159" t="s">
        <v>2150</v>
      </c>
      <c r="EIQ287" s="159" t="s">
        <v>2153</v>
      </c>
      <c r="EIR287" s="159" t="s">
        <v>2150</v>
      </c>
      <c r="EIS287" s="159" t="s">
        <v>2153</v>
      </c>
      <c r="EIT287" s="159" t="s">
        <v>2150</v>
      </c>
      <c r="EIU287" s="159" t="s">
        <v>2153</v>
      </c>
      <c r="EIV287" s="159" t="s">
        <v>2150</v>
      </c>
      <c r="EIW287" s="159" t="s">
        <v>2153</v>
      </c>
      <c r="EIX287" s="159" t="s">
        <v>2150</v>
      </c>
      <c r="EIY287" s="159" t="s">
        <v>2153</v>
      </c>
      <c r="EIZ287" s="159" t="s">
        <v>2150</v>
      </c>
      <c r="EJA287" s="159" t="s">
        <v>2153</v>
      </c>
      <c r="EJB287" s="159" t="s">
        <v>2150</v>
      </c>
      <c r="EJC287" s="159" t="s">
        <v>2153</v>
      </c>
      <c r="EJD287" s="159" t="s">
        <v>2150</v>
      </c>
      <c r="EJE287" s="159" t="s">
        <v>2153</v>
      </c>
      <c r="EJF287" s="159" t="s">
        <v>2150</v>
      </c>
      <c r="EJG287" s="159" t="s">
        <v>2153</v>
      </c>
      <c r="EJH287" s="159" t="s">
        <v>2150</v>
      </c>
      <c r="EJI287" s="159" t="s">
        <v>2153</v>
      </c>
      <c r="EJJ287" s="159" t="s">
        <v>2150</v>
      </c>
      <c r="EJK287" s="159" t="s">
        <v>2153</v>
      </c>
      <c r="EJL287" s="159" t="s">
        <v>2150</v>
      </c>
      <c r="EJM287" s="159" t="s">
        <v>2153</v>
      </c>
      <c r="EJN287" s="159" t="s">
        <v>2150</v>
      </c>
      <c r="EJO287" s="159" t="s">
        <v>2153</v>
      </c>
      <c r="EJP287" s="159" t="s">
        <v>2150</v>
      </c>
      <c r="EJQ287" s="159" t="s">
        <v>2153</v>
      </c>
      <c r="EJR287" s="159" t="s">
        <v>2150</v>
      </c>
      <c r="EJS287" s="159" t="s">
        <v>2153</v>
      </c>
      <c r="EJT287" s="159" t="s">
        <v>2150</v>
      </c>
      <c r="EJU287" s="159" t="s">
        <v>2153</v>
      </c>
      <c r="EJV287" s="159" t="s">
        <v>2150</v>
      </c>
      <c r="EJW287" s="159" t="s">
        <v>2153</v>
      </c>
      <c r="EJX287" s="159" t="s">
        <v>2150</v>
      </c>
      <c r="EJY287" s="159" t="s">
        <v>2153</v>
      </c>
      <c r="EJZ287" s="159" t="s">
        <v>2150</v>
      </c>
      <c r="EKA287" s="159" t="s">
        <v>2153</v>
      </c>
      <c r="EKB287" s="159" t="s">
        <v>2150</v>
      </c>
      <c r="EKC287" s="159" t="s">
        <v>2153</v>
      </c>
      <c r="EKD287" s="159" t="s">
        <v>2150</v>
      </c>
      <c r="EKE287" s="159" t="s">
        <v>2153</v>
      </c>
      <c r="EKF287" s="159" t="s">
        <v>2150</v>
      </c>
      <c r="EKG287" s="159" t="s">
        <v>2153</v>
      </c>
      <c r="EKH287" s="159" t="s">
        <v>2150</v>
      </c>
      <c r="EKI287" s="159" t="s">
        <v>2153</v>
      </c>
      <c r="EKJ287" s="159" t="s">
        <v>2150</v>
      </c>
      <c r="EKK287" s="159" t="s">
        <v>2153</v>
      </c>
      <c r="EKL287" s="159" t="s">
        <v>2150</v>
      </c>
      <c r="EKM287" s="159" t="s">
        <v>2153</v>
      </c>
      <c r="EKN287" s="159" t="s">
        <v>2150</v>
      </c>
      <c r="EKO287" s="159" t="s">
        <v>2153</v>
      </c>
      <c r="EKP287" s="159" t="s">
        <v>2150</v>
      </c>
      <c r="EKQ287" s="159" t="s">
        <v>2153</v>
      </c>
      <c r="EKR287" s="159" t="s">
        <v>2150</v>
      </c>
      <c r="EKS287" s="159" t="s">
        <v>2153</v>
      </c>
      <c r="EKT287" s="159" t="s">
        <v>2150</v>
      </c>
      <c r="EKU287" s="159" t="s">
        <v>2153</v>
      </c>
      <c r="EKV287" s="159" t="s">
        <v>2150</v>
      </c>
      <c r="EKW287" s="159" t="s">
        <v>2153</v>
      </c>
      <c r="EKX287" s="159" t="s">
        <v>2150</v>
      </c>
      <c r="EKY287" s="159" t="s">
        <v>2153</v>
      </c>
      <c r="EKZ287" s="159" t="s">
        <v>2150</v>
      </c>
      <c r="ELA287" s="159" t="s">
        <v>2153</v>
      </c>
      <c r="ELB287" s="159" t="s">
        <v>2150</v>
      </c>
      <c r="ELC287" s="159" t="s">
        <v>2153</v>
      </c>
      <c r="ELD287" s="159" t="s">
        <v>2150</v>
      </c>
      <c r="ELE287" s="159" t="s">
        <v>2153</v>
      </c>
      <c r="ELF287" s="159" t="s">
        <v>2150</v>
      </c>
      <c r="ELG287" s="159" t="s">
        <v>2153</v>
      </c>
      <c r="ELH287" s="159" t="s">
        <v>2150</v>
      </c>
      <c r="ELI287" s="159" t="s">
        <v>2153</v>
      </c>
      <c r="ELJ287" s="159" t="s">
        <v>2150</v>
      </c>
      <c r="ELK287" s="159" t="s">
        <v>2153</v>
      </c>
      <c r="ELL287" s="159" t="s">
        <v>2150</v>
      </c>
      <c r="ELM287" s="159" t="s">
        <v>2153</v>
      </c>
      <c r="ELN287" s="159" t="s">
        <v>2150</v>
      </c>
      <c r="ELO287" s="159" t="s">
        <v>2153</v>
      </c>
      <c r="ELP287" s="159" t="s">
        <v>2150</v>
      </c>
      <c r="ELQ287" s="159" t="s">
        <v>2153</v>
      </c>
      <c r="ELR287" s="159" t="s">
        <v>2150</v>
      </c>
      <c r="ELS287" s="159" t="s">
        <v>2153</v>
      </c>
      <c r="ELT287" s="159" t="s">
        <v>2150</v>
      </c>
      <c r="ELU287" s="159" t="s">
        <v>2153</v>
      </c>
      <c r="ELV287" s="159" t="s">
        <v>2150</v>
      </c>
      <c r="ELW287" s="159" t="s">
        <v>2153</v>
      </c>
      <c r="ELX287" s="159" t="s">
        <v>2150</v>
      </c>
      <c r="ELY287" s="159" t="s">
        <v>2153</v>
      </c>
      <c r="ELZ287" s="159" t="s">
        <v>2150</v>
      </c>
      <c r="EMA287" s="159" t="s">
        <v>2153</v>
      </c>
      <c r="EMB287" s="159" t="s">
        <v>2150</v>
      </c>
      <c r="EMC287" s="159" t="s">
        <v>2153</v>
      </c>
      <c r="EMD287" s="159" t="s">
        <v>2150</v>
      </c>
      <c r="EME287" s="159" t="s">
        <v>2153</v>
      </c>
      <c r="EMF287" s="159" t="s">
        <v>2150</v>
      </c>
      <c r="EMG287" s="159" t="s">
        <v>2153</v>
      </c>
      <c r="EMH287" s="159" t="s">
        <v>2150</v>
      </c>
      <c r="EMI287" s="159" t="s">
        <v>2153</v>
      </c>
      <c r="EMJ287" s="159" t="s">
        <v>2150</v>
      </c>
      <c r="EMK287" s="159" t="s">
        <v>2153</v>
      </c>
      <c r="EML287" s="159" t="s">
        <v>2150</v>
      </c>
      <c r="EMM287" s="159" t="s">
        <v>2153</v>
      </c>
      <c r="EMN287" s="159" t="s">
        <v>2150</v>
      </c>
      <c r="EMO287" s="159" t="s">
        <v>2153</v>
      </c>
      <c r="EMP287" s="159" t="s">
        <v>2150</v>
      </c>
      <c r="EMQ287" s="159" t="s">
        <v>2153</v>
      </c>
      <c r="EMR287" s="159" t="s">
        <v>2150</v>
      </c>
      <c r="EMS287" s="159" t="s">
        <v>2153</v>
      </c>
      <c r="EMT287" s="159" t="s">
        <v>2150</v>
      </c>
      <c r="EMU287" s="159" t="s">
        <v>2153</v>
      </c>
      <c r="EMV287" s="159" t="s">
        <v>2150</v>
      </c>
      <c r="EMW287" s="159" t="s">
        <v>2153</v>
      </c>
      <c r="EMX287" s="159" t="s">
        <v>2150</v>
      </c>
      <c r="EMY287" s="159" t="s">
        <v>2153</v>
      </c>
      <c r="EMZ287" s="159" t="s">
        <v>2150</v>
      </c>
      <c r="ENA287" s="159" t="s">
        <v>2153</v>
      </c>
      <c r="ENB287" s="159" t="s">
        <v>2150</v>
      </c>
      <c r="ENC287" s="159" t="s">
        <v>2153</v>
      </c>
      <c r="END287" s="159" t="s">
        <v>2150</v>
      </c>
      <c r="ENE287" s="159" t="s">
        <v>2153</v>
      </c>
      <c r="ENF287" s="159" t="s">
        <v>2150</v>
      </c>
      <c r="ENG287" s="159" t="s">
        <v>2153</v>
      </c>
      <c r="ENH287" s="159" t="s">
        <v>2150</v>
      </c>
      <c r="ENI287" s="159" t="s">
        <v>2153</v>
      </c>
      <c r="ENJ287" s="159" t="s">
        <v>2150</v>
      </c>
      <c r="ENK287" s="159" t="s">
        <v>2153</v>
      </c>
      <c r="ENL287" s="159" t="s">
        <v>2150</v>
      </c>
      <c r="ENM287" s="159" t="s">
        <v>2153</v>
      </c>
      <c r="ENN287" s="159" t="s">
        <v>2150</v>
      </c>
      <c r="ENO287" s="159" t="s">
        <v>2153</v>
      </c>
      <c r="ENP287" s="159" t="s">
        <v>2150</v>
      </c>
      <c r="ENQ287" s="159" t="s">
        <v>2153</v>
      </c>
      <c r="ENR287" s="159" t="s">
        <v>2150</v>
      </c>
      <c r="ENS287" s="159" t="s">
        <v>2153</v>
      </c>
      <c r="ENT287" s="159" t="s">
        <v>2150</v>
      </c>
      <c r="ENU287" s="159" t="s">
        <v>2153</v>
      </c>
      <c r="ENV287" s="159" t="s">
        <v>2150</v>
      </c>
      <c r="ENW287" s="159" t="s">
        <v>2153</v>
      </c>
      <c r="ENX287" s="159" t="s">
        <v>2150</v>
      </c>
      <c r="ENY287" s="159" t="s">
        <v>2153</v>
      </c>
      <c r="ENZ287" s="159" t="s">
        <v>2150</v>
      </c>
      <c r="EOA287" s="159" t="s">
        <v>2153</v>
      </c>
      <c r="EOB287" s="159" t="s">
        <v>2150</v>
      </c>
      <c r="EOC287" s="159" t="s">
        <v>2153</v>
      </c>
      <c r="EOD287" s="159" t="s">
        <v>2150</v>
      </c>
      <c r="EOE287" s="159" t="s">
        <v>2153</v>
      </c>
      <c r="EOF287" s="159" t="s">
        <v>2150</v>
      </c>
      <c r="EOG287" s="159" t="s">
        <v>2153</v>
      </c>
      <c r="EOH287" s="159" t="s">
        <v>2150</v>
      </c>
      <c r="EOI287" s="159" t="s">
        <v>2153</v>
      </c>
      <c r="EOJ287" s="159" t="s">
        <v>2150</v>
      </c>
      <c r="EOK287" s="159" t="s">
        <v>2153</v>
      </c>
      <c r="EOL287" s="159" t="s">
        <v>2150</v>
      </c>
      <c r="EOM287" s="159" t="s">
        <v>2153</v>
      </c>
      <c r="EON287" s="159" t="s">
        <v>2150</v>
      </c>
      <c r="EOO287" s="159" t="s">
        <v>2153</v>
      </c>
      <c r="EOP287" s="159" t="s">
        <v>2150</v>
      </c>
      <c r="EOQ287" s="159" t="s">
        <v>2153</v>
      </c>
      <c r="EOR287" s="159" t="s">
        <v>2150</v>
      </c>
      <c r="EOS287" s="159" t="s">
        <v>2153</v>
      </c>
      <c r="EOT287" s="159" t="s">
        <v>2150</v>
      </c>
      <c r="EOU287" s="159" t="s">
        <v>2153</v>
      </c>
      <c r="EOV287" s="159" t="s">
        <v>2150</v>
      </c>
      <c r="EOW287" s="159" t="s">
        <v>2153</v>
      </c>
      <c r="EOX287" s="159" t="s">
        <v>2150</v>
      </c>
      <c r="EOY287" s="159" t="s">
        <v>2153</v>
      </c>
      <c r="EOZ287" s="159" t="s">
        <v>2150</v>
      </c>
      <c r="EPA287" s="159" t="s">
        <v>2153</v>
      </c>
      <c r="EPB287" s="159" t="s">
        <v>2150</v>
      </c>
      <c r="EPC287" s="159" t="s">
        <v>2153</v>
      </c>
      <c r="EPD287" s="159" t="s">
        <v>2150</v>
      </c>
      <c r="EPE287" s="159" t="s">
        <v>2153</v>
      </c>
      <c r="EPF287" s="159" t="s">
        <v>2150</v>
      </c>
      <c r="EPG287" s="159" t="s">
        <v>2153</v>
      </c>
      <c r="EPH287" s="159" t="s">
        <v>2150</v>
      </c>
      <c r="EPI287" s="159" t="s">
        <v>2153</v>
      </c>
      <c r="EPJ287" s="159" t="s">
        <v>2150</v>
      </c>
      <c r="EPK287" s="159" t="s">
        <v>2153</v>
      </c>
      <c r="EPL287" s="159" t="s">
        <v>2150</v>
      </c>
      <c r="EPM287" s="159" t="s">
        <v>2153</v>
      </c>
      <c r="EPN287" s="159" t="s">
        <v>2150</v>
      </c>
      <c r="EPO287" s="159" t="s">
        <v>2153</v>
      </c>
      <c r="EPP287" s="159" t="s">
        <v>2150</v>
      </c>
      <c r="EPQ287" s="159" t="s">
        <v>2153</v>
      </c>
      <c r="EPR287" s="159" t="s">
        <v>2150</v>
      </c>
      <c r="EPS287" s="159" t="s">
        <v>2153</v>
      </c>
      <c r="EPT287" s="159" t="s">
        <v>2150</v>
      </c>
      <c r="EPU287" s="159" t="s">
        <v>2153</v>
      </c>
      <c r="EPV287" s="159" t="s">
        <v>2150</v>
      </c>
      <c r="EPW287" s="159" t="s">
        <v>2153</v>
      </c>
      <c r="EPX287" s="159" t="s">
        <v>2150</v>
      </c>
      <c r="EPY287" s="159" t="s">
        <v>2153</v>
      </c>
      <c r="EPZ287" s="159" t="s">
        <v>2150</v>
      </c>
      <c r="EQA287" s="159" t="s">
        <v>2153</v>
      </c>
      <c r="EQB287" s="159" t="s">
        <v>2150</v>
      </c>
      <c r="EQC287" s="159" t="s">
        <v>2153</v>
      </c>
      <c r="EQD287" s="159" t="s">
        <v>2150</v>
      </c>
      <c r="EQE287" s="159" t="s">
        <v>2153</v>
      </c>
      <c r="EQF287" s="159" t="s">
        <v>2150</v>
      </c>
      <c r="EQG287" s="159" t="s">
        <v>2153</v>
      </c>
      <c r="EQH287" s="159" t="s">
        <v>2150</v>
      </c>
      <c r="EQI287" s="159" t="s">
        <v>2153</v>
      </c>
      <c r="EQJ287" s="159" t="s">
        <v>2150</v>
      </c>
      <c r="EQK287" s="159" t="s">
        <v>2153</v>
      </c>
      <c r="EQL287" s="159" t="s">
        <v>2150</v>
      </c>
      <c r="EQM287" s="159" t="s">
        <v>2153</v>
      </c>
      <c r="EQN287" s="159" t="s">
        <v>2150</v>
      </c>
      <c r="EQO287" s="159" t="s">
        <v>2153</v>
      </c>
      <c r="EQP287" s="159" t="s">
        <v>2150</v>
      </c>
      <c r="EQQ287" s="159" t="s">
        <v>2153</v>
      </c>
      <c r="EQR287" s="159" t="s">
        <v>2150</v>
      </c>
      <c r="EQS287" s="159" t="s">
        <v>2153</v>
      </c>
      <c r="EQT287" s="159" t="s">
        <v>2150</v>
      </c>
      <c r="EQU287" s="159" t="s">
        <v>2153</v>
      </c>
      <c r="EQV287" s="159" t="s">
        <v>2150</v>
      </c>
      <c r="EQW287" s="159" t="s">
        <v>2153</v>
      </c>
      <c r="EQX287" s="159" t="s">
        <v>2150</v>
      </c>
      <c r="EQY287" s="159" t="s">
        <v>2153</v>
      </c>
      <c r="EQZ287" s="159" t="s">
        <v>2150</v>
      </c>
      <c r="ERA287" s="159" t="s">
        <v>2153</v>
      </c>
      <c r="ERB287" s="159" t="s">
        <v>2150</v>
      </c>
      <c r="ERC287" s="159" t="s">
        <v>2153</v>
      </c>
      <c r="ERD287" s="159" t="s">
        <v>2150</v>
      </c>
      <c r="ERE287" s="159" t="s">
        <v>2153</v>
      </c>
      <c r="ERF287" s="159" t="s">
        <v>2150</v>
      </c>
      <c r="ERG287" s="159" t="s">
        <v>2153</v>
      </c>
      <c r="ERH287" s="159" t="s">
        <v>2150</v>
      </c>
      <c r="ERI287" s="159" t="s">
        <v>2153</v>
      </c>
      <c r="ERJ287" s="159" t="s">
        <v>2150</v>
      </c>
      <c r="ERK287" s="159" t="s">
        <v>2153</v>
      </c>
      <c r="ERL287" s="159" t="s">
        <v>2150</v>
      </c>
      <c r="ERM287" s="159" t="s">
        <v>2153</v>
      </c>
      <c r="ERN287" s="159" t="s">
        <v>2150</v>
      </c>
      <c r="ERO287" s="159" t="s">
        <v>2153</v>
      </c>
      <c r="ERP287" s="159" t="s">
        <v>2150</v>
      </c>
      <c r="ERQ287" s="159" t="s">
        <v>2153</v>
      </c>
      <c r="ERR287" s="159" t="s">
        <v>2150</v>
      </c>
      <c r="ERS287" s="159" t="s">
        <v>2153</v>
      </c>
      <c r="ERT287" s="159" t="s">
        <v>2150</v>
      </c>
      <c r="ERU287" s="159" t="s">
        <v>2153</v>
      </c>
      <c r="ERV287" s="159" t="s">
        <v>2150</v>
      </c>
      <c r="ERW287" s="159" t="s">
        <v>2153</v>
      </c>
      <c r="ERX287" s="159" t="s">
        <v>2150</v>
      </c>
      <c r="ERY287" s="159" t="s">
        <v>2153</v>
      </c>
      <c r="ERZ287" s="159" t="s">
        <v>2150</v>
      </c>
      <c r="ESA287" s="159" t="s">
        <v>2153</v>
      </c>
      <c r="ESB287" s="159" t="s">
        <v>2150</v>
      </c>
      <c r="ESC287" s="159" t="s">
        <v>2153</v>
      </c>
      <c r="ESD287" s="159" t="s">
        <v>2150</v>
      </c>
      <c r="ESE287" s="159" t="s">
        <v>2153</v>
      </c>
      <c r="ESF287" s="159" t="s">
        <v>2150</v>
      </c>
      <c r="ESG287" s="159" t="s">
        <v>2153</v>
      </c>
      <c r="ESH287" s="159" t="s">
        <v>2150</v>
      </c>
      <c r="ESI287" s="159" t="s">
        <v>2153</v>
      </c>
      <c r="ESJ287" s="159" t="s">
        <v>2150</v>
      </c>
      <c r="ESK287" s="159" t="s">
        <v>2153</v>
      </c>
      <c r="ESL287" s="159" t="s">
        <v>2150</v>
      </c>
      <c r="ESM287" s="159" t="s">
        <v>2153</v>
      </c>
      <c r="ESN287" s="159" t="s">
        <v>2150</v>
      </c>
      <c r="ESO287" s="159" t="s">
        <v>2153</v>
      </c>
      <c r="ESP287" s="159" t="s">
        <v>2150</v>
      </c>
      <c r="ESQ287" s="159" t="s">
        <v>2153</v>
      </c>
      <c r="ESR287" s="159" t="s">
        <v>2150</v>
      </c>
      <c r="ESS287" s="159" t="s">
        <v>2153</v>
      </c>
      <c r="EST287" s="159" t="s">
        <v>2150</v>
      </c>
      <c r="ESU287" s="159" t="s">
        <v>2153</v>
      </c>
      <c r="ESV287" s="159" t="s">
        <v>2150</v>
      </c>
      <c r="ESW287" s="159" t="s">
        <v>2153</v>
      </c>
      <c r="ESX287" s="159" t="s">
        <v>2150</v>
      </c>
      <c r="ESY287" s="159" t="s">
        <v>2153</v>
      </c>
      <c r="ESZ287" s="159" t="s">
        <v>2150</v>
      </c>
      <c r="ETA287" s="159" t="s">
        <v>2153</v>
      </c>
      <c r="ETB287" s="159" t="s">
        <v>2150</v>
      </c>
      <c r="ETC287" s="159" t="s">
        <v>2153</v>
      </c>
      <c r="ETD287" s="159" t="s">
        <v>2150</v>
      </c>
      <c r="ETE287" s="159" t="s">
        <v>2153</v>
      </c>
      <c r="ETF287" s="159" t="s">
        <v>2150</v>
      </c>
      <c r="ETG287" s="159" t="s">
        <v>2153</v>
      </c>
      <c r="ETH287" s="159" t="s">
        <v>2150</v>
      </c>
      <c r="ETI287" s="159" t="s">
        <v>2153</v>
      </c>
      <c r="ETJ287" s="159" t="s">
        <v>2150</v>
      </c>
      <c r="ETK287" s="159" t="s">
        <v>2153</v>
      </c>
      <c r="ETL287" s="159" t="s">
        <v>2150</v>
      </c>
      <c r="ETM287" s="159" t="s">
        <v>2153</v>
      </c>
      <c r="ETN287" s="159" t="s">
        <v>2150</v>
      </c>
      <c r="ETO287" s="159" t="s">
        <v>2153</v>
      </c>
      <c r="ETP287" s="159" t="s">
        <v>2150</v>
      </c>
      <c r="ETQ287" s="159" t="s">
        <v>2153</v>
      </c>
      <c r="ETR287" s="159" t="s">
        <v>2150</v>
      </c>
      <c r="ETS287" s="159" t="s">
        <v>2153</v>
      </c>
      <c r="ETT287" s="159" t="s">
        <v>2150</v>
      </c>
      <c r="ETU287" s="159" t="s">
        <v>2153</v>
      </c>
      <c r="ETV287" s="159" t="s">
        <v>2150</v>
      </c>
      <c r="ETW287" s="159" t="s">
        <v>2153</v>
      </c>
      <c r="ETX287" s="159" t="s">
        <v>2150</v>
      </c>
      <c r="ETY287" s="159" t="s">
        <v>2153</v>
      </c>
      <c r="ETZ287" s="159" t="s">
        <v>2150</v>
      </c>
      <c r="EUA287" s="159" t="s">
        <v>2153</v>
      </c>
      <c r="EUB287" s="159" t="s">
        <v>2150</v>
      </c>
      <c r="EUC287" s="159" t="s">
        <v>2153</v>
      </c>
      <c r="EUD287" s="159" t="s">
        <v>2150</v>
      </c>
      <c r="EUE287" s="159" t="s">
        <v>2153</v>
      </c>
      <c r="EUF287" s="159" t="s">
        <v>2150</v>
      </c>
      <c r="EUG287" s="159" t="s">
        <v>2153</v>
      </c>
      <c r="EUH287" s="159" t="s">
        <v>2150</v>
      </c>
      <c r="EUI287" s="159" t="s">
        <v>2153</v>
      </c>
      <c r="EUJ287" s="159" t="s">
        <v>2150</v>
      </c>
      <c r="EUK287" s="159" t="s">
        <v>2153</v>
      </c>
      <c r="EUL287" s="159" t="s">
        <v>2150</v>
      </c>
      <c r="EUM287" s="159" t="s">
        <v>2153</v>
      </c>
      <c r="EUN287" s="159" t="s">
        <v>2150</v>
      </c>
      <c r="EUO287" s="159" t="s">
        <v>2153</v>
      </c>
      <c r="EUP287" s="159" t="s">
        <v>2150</v>
      </c>
      <c r="EUQ287" s="159" t="s">
        <v>2153</v>
      </c>
      <c r="EUR287" s="159" t="s">
        <v>2150</v>
      </c>
      <c r="EUS287" s="159" t="s">
        <v>2153</v>
      </c>
      <c r="EUT287" s="159" t="s">
        <v>2150</v>
      </c>
      <c r="EUU287" s="159" t="s">
        <v>2153</v>
      </c>
      <c r="EUV287" s="159" t="s">
        <v>2150</v>
      </c>
      <c r="EUW287" s="159" t="s">
        <v>2153</v>
      </c>
      <c r="EUX287" s="159" t="s">
        <v>2150</v>
      </c>
      <c r="EUY287" s="159" t="s">
        <v>2153</v>
      </c>
      <c r="EUZ287" s="159" t="s">
        <v>2150</v>
      </c>
      <c r="EVA287" s="159" t="s">
        <v>2153</v>
      </c>
      <c r="EVB287" s="159" t="s">
        <v>2150</v>
      </c>
      <c r="EVC287" s="159" t="s">
        <v>2153</v>
      </c>
      <c r="EVD287" s="159" t="s">
        <v>2150</v>
      </c>
      <c r="EVE287" s="159" t="s">
        <v>2153</v>
      </c>
      <c r="EVF287" s="159" t="s">
        <v>2150</v>
      </c>
      <c r="EVG287" s="159" t="s">
        <v>2153</v>
      </c>
      <c r="EVH287" s="159" t="s">
        <v>2150</v>
      </c>
      <c r="EVI287" s="159" t="s">
        <v>2153</v>
      </c>
      <c r="EVJ287" s="159" t="s">
        <v>2150</v>
      </c>
      <c r="EVK287" s="159" t="s">
        <v>2153</v>
      </c>
      <c r="EVL287" s="159" t="s">
        <v>2150</v>
      </c>
      <c r="EVM287" s="159" t="s">
        <v>2153</v>
      </c>
      <c r="EVN287" s="159" t="s">
        <v>2150</v>
      </c>
      <c r="EVO287" s="159" t="s">
        <v>2153</v>
      </c>
      <c r="EVP287" s="159" t="s">
        <v>2150</v>
      </c>
      <c r="EVQ287" s="159" t="s">
        <v>2153</v>
      </c>
      <c r="EVR287" s="159" t="s">
        <v>2150</v>
      </c>
      <c r="EVS287" s="159" t="s">
        <v>2153</v>
      </c>
      <c r="EVT287" s="159" t="s">
        <v>2150</v>
      </c>
      <c r="EVU287" s="159" t="s">
        <v>2153</v>
      </c>
      <c r="EVV287" s="159" t="s">
        <v>2150</v>
      </c>
      <c r="EVW287" s="159" t="s">
        <v>2153</v>
      </c>
      <c r="EVX287" s="159" t="s">
        <v>2150</v>
      </c>
      <c r="EVY287" s="159" t="s">
        <v>2153</v>
      </c>
      <c r="EVZ287" s="159" t="s">
        <v>2150</v>
      </c>
      <c r="EWA287" s="159" t="s">
        <v>2153</v>
      </c>
      <c r="EWB287" s="159" t="s">
        <v>2150</v>
      </c>
      <c r="EWC287" s="159" t="s">
        <v>2153</v>
      </c>
      <c r="EWD287" s="159" t="s">
        <v>2150</v>
      </c>
      <c r="EWE287" s="159" t="s">
        <v>2153</v>
      </c>
      <c r="EWF287" s="159" t="s">
        <v>2150</v>
      </c>
      <c r="EWG287" s="159" t="s">
        <v>2153</v>
      </c>
      <c r="EWH287" s="159" t="s">
        <v>2150</v>
      </c>
      <c r="EWI287" s="159" t="s">
        <v>2153</v>
      </c>
      <c r="EWJ287" s="159" t="s">
        <v>2150</v>
      </c>
      <c r="EWK287" s="159" t="s">
        <v>2153</v>
      </c>
      <c r="EWL287" s="159" t="s">
        <v>2150</v>
      </c>
      <c r="EWM287" s="159" t="s">
        <v>2153</v>
      </c>
      <c r="EWN287" s="159" t="s">
        <v>2150</v>
      </c>
      <c r="EWO287" s="159" t="s">
        <v>2153</v>
      </c>
      <c r="EWP287" s="159" t="s">
        <v>2150</v>
      </c>
      <c r="EWQ287" s="159" t="s">
        <v>2153</v>
      </c>
      <c r="EWR287" s="159" t="s">
        <v>2150</v>
      </c>
      <c r="EWS287" s="159" t="s">
        <v>2153</v>
      </c>
      <c r="EWT287" s="159" t="s">
        <v>2150</v>
      </c>
      <c r="EWU287" s="159" t="s">
        <v>2153</v>
      </c>
      <c r="EWV287" s="159" t="s">
        <v>2150</v>
      </c>
      <c r="EWW287" s="159" t="s">
        <v>2153</v>
      </c>
      <c r="EWX287" s="159" t="s">
        <v>2150</v>
      </c>
      <c r="EWY287" s="159" t="s">
        <v>2153</v>
      </c>
      <c r="EWZ287" s="159" t="s">
        <v>2150</v>
      </c>
      <c r="EXA287" s="159" t="s">
        <v>2153</v>
      </c>
      <c r="EXB287" s="159" t="s">
        <v>2150</v>
      </c>
      <c r="EXC287" s="159" t="s">
        <v>2153</v>
      </c>
      <c r="EXD287" s="159" t="s">
        <v>2150</v>
      </c>
      <c r="EXE287" s="159" t="s">
        <v>2153</v>
      </c>
      <c r="EXF287" s="159" t="s">
        <v>2150</v>
      </c>
      <c r="EXG287" s="159" t="s">
        <v>2153</v>
      </c>
      <c r="EXH287" s="159" t="s">
        <v>2150</v>
      </c>
      <c r="EXI287" s="159" t="s">
        <v>2153</v>
      </c>
      <c r="EXJ287" s="159" t="s">
        <v>2150</v>
      </c>
      <c r="EXK287" s="159" t="s">
        <v>2153</v>
      </c>
      <c r="EXL287" s="159" t="s">
        <v>2150</v>
      </c>
      <c r="EXM287" s="159" t="s">
        <v>2153</v>
      </c>
      <c r="EXN287" s="159" t="s">
        <v>2150</v>
      </c>
      <c r="EXO287" s="159" t="s">
        <v>2153</v>
      </c>
      <c r="EXP287" s="159" t="s">
        <v>2150</v>
      </c>
      <c r="EXQ287" s="159" t="s">
        <v>2153</v>
      </c>
      <c r="EXR287" s="159" t="s">
        <v>2150</v>
      </c>
      <c r="EXS287" s="159" t="s">
        <v>2153</v>
      </c>
      <c r="EXT287" s="159" t="s">
        <v>2150</v>
      </c>
      <c r="EXU287" s="159" t="s">
        <v>2153</v>
      </c>
      <c r="EXV287" s="159" t="s">
        <v>2150</v>
      </c>
      <c r="EXW287" s="159" t="s">
        <v>2153</v>
      </c>
      <c r="EXX287" s="159" t="s">
        <v>2150</v>
      </c>
      <c r="EXY287" s="159" t="s">
        <v>2153</v>
      </c>
      <c r="EXZ287" s="159" t="s">
        <v>2150</v>
      </c>
      <c r="EYA287" s="159" t="s">
        <v>2153</v>
      </c>
      <c r="EYB287" s="159" t="s">
        <v>2150</v>
      </c>
      <c r="EYC287" s="159" t="s">
        <v>2153</v>
      </c>
      <c r="EYD287" s="159" t="s">
        <v>2150</v>
      </c>
      <c r="EYE287" s="159" t="s">
        <v>2153</v>
      </c>
      <c r="EYF287" s="159" t="s">
        <v>2150</v>
      </c>
      <c r="EYG287" s="159" t="s">
        <v>2153</v>
      </c>
      <c r="EYH287" s="159" t="s">
        <v>2150</v>
      </c>
      <c r="EYI287" s="159" t="s">
        <v>2153</v>
      </c>
      <c r="EYJ287" s="159" t="s">
        <v>2150</v>
      </c>
      <c r="EYK287" s="159" t="s">
        <v>2153</v>
      </c>
      <c r="EYL287" s="159" t="s">
        <v>2150</v>
      </c>
      <c r="EYM287" s="159" t="s">
        <v>2153</v>
      </c>
      <c r="EYN287" s="159" t="s">
        <v>2150</v>
      </c>
      <c r="EYO287" s="159" t="s">
        <v>2153</v>
      </c>
      <c r="EYP287" s="159" t="s">
        <v>2150</v>
      </c>
      <c r="EYQ287" s="159" t="s">
        <v>2153</v>
      </c>
      <c r="EYR287" s="159" t="s">
        <v>2150</v>
      </c>
      <c r="EYS287" s="159" t="s">
        <v>2153</v>
      </c>
      <c r="EYT287" s="159" t="s">
        <v>2150</v>
      </c>
      <c r="EYU287" s="159" t="s">
        <v>2153</v>
      </c>
      <c r="EYV287" s="159" t="s">
        <v>2150</v>
      </c>
      <c r="EYW287" s="159" t="s">
        <v>2153</v>
      </c>
      <c r="EYX287" s="159" t="s">
        <v>2150</v>
      </c>
      <c r="EYY287" s="159" t="s">
        <v>2153</v>
      </c>
      <c r="EYZ287" s="159" t="s">
        <v>2150</v>
      </c>
      <c r="EZA287" s="159" t="s">
        <v>2153</v>
      </c>
      <c r="EZB287" s="159" t="s">
        <v>2150</v>
      </c>
      <c r="EZC287" s="159" t="s">
        <v>2153</v>
      </c>
      <c r="EZD287" s="159" t="s">
        <v>2150</v>
      </c>
      <c r="EZE287" s="159" t="s">
        <v>2153</v>
      </c>
      <c r="EZF287" s="159" t="s">
        <v>2150</v>
      </c>
      <c r="EZG287" s="159" t="s">
        <v>2153</v>
      </c>
      <c r="EZH287" s="159" t="s">
        <v>2150</v>
      </c>
      <c r="EZI287" s="159" t="s">
        <v>2153</v>
      </c>
      <c r="EZJ287" s="159" t="s">
        <v>2150</v>
      </c>
      <c r="EZK287" s="159" t="s">
        <v>2153</v>
      </c>
      <c r="EZL287" s="159" t="s">
        <v>2150</v>
      </c>
      <c r="EZM287" s="159" t="s">
        <v>2153</v>
      </c>
      <c r="EZN287" s="159" t="s">
        <v>2150</v>
      </c>
      <c r="EZO287" s="159" t="s">
        <v>2153</v>
      </c>
      <c r="EZP287" s="159" t="s">
        <v>2150</v>
      </c>
      <c r="EZQ287" s="159" t="s">
        <v>2153</v>
      </c>
      <c r="EZR287" s="159" t="s">
        <v>2150</v>
      </c>
      <c r="EZS287" s="159" t="s">
        <v>2153</v>
      </c>
      <c r="EZT287" s="159" t="s">
        <v>2150</v>
      </c>
      <c r="EZU287" s="159" t="s">
        <v>2153</v>
      </c>
      <c r="EZV287" s="159" t="s">
        <v>2150</v>
      </c>
      <c r="EZW287" s="159" t="s">
        <v>2153</v>
      </c>
      <c r="EZX287" s="159" t="s">
        <v>2150</v>
      </c>
      <c r="EZY287" s="159" t="s">
        <v>2153</v>
      </c>
      <c r="EZZ287" s="159" t="s">
        <v>2150</v>
      </c>
      <c r="FAA287" s="159" t="s">
        <v>2153</v>
      </c>
      <c r="FAB287" s="159" t="s">
        <v>2150</v>
      </c>
      <c r="FAC287" s="159" t="s">
        <v>2153</v>
      </c>
      <c r="FAD287" s="159" t="s">
        <v>2150</v>
      </c>
      <c r="FAE287" s="159" t="s">
        <v>2153</v>
      </c>
      <c r="FAF287" s="159" t="s">
        <v>2150</v>
      </c>
      <c r="FAG287" s="159" t="s">
        <v>2153</v>
      </c>
      <c r="FAH287" s="159" t="s">
        <v>2150</v>
      </c>
      <c r="FAI287" s="159" t="s">
        <v>2153</v>
      </c>
      <c r="FAJ287" s="159" t="s">
        <v>2150</v>
      </c>
      <c r="FAK287" s="159" t="s">
        <v>2153</v>
      </c>
      <c r="FAL287" s="159" t="s">
        <v>2150</v>
      </c>
      <c r="FAM287" s="159" t="s">
        <v>2153</v>
      </c>
      <c r="FAN287" s="159" t="s">
        <v>2150</v>
      </c>
      <c r="FAO287" s="159" t="s">
        <v>2153</v>
      </c>
      <c r="FAP287" s="159" t="s">
        <v>2150</v>
      </c>
      <c r="FAQ287" s="159" t="s">
        <v>2153</v>
      </c>
      <c r="FAR287" s="159" t="s">
        <v>2150</v>
      </c>
      <c r="FAS287" s="159" t="s">
        <v>2153</v>
      </c>
      <c r="FAT287" s="159" t="s">
        <v>2150</v>
      </c>
      <c r="FAU287" s="159" t="s">
        <v>2153</v>
      </c>
      <c r="FAV287" s="159" t="s">
        <v>2150</v>
      </c>
      <c r="FAW287" s="159" t="s">
        <v>2153</v>
      </c>
      <c r="FAX287" s="159" t="s">
        <v>2150</v>
      </c>
      <c r="FAY287" s="159" t="s">
        <v>2153</v>
      </c>
      <c r="FAZ287" s="159" t="s">
        <v>2150</v>
      </c>
      <c r="FBA287" s="159" t="s">
        <v>2153</v>
      </c>
      <c r="FBB287" s="159" t="s">
        <v>2150</v>
      </c>
      <c r="FBC287" s="159" t="s">
        <v>2153</v>
      </c>
      <c r="FBD287" s="159" t="s">
        <v>2150</v>
      </c>
      <c r="FBE287" s="159" t="s">
        <v>2153</v>
      </c>
      <c r="FBF287" s="159" t="s">
        <v>2150</v>
      </c>
      <c r="FBG287" s="159" t="s">
        <v>2153</v>
      </c>
      <c r="FBH287" s="159" t="s">
        <v>2150</v>
      </c>
      <c r="FBI287" s="159" t="s">
        <v>2153</v>
      </c>
      <c r="FBJ287" s="159" t="s">
        <v>2150</v>
      </c>
      <c r="FBK287" s="159" t="s">
        <v>2153</v>
      </c>
      <c r="FBL287" s="159" t="s">
        <v>2150</v>
      </c>
      <c r="FBM287" s="159" t="s">
        <v>2153</v>
      </c>
      <c r="FBN287" s="159" t="s">
        <v>2150</v>
      </c>
      <c r="FBO287" s="159" t="s">
        <v>2153</v>
      </c>
      <c r="FBP287" s="159" t="s">
        <v>2150</v>
      </c>
      <c r="FBQ287" s="159" t="s">
        <v>2153</v>
      </c>
      <c r="FBR287" s="159" t="s">
        <v>2150</v>
      </c>
      <c r="FBS287" s="159" t="s">
        <v>2153</v>
      </c>
      <c r="FBT287" s="159" t="s">
        <v>2150</v>
      </c>
      <c r="FBU287" s="159" t="s">
        <v>2153</v>
      </c>
      <c r="FBV287" s="159" t="s">
        <v>2150</v>
      </c>
      <c r="FBW287" s="159" t="s">
        <v>2153</v>
      </c>
      <c r="FBX287" s="159" t="s">
        <v>2150</v>
      </c>
      <c r="FBY287" s="159" t="s">
        <v>2153</v>
      </c>
      <c r="FBZ287" s="159" t="s">
        <v>2150</v>
      </c>
      <c r="FCA287" s="159" t="s">
        <v>2153</v>
      </c>
      <c r="FCB287" s="159" t="s">
        <v>2150</v>
      </c>
      <c r="FCC287" s="159" t="s">
        <v>2153</v>
      </c>
      <c r="FCD287" s="159" t="s">
        <v>2150</v>
      </c>
      <c r="FCE287" s="159" t="s">
        <v>2153</v>
      </c>
      <c r="FCF287" s="159" t="s">
        <v>2150</v>
      </c>
      <c r="FCG287" s="159" t="s">
        <v>2153</v>
      </c>
      <c r="FCH287" s="159" t="s">
        <v>2150</v>
      </c>
      <c r="FCI287" s="159" t="s">
        <v>2153</v>
      </c>
      <c r="FCJ287" s="159" t="s">
        <v>2150</v>
      </c>
      <c r="FCK287" s="159" t="s">
        <v>2153</v>
      </c>
      <c r="FCL287" s="159" t="s">
        <v>2150</v>
      </c>
      <c r="FCM287" s="159" t="s">
        <v>2153</v>
      </c>
      <c r="FCN287" s="159" t="s">
        <v>2150</v>
      </c>
      <c r="FCO287" s="159" t="s">
        <v>2153</v>
      </c>
      <c r="FCP287" s="159" t="s">
        <v>2150</v>
      </c>
      <c r="FCQ287" s="159" t="s">
        <v>2153</v>
      </c>
      <c r="FCR287" s="159" t="s">
        <v>2150</v>
      </c>
      <c r="FCS287" s="159" t="s">
        <v>2153</v>
      </c>
      <c r="FCT287" s="159" t="s">
        <v>2150</v>
      </c>
      <c r="FCU287" s="159" t="s">
        <v>2153</v>
      </c>
      <c r="FCV287" s="159" t="s">
        <v>2150</v>
      </c>
      <c r="FCW287" s="159" t="s">
        <v>2153</v>
      </c>
      <c r="FCX287" s="159" t="s">
        <v>2150</v>
      </c>
      <c r="FCY287" s="159" t="s">
        <v>2153</v>
      </c>
      <c r="FCZ287" s="159" t="s">
        <v>2150</v>
      </c>
      <c r="FDA287" s="159" t="s">
        <v>2153</v>
      </c>
      <c r="FDB287" s="159" t="s">
        <v>2150</v>
      </c>
      <c r="FDC287" s="159" t="s">
        <v>2153</v>
      </c>
      <c r="FDD287" s="159" t="s">
        <v>2150</v>
      </c>
      <c r="FDE287" s="159" t="s">
        <v>2153</v>
      </c>
      <c r="FDF287" s="159" t="s">
        <v>2150</v>
      </c>
      <c r="FDG287" s="159" t="s">
        <v>2153</v>
      </c>
      <c r="FDH287" s="159" t="s">
        <v>2150</v>
      </c>
      <c r="FDI287" s="159" t="s">
        <v>2153</v>
      </c>
      <c r="FDJ287" s="159" t="s">
        <v>2150</v>
      </c>
      <c r="FDK287" s="159" t="s">
        <v>2153</v>
      </c>
      <c r="FDL287" s="159" t="s">
        <v>2150</v>
      </c>
      <c r="FDM287" s="159" t="s">
        <v>2153</v>
      </c>
      <c r="FDN287" s="159" t="s">
        <v>2150</v>
      </c>
      <c r="FDO287" s="159" t="s">
        <v>2153</v>
      </c>
      <c r="FDP287" s="159" t="s">
        <v>2150</v>
      </c>
      <c r="FDQ287" s="159" t="s">
        <v>2153</v>
      </c>
      <c r="FDR287" s="159" t="s">
        <v>2150</v>
      </c>
      <c r="FDS287" s="159" t="s">
        <v>2153</v>
      </c>
      <c r="FDT287" s="159" t="s">
        <v>2150</v>
      </c>
      <c r="FDU287" s="159" t="s">
        <v>2153</v>
      </c>
      <c r="FDV287" s="159" t="s">
        <v>2150</v>
      </c>
      <c r="FDW287" s="159" t="s">
        <v>2153</v>
      </c>
      <c r="FDX287" s="159" t="s">
        <v>2150</v>
      </c>
      <c r="FDY287" s="159" t="s">
        <v>2153</v>
      </c>
      <c r="FDZ287" s="159" t="s">
        <v>2150</v>
      </c>
      <c r="FEA287" s="159" t="s">
        <v>2153</v>
      </c>
      <c r="FEB287" s="159" t="s">
        <v>2150</v>
      </c>
      <c r="FEC287" s="159" t="s">
        <v>2153</v>
      </c>
      <c r="FED287" s="159" t="s">
        <v>2150</v>
      </c>
      <c r="FEE287" s="159" t="s">
        <v>2153</v>
      </c>
      <c r="FEF287" s="159" t="s">
        <v>2150</v>
      </c>
      <c r="FEG287" s="159" t="s">
        <v>2153</v>
      </c>
      <c r="FEH287" s="159" t="s">
        <v>2150</v>
      </c>
      <c r="FEI287" s="159" t="s">
        <v>2153</v>
      </c>
      <c r="FEJ287" s="159" t="s">
        <v>2150</v>
      </c>
      <c r="FEK287" s="159" t="s">
        <v>2153</v>
      </c>
      <c r="FEL287" s="159" t="s">
        <v>2150</v>
      </c>
      <c r="FEM287" s="159" t="s">
        <v>2153</v>
      </c>
      <c r="FEN287" s="159" t="s">
        <v>2150</v>
      </c>
      <c r="FEO287" s="159" t="s">
        <v>2153</v>
      </c>
      <c r="FEP287" s="159" t="s">
        <v>2150</v>
      </c>
      <c r="FEQ287" s="159" t="s">
        <v>2153</v>
      </c>
      <c r="FER287" s="159" t="s">
        <v>2150</v>
      </c>
      <c r="FES287" s="159" t="s">
        <v>2153</v>
      </c>
      <c r="FET287" s="159" t="s">
        <v>2150</v>
      </c>
      <c r="FEU287" s="159" t="s">
        <v>2153</v>
      </c>
      <c r="FEV287" s="159" t="s">
        <v>2150</v>
      </c>
      <c r="FEW287" s="159" t="s">
        <v>2153</v>
      </c>
      <c r="FEX287" s="159" t="s">
        <v>2150</v>
      </c>
      <c r="FEY287" s="159" t="s">
        <v>2153</v>
      </c>
      <c r="FEZ287" s="159" t="s">
        <v>2150</v>
      </c>
      <c r="FFA287" s="159" t="s">
        <v>2153</v>
      </c>
      <c r="FFB287" s="159" t="s">
        <v>2150</v>
      </c>
      <c r="FFC287" s="159" t="s">
        <v>2153</v>
      </c>
      <c r="FFD287" s="159" t="s">
        <v>2150</v>
      </c>
      <c r="FFE287" s="159" t="s">
        <v>2153</v>
      </c>
      <c r="FFF287" s="159" t="s">
        <v>2150</v>
      </c>
      <c r="FFG287" s="159" t="s">
        <v>2153</v>
      </c>
      <c r="FFH287" s="159" t="s">
        <v>2150</v>
      </c>
      <c r="FFI287" s="159" t="s">
        <v>2153</v>
      </c>
      <c r="FFJ287" s="159" t="s">
        <v>2150</v>
      </c>
      <c r="FFK287" s="159" t="s">
        <v>2153</v>
      </c>
      <c r="FFL287" s="159" t="s">
        <v>2150</v>
      </c>
      <c r="FFM287" s="159" t="s">
        <v>2153</v>
      </c>
      <c r="FFN287" s="159" t="s">
        <v>2150</v>
      </c>
      <c r="FFO287" s="159" t="s">
        <v>2153</v>
      </c>
      <c r="FFP287" s="159" t="s">
        <v>2150</v>
      </c>
      <c r="FFQ287" s="159" t="s">
        <v>2153</v>
      </c>
      <c r="FFR287" s="159" t="s">
        <v>2150</v>
      </c>
      <c r="FFS287" s="159" t="s">
        <v>2153</v>
      </c>
      <c r="FFT287" s="159" t="s">
        <v>2150</v>
      </c>
      <c r="FFU287" s="159" t="s">
        <v>2153</v>
      </c>
      <c r="FFV287" s="159" t="s">
        <v>2150</v>
      </c>
      <c r="FFW287" s="159" t="s">
        <v>2153</v>
      </c>
      <c r="FFX287" s="159" t="s">
        <v>2150</v>
      </c>
      <c r="FFY287" s="159" t="s">
        <v>2153</v>
      </c>
      <c r="FFZ287" s="159" t="s">
        <v>2150</v>
      </c>
      <c r="FGA287" s="159" t="s">
        <v>2153</v>
      </c>
      <c r="FGB287" s="159" t="s">
        <v>2150</v>
      </c>
      <c r="FGC287" s="159" t="s">
        <v>2153</v>
      </c>
      <c r="FGD287" s="159" t="s">
        <v>2150</v>
      </c>
      <c r="FGE287" s="159" t="s">
        <v>2153</v>
      </c>
      <c r="FGF287" s="159" t="s">
        <v>2150</v>
      </c>
      <c r="FGG287" s="159" t="s">
        <v>2153</v>
      </c>
      <c r="FGH287" s="159" t="s">
        <v>2150</v>
      </c>
      <c r="FGI287" s="159" t="s">
        <v>2153</v>
      </c>
      <c r="FGJ287" s="159" t="s">
        <v>2150</v>
      </c>
      <c r="FGK287" s="159" t="s">
        <v>2153</v>
      </c>
      <c r="FGL287" s="159" t="s">
        <v>2150</v>
      </c>
      <c r="FGM287" s="159" t="s">
        <v>2153</v>
      </c>
      <c r="FGN287" s="159" t="s">
        <v>2150</v>
      </c>
      <c r="FGO287" s="159" t="s">
        <v>2153</v>
      </c>
      <c r="FGP287" s="159" t="s">
        <v>2150</v>
      </c>
      <c r="FGQ287" s="159" t="s">
        <v>2153</v>
      </c>
      <c r="FGR287" s="159" t="s">
        <v>2150</v>
      </c>
      <c r="FGS287" s="159" t="s">
        <v>2153</v>
      </c>
      <c r="FGT287" s="159" t="s">
        <v>2150</v>
      </c>
      <c r="FGU287" s="159" t="s">
        <v>2153</v>
      </c>
      <c r="FGV287" s="159" t="s">
        <v>2150</v>
      </c>
      <c r="FGW287" s="159" t="s">
        <v>2153</v>
      </c>
      <c r="FGX287" s="159" t="s">
        <v>2150</v>
      </c>
      <c r="FGY287" s="159" t="s">
        <v>2153</v>
      </c>
      <c r="FGZ287" s="159" t="s">
        <v>2150</v>
      </c>
      <c r="FHA287" s="159" t="s">
        <v>2153</v>
      </c>
      <c r="FHB287" s="159" t="s">
        <v>2150</v>
      </c>
      <c r="FHC287" s="159" t="s">
        <v>2153</v>
      </c>
      <c r="FHD287" s="159" t="s">
        <v>2150</v>
      </c>
      <c r="FHE287" s="159" t="s">
        <v>2153</v>
      </c>
      <c r="FHF287" s="159" t="s">
        <v>2150</v>
      </c>
      <c r="FHG287" s="159" t="s">
        <v>2153</v>
      </c>
      <c r="FHH287" s="159" t="s">
        <v>2150</v>
      </c>
      <c r="FHI287" s="159" t="s">
        <v>2153</v>
      </c>
      <c r="FHJ287" s="159" t="s">
        <v>2150</v>
      </c>
      <c r="FHK287" s="159" t="s">
        <v>2153</v>
      </c>
      <c r="FHL287" s="159" t="s">
        <v>2150</v>
      </c>
      <c r="FHM287" s="159" t="s">
        <v>2153</v>
      </c>
      <c r="FHN287" s="159" t="s">
        <v>2150</v>
      </c>
      <c r="FHO287" s="159" t="s">
        <v>2153</v>
      </c>
      <c r="FHP287" s="159" t="s">
        <v>2150</v>
      </c>
      <c r="FHQ287" s="159" t="s">
        <v>2153</v>
      </c>
      <c r="FHR287" s="159" t="s">
        <v>2150</v>
      </c>
      <c r="FHS287" s="159" t="s">
        <v>2153</v>
      </c>
      <c r="FHT287" s="159" t="s">
        <v>2150</v>
      </c>
      <c r="FHU287" s="159" t="s">
        <v>2153</v>
      </c>
      <c r="FHV287" s="159" t="s">
        <v>2150</v>
      </c>
      <c r="FHW287" s="159" t="s">
        <v>2153</v>
      </c>
      <c r="FHX287" s="159" t="s">
        <v>2150</v>
      </c>
      <c r="FHY287" s="159" t="s">
        <v>2153</v>
      </c>
      <c r="FHZ287" s="159" t="s">
        <v>2150</v>
      </c>
      <c r="FIA287" s="159" t="s">
        <v>2153</v>
      </c>
      <c r="FIB287" s="159" t="s">
        <v>2150</v>
      </c>
      <c r="FIC287" s="159" t="s">
        <v>2153</v>
      </c>
      <c r="FID287" s="159" t="s">
        <v>2150</v>
      </c>
      <c r="FIE287" s="159" t="s">
        <v>2153</v>
      </c>
      <c r="FIF287" s="159" t="s">
        <v>2150</v>
      </c>
      <c r="FIG287" s="159" t="s">
        <v>2153</v>
      </c>
      <c r="FIH287" s="159" t="s">
        <v>2150</v>
      </c>
      <c r="FII287" s="159" t="s">
        <v>2153</v>
      </c>
      <c r="FIJ287" s="159" t="s">
        <v>2150</v>
      </c>
      <c r="FIK287" s="159" t="s">
        <v>2153</v>
      </c>
      <c r="FIL287" s="159" t="s">
        <v>2150</v>
      </c>
      <c r="FIM287" s="159" t="s">
        <v>2153</v>
      </c>
      <c r="FIN287" s="159" t="s">
        <v>2150</v>
      </c>
      <c r="FIO287" s="159" t="s">
        <v>2153</v>
      </c>
      <c r="FIP287" s="159" t="s">
        <v>2150</v>
      </c>
      <c r="FIQ287" s="159" t="s">
        <v>2153</v>
      </c>
      <c r="FIR287" s="159" t="s">
        <v>2150</v>
      </c>
      <c r="FIS287" s="159" t="s">
        <v>2153</v>
      </c>
      <c r="FIT287" s="159" t="s">
        <v>2150</v>
      </c>
      <c r="FIU287" s="159" t="s">
        <v>2153</v>
      </c>
      <c r="FIV287" s="159" t="s">
        <v>2150</v>
      </c>
      <c r="FIW287" s="159" t="s">
        <v>2153</v>
      </c>
      <c r="FIX287" s="159" t="s">
        <v>2150</v>
      </c>
      <c r="FIY287" s="159" t="s">
        <v>2153</v>
      </c>
      <c r="FIZ287" s="159" t="s">
        <v>2150</v>
      </c>
      <c r="FJA287" s="159" t="s">
        <v>2153</v>
      </c>
      <c r="FJB287" s="159" t="s">
        <v>2150</v>
      </c>
      <c r="FJC287" s="159" t="s">
        <v>2153</v>
      </c>
      <c r="FJD287" s="159" t="s">
        <v>2150</v>
      </c>
      <c r="FJE287" s="159" t="s">
        <v>2153</v>
      </c>
      <c r="FJF287" s="159" t="s">
        <v>2150</v>
      </c>
      <c r="FJG287" s="159" t="s">
        <v>2153</v>
      </c>
      <c r="FJH287" s="159" t="s">
        <v>2150</v>
      </c>
      <c r="FJI287" s="159" t="s">
        <v>2153</v>
      </c>
      <c r="FJJ287" s="159" t="s">
        <v>2150</v>
      </c>
      <c r="FJK287" s="159" t="s">
        <v>2153</v>
      </c>
      <c r="FJL287" s="159" t="s">
        <v>2150</v>
      </c>
      <c r="FJM287" s="159" t="s">
        <v>2153</v>
      </c>
      <c r="FJN287" s="159" t="s">
        <v>2150</v>
      </c>
      <c r="FJO287" s="159" t="s">
        <v>2153</v>
      </c>
      <c r="FJP287" s="159" t="s">
        <v>2150</v>
      </c>
      <c r="FJQ287" s="159" t="s">
        <v>2153</v>
      </c>
      <c r="FJR287" s="159" t="s">
        <v>2150</v>
      </c>
      <c r="FJS287" s="159" t="s">
        <v>2153</v>
      </c>
      <c r="FJT287" s="159" t="s">
        <v>2150</v>
      </c>
      <c r="FJU287" s="159" t="s">
        <v>2153</v>
      </c>
      <c r="FJV287" s="159" t="s">
        <v>2150</v>
      </c>
      <c r="FJW287" s="159" t="s">
        <v>2153</v>
      </c>
      <c r="FJX287" s="159" t="s">
        <v>2150</v>
      </c>
      <c r="FJY287" s="159" t="s">
        <v>2153</v>
      </c>
      <c r="FJZ287" s="159" t="s">
        <v>2150</v>
      </c>
      <c r="FKA287" s="159" t="s">
        <v>2153</v>
      </c>
      <c r="FKB287" s="159" t="s">
        <v>2150</v>
      </c>
      <c r="FKC287" s="159" t="s">
        <v>2153</v>
      </c>
      <c r="FKD287" s="159" t="s">
        <v>2150</v>
      </c>
      <c r="FKE287" s="159" t="s">
        <v>2153</v>
      </c>
      <c r="FKF287" s="159" t="s">
        <v>2150</v>
      </c>
      <c r="FKG287" s="159" t="s">
        <v>2153</v>
      </c>
      <c r="FKH287" s="159" t="s">
        <v>2150</v>
      </c>
      <c r="FKI287" s="159" t="s">
        <v>2153</v>
      </c>
      <c r="FKJ287" s="159" t="s">
        <v>2150</v>
      </c>
      <c r="FKK287" s="159" t="s">
        <v>2153</v>
      </c>
      <c r="FKL287" s="159" t="s">
        <v>2150</v>
      </c>
      <c r="FKM287" s="159" t="s">
        <v>2153</v>
      </c>
      <c r="FKN287" s="159" t="s">
        <v>2150</v>
      </c>
      <c r="FKO287" s="159" t="s">
        <v>2153</v>
      </c>
      <c r="FKP287" s="159" t="s">
        <v>2150</v>
      </c>
      <c r="FKQ287" s="159" t="s">
        <v>2153</v>
      </c>
      <c r="FKR287" s="159" t="s">
        <v>2150</v>
      </c>
      <c r="FKS287" s="159" t="s">
        <v>2153</v>
      </c>
      <c r="FKT287" s="159" t="s">
        <v>2150</v>
      </c>
      <c r="FKU287" s="159" t="s">
        <v>2153</v>
      </c>
      <c r="FKV287" s="159" t="s">
        <v>2150</v>
      </c>
      <c r="FKW287" s="159" t="s">
        <v>2153</v>
      </c>
      <c r="FKX287" s="159" t="s">
        <v>2150</v>
      </c>
      <c r="FKY287" s="159" t="s">
        <v>2153</v>
      </c>
      <c r="FKZ287" s="159" t="s">
        <v>2150</v>
      </c>
      <c r="FLA287" s="159" t="s">
        <v>2153</v>
      </c>
      <c r="FLB287" s="159" t="s">
        <v>2150</v>
      </c>
      <c r="FLC287" s="159" t="s">
        <v>2153</v>
      </c>
      <c r="FLD287" s="159" t="s">
        <v>2150</v>
      </c>
      <c r="FLE287" s="159" t="s">
        <v>2153</v>
      </c>
      <c r="FLF287" s="159" t="s">
        <v>2150</v>
      </c>
      <c r="FLG287" s="159" t="s">
        <v>2153</v>
      </c>
      <c r="FLH287" s="159" t="s">
        <v>2150</v>
      </c>
      <c r="FLI287" s="159" t="s">
        <v>2153</v>
      </c>
      <c r="FLJ287" s="159" t="s">
        <v>2150</v>
      </c>
      <c r="FLK287" s="159" t="s">
        <v>2153</v>
      </c>
      <c r="FLL287" s="159" t="s">
        <v>2150</v>
      </c>
      <c r="FLM287" s="159" t="s">
        <v>2153</v>
      </c>
      <c r="FLN287" s="159" t="s">
        <v>2150</v>
      </c>
      <c r="FLO287" s="159" t="s">
        <v>2153</v>
      </c>
      <c r="FLP287" s="159" t="s">
        <v>2150</v>
      </c>
      <c r="FLQ287" s="159" t="s">
        <v>2153</v>
      </c>
      <c r="FLR287" s="159" t="s">
        <v>2150</v>
      </c>
      <c r="FLS287" s="159" t="s">
        <v>2153</v>
      </c>
      <c r="FLT287" s="159" t="s">
        <v>2150</v>
      </c>
      <c r="FLU287" s="159" t="s">
        <v>2153</v>
      </c>
      <c r="FLV287" s="159" t="s">
        <v>2150</v>
      </c>
      <c r="FLW287" s="159" t="s">
        <v>2153</v>
      </c>
      <c r="FLX287" s="159" t="s">
        <v>2150</v>
      </c>
      <c r="FLY287" s="159" t="s">
        <v>2153</v>
      </c>
      <c r="FLZ287" s="159" t="s">
        <v>2150</v>
      </c>
      <c r="FMA287" s="159" t="s">
        <v>2153</v>
      </c>
      <c r="FMB287" s="159" t="s">
        <v>2150</v>
      </c>
      <c r="FMC287" s="159" t="s">
        <v>2153</v>
      </c>
      <c r="FMD287" s="159" t="s">
        <v>2150</v>
      </c>
      <c r="FME287" s="159" t="s">
        <v>2153</v>
      </c>
      <c r="FMF287" s="159" t="s">
        <v>2150</v>
      </c>
      <c r="FMG287" s="159" t="s">
        <v>2153</v>
      </c>
      <c r="FMH287" s="159" t="s">
        <v>2150</v>
      </c>
      <c r="FMI287" s="159" t="s">
        <v>2153</v>
      </c>
      <c r="FMJ287" s="159" t="s">
        <v>2150</v>
      </c>
      <c r="FMK287" s="159" t="s">
        <v>2153</v>
      </c>
      <c r="FML287" s="159" t="s">
        <v>2150</v>
      </c>
      <c r="FMM287" s="159" t="s">
        <v>2153</v>
      </c>
      <c r="FMN287" s="159" t="s">
        <v>2150</v>
      </c>
      <c r="FMO287" s="159" t="s">
        <v>2153</v>
      </c>
      <c r="FMP287" s="159" t="s">
        <v>2150</v>
      </c>
      <c r="FMQ287" s="159" t="s">
        <v>2153</v>
      </c>
      <c r="FMR287" s="159" t="s">
        <v>2150</v>
      </c>
      <c r="FMS287" s="159" t="s">
        <v>2153</v>
      </c>
      <c r="FMT287" s="159" t="s">
        <v>2150</v>
      </c>
      <c r="FMU287" s="159" t="s">
        <v>2153</v>
      </c>
      <c r="FMV287" s="159" t="s">
        <v>2150</v>
      </c>
      <c r="FMW287" s="159" t="s">
        <v>2153</v>
      </c>
      <c r="FMX287" s="159" t="s">
        <v>2150</v>
      </c>
      <c r="FMY287" s="159" t="s">
        <v>2153</v>
      </c>
      <c r="FMZ287" s="159" t="s">
        <v>2150</v>
      </c>
      <c r="FNA287" s="159" t="s">
        <v>2153</v>
      </c>
      <c r="FNB287" s="159" t="s">
        <v>2150</v>
      </c>
      <c r="FNC287" s="159" t="s">
        <v>2153</v>
      </c>
      <c r="FND287" s="159" t="s">
        <v>2150</v>
      </c>
      <c r="FNE287" s="159" t="s">
        <v>2153</v>
      </c>
      <c r="FNF287" s="159" t="s">
        <v>2150</v>
      </c>
      <c r="FNG287" s="159" t="s">
        <v>2153</v>
      </c>
      <c r="FNH287" s="159" t="s">
        <v>2150</v>
      </c>
      <c r="FNI287" s="159" t="s">
        <v>2153</v>
      </c>
      <c r="FNJ287" s="159" t="s">
        <v>2150</v>
      </c>
      <c r="FNK287" s="159" t="s">
        <v>2153</v>
      </c>
      <c r="FNL287" s="159" t="s">
        <v>2150</v>
      </c>
      <c r="FNM287" s="159" t="s">
        <v>2153</v>
      </c>
      <c r="FNN287" s="159" t="s">
        <v>2150</v>
      </c>
      <c r="FNO287" s="159" t="s">
        <v>2153</v>
      </c>
      <c r="FNP287" s="159" t="s">
        <v>2150</v>
      </c>
      <c r="FNQ287" s="159" t="s">
        <v>2153</v>
      </c>
      <c r="FNR287" s="159" t="s">
        <v>2150</v>
      </c>
      <c r="FNS287" s="159" t="s">
        <v>2153</v>
      </c>
      <c r="FNT287" s="159" t="s">
        <v>2150</v>
      </c>
      <c r="FNU287" s="159" t="s">
        <v>2153</v>
      </c>
      <c r="FNV287" s="159" t="s">
        <v>2150</v>
      </c>
      <c r="FNW287" s="159" t="s">
        <v>2153</v>
      </c>
      <c r="FNX287" s="159" t="s">
        <v>2150</v>
      </c>
      <c r="FNY287" s="159" t="s">
        <v>2153</v>
      </c>
      <c r="FNZ287" s="159" t="s">
        <v>2150</v>
      </c>
      <c r="FOA287" s="159" t="s">
        <v>2153</v>
      </c>
      <c r="FOB287" s="159" t="s">
        <v>2150</v>
      </c>
      <c r="FOC287" s="159" t="s">
        <v>2153</v>
      </c>
      <c r="FOD287" s="159" t="s">
        <v>2150</v>
      </c>
      <c r="FOE287" s="159" t="s">
        <v>2153</v>
      </c>
      <c r="FOF287" s="159" t="s">
        <v>2150</v>
      </c>
      <c r="FOG287" s="159" t="s">
        <v>2153</v>
      </c>
      <c r="FOH287" s="159" t="s">
        <v>2150</v>
      </c>
      <c r="FOI287" s="159" t="s">
        <v>2153</v>
      </c>
      <c r="FOJ287" s="159" t="s">
        <v>2150</v>
      </c>
      <c r="FOK287" s="159" t="s">
        <v>2153</v>
      </c>
      <c r="FOL287" s="159" t="s">
        <v>2150</v>
      </c>
      <c r="FOM287" s="159" t="s">
        <v>2153</v>
      </c>
      <c r="FON287" s="159" t="s">
        <v>2150</v>
      </c>
      <c r="FOO287" s="159" t="s">
        <v>2153</v>
      </c>
      <c r="FOP287" s="159" t="s">
        <v>2150</v>
      </c>
      <c r="FOQ287" s="159" t="s">
        <v>2153</v>
      </c>
      <c r="FOR287" s="159" t="s">
        <v>2150</v>
      </c>
      <c r="FOS287" s="159" t="s">
        <v>2153</v>
      </c>
      <c r="FOT287" s="159" t="s">
        <v>2150</v>
      </c>
      <c r="FOU287" s="159" t="s">
        <v>2153</v>
      </c>
      <c r="FOV287" s="159" t="s">
        <v>2150</v>
      </c>
      <c r="FOW287" s="159" t="s">
        <v>2153</v>
      </c>
      <c r="FOX287" s="159" t="s">
        <v>2150</v>
      </c>
      <c r="FOY287" s="159" t="s">
        <v>2153</v>
      </c>
      <c r="FOZ287" s="159" t="s">
        <v>2150</v>
      </c>
      <c r="FPA287" s="159" t="s">
        <v>2153</v>
      </c>
      <c r="FPB287" s="159" t="s">
        <v>2150</v>
      </c>
      <c r="FPC287" s="159" t="s">
        <v>2153</v>
      </c>
      <c r="FPD287" s="159" t="s">
        <v>2150</v>
      </c>
      <c r="FPE287" s="159" t="s">
        <v>2153</v>
      </c>
      <c r="FPF287" s="159" t="s">
        <v>2150</v>
      </c>
      <c r="FPG287" s="159" t="s">
        <v>2153</v>
      </c>
      <c r="FPH287" s="159" t="s">
        <v>2150</v>
      </c>
      <c r="FPI287" s="159" t="s">
        <v>2153</v>
      </c>
      <c r="FPJ287" s="159" t="s">
        <v>2150</v>
      </c>
      <c r="FPK287" s="159" t="s">
        <v>2153</v>
      </c>
      <c r="FPL287" s="159" t="s">
        <v>2150</v>
      </c>
      <c r="FPM287" s="159" t="s">
        <v>2153</v>
      </c>
      <c r="FPN287" s="159" t="s">
        <v>2150</v>
      </c>
      <c r="FPO287" s="159" t="s">
        <v>2153</v>
      </c>
      <c r="FPP287" s="159" t="s">
        <v>2150</v>
      </c>
      <c r="FPQ287" s="159" t="s">
        <v>2153</v>
      </c>
      <c r="FPR287" s="159" t="s">
        <v>2150</v>
      </c>
      <c r="FPS287" s="159" t="s">
        <v>2153</v>
      </c>
      <c r="FPT287" s="159" t="s">
        <v>2150</v>
      </c>
      <c r="FPU287" s="159" t="s">
        <v>2153</v>
      </c>
      <c r="FPV287" s="159" t="s">
        <v>2150</v>
      </c>
      <c r="FPW287" s="159" t="s">
        <v>2153</v>
      </c>
      <c r="FPX287" s="159" t="s">
        <v>2150</v>
      </c>
      <c r="FPY287" s="159" t="s">
        <v>2153</v>
      </c>
      <c r="FPZ287" s="159" t="s">
        <v>2150</v>
      </c>
      <c r="FQA287" s="159" t="s">
        <v>2153</v>
      </c>
      <c r="FQB287" s="159" t="s">
        <v>2150</v>
      </c>
      <c r="FQC287" s="159" t="s">
        <v>2153</v>
      </c>
      <c r="FQD287" s="159" t="s">
        <v>2150</v>
      </c>
      <c r="FQE287" s="159" t="s">
        <v>2153</v>
      </c>
      <c r="FQF287" s="159" t="s">
        <v>2150</v>
      </c>
      <c r="FQG287" s="159" t="s">
        <v>2153</v>
      </c>
      <c r="FQH287" s="159" t="s">
        <v>2150</v>
      </c>
      <c r="FQI287" s="159" t="s">
        <v>2153</v>
      </c>
      <c r="FQJ287" s="159" t="s">
        <v>2150</v>
      </c>
      <c r="FQK287" s="159" t="s">
        <v>2153</v>
      </c>
      <c r="FQL287" s="159" t="s">
        <v>2150</v>
      </c>
      <c r="FQM287" s="159" t="s">
        <v>2153</v>
      </c>
      <c r="FQN287" s="159" t="s">
        <v>2150</v>
      </c>
      <c r="FQO287" s="159" t="s">
        <v>2153</v>
      </c>
      <c r="FQP287" s="159" t="s">
        <v>2150</v>
      </c>
      <c r="FQQ287" s="159" t="s">
        <v>2153</v>
      </c>
      <c r="FQR287" s="159" t="s">
        <v>2150</v>
      </c>
      <c r="FQS287" s="159" t="s">
        <v>2153</v>
      </c>
      <c r="FQT287" s="159" t="s">
        <v>2150</v>
      </c>
      <c r="FQU287" s="159" t="s">
        <v>2153</v>
      </c>
      <c r="FQV287" s="159" t="s">
        <v>2150</v>
      </c>
      <c r="FQW287" s="159" t="s">
        <v>2153</v>
      </c>
      <c r="FQX287" s="159" t="s">
        <v>2150</v>
      </c>
      <c r="FQY287" s="159" t="s">
        <v>2153</v>
      </c>
      <c r="FQZ287" s="159" t="s">
        <v>2150</v>
      </c>
      <c r="FRA287" s="159" t="s">
        <v>2153</v>
      </c>
      <c r="FRB287" s="159" t="s">
        <v>2150</v>
      </c>
      <c r="FRC287" s="159" t="s">
        <v>2153</v>
      </c>
      <c r="FRD287" s="159" t="s">
        <v>2150</v>
      </c>
      <c r="FRE287" s="159" t="s">
        <v>2153</v>
      </c>
      <c r="FRF287" s="159" t="s">
        <v>2150</v>
      </c>
      <c r="FRG287" s="159" t="s">
        <v>2153</v>
      </c>
      <c r="FRH287" s="159" t="s">
        <v>2150</v>
      </c>
      <c r="FRI287" s="159" t="s">
        <v>2153</v>
      </c>
      <c r="FRJ287" s="159" t="s">
        <v>2150</v>
      </c>
      <c r="FRK287" s="159" t="s">
        <v>2153</v>
      </c>
      <c r="FRL287" s="159" t="s">
        <v>2150</v>
      </c>
      <c r="FRM287" s="159" t="s">
        <v>2153</v>
      </c>
      <c r="FRN287" s="159" t="s">
        <v>2150</v>
      </c>
      <c r="FRO287" s="159" t="s">
        <v>2153</v>
      </c>
      <c r="FRP287" s="159" t="s">
        <v>2150</v>
      </c>
      <c r="FRQ287" s="159" t="s">
        <v>2153</v>
      </c>
      <c r="FRR287" s="159" t="s">
        <v>2150</v>
      </c>
      <c r="FRS287" s="159" t="s">
        <v>2153</v>
      </c>
      <c r="FRT287" s="159" t="s">
        <v>2150</v>
      </c>
      <c r="FRU287" s="159" t="s">
        <v>2153</v>
      </c>
      <c r="FRV287" s="159" t="s">
        <v>2150</v>
      </c>
      <c r="FRW287" s="159" t="s">
        <v>2153</v>
      </c>
      <c r="FRX287" s="159" t="s">
        <v>2150</v>
      </c>
      <c r="FRY287" s="159" t="s">
        <v>2153</v>
      </c>
      <c r="FRZ287" s="159" t="s">
        <v>2150</v>
      </c>
      <c r="FSA287" s="159" t="s">
        <v>2153</v>
      </c>
      <c r="FSB287" s="159" t="s">
        <v>2150</v>
      </c>
      <c r="FSC287" s="159" t="s">
        <v>2153</v>
      </c>
      <c r="FSD287" s="159" t="s">
        <v>2150</v>
      </c>
      <c r="FSE287" s="159" t="s">
        <v>2153</v>
      </c>
      <c r="FSF287" s="159" t="s">
        <v>2150</v>
      </c>
      <c r="FSG287" s="159" t="s">
        <v>2153</v>
      </c>
      <c r="FSH287" s="159" t="s">
        <v>2150</v>
      </c>
      <c r="FSI287" s="159" t="s">
        <v>2153</v>
      </c>
      <c r="FSJ287" s="159" t="s">
        <v>2150</v>
      </c>
      <c r="FSK287" s="159" t="s">
        <v>2153</v>
      </c>
      <c r="FSL287" s="159" t="s">
        <v>2150</v>
      </c>
      <c r="FSM287" s="159" t="s">
        <v>2153</v>
      </c>
      <c r="FSN287" s="159" t="s">
        <v>2150</v>
      </c>
      <c r="FSO287" s="159" t="s">
        <v>2153</v>
      </c>
      <c r="FSP287" s="159" t="s">
        <v>2150</v>
      </c>
      <c r="FSQ287" s="159" t="s">
        <v>2153</v>
      </c>
      <c r="FSR287" s="159" t="s">
        <v>2150</v>
      </c>
      <c r="FSS287" s="159" t="s">
        <v>2153</v>
      </c>
      <c r="FST287" s="159" t="s">
        <v>2150</v>
      </c>
      <c r="FSU287" s="159" t="s">
        <v>2153</v>
      </c>
      <c r="FSV287" s="159" t="s">
        <v>2150</v>
      </c>
      <c r="FSW287" s="159" t="s">
        <v>2153</v>
      </c>
      <c r="FSX287" s="159" t="s">
        <v>2150</v>
      </c>
      <c r="FSY287" s="159" t="s">
        <v>2153</v>
      </c>
      <c r="FSZ287" s="159" t="s">
        <v>2150</v>
      </c>
      <c r="FTA287" s="159" t="s">
        <v>2153</v>
      </c>
      <c r="FTB287" s="159" t="s">
        <v>2150</v>
      </c>
      <c r="FTC287" s="159" t="s">
        <v>2153</v>
      </c>
      <c r="FTD287" s="159" t="s">
        <v>2150</v>
      </c>
      <c r="FTE287" s="159" t="s">
        <v>2153</v>
      </c>
      <c r="FTF287" s="159" t="s">
        <v>2150</v>
      </c>
      <c r="FTG287" s="159" t="s">
        <v>2153</v>
      </c>
      <c r="FTH287" s="159" t="s">
        <v>2150</v>
      </c>
      <c r="FTI287" s="159" t="s">
        <v>2153</v>
      </c>
      <c r="FTJ287" s="159" t="s">
        <v>2150</v>
      </c>
      <c r="FTK287" s="159" t="s">
        <v>2153</v>
      </c>
      <c r="FTL287" s="159" t="s">
        <v>2150</v>
      </c>
      <c r="FTM287" s="159" t="s">
        <v>2153</v>
      </c>
      <c r="FTN287" s="159" t="s">
        <v>2150</v>
      </c>
      <c r="FTO287" s="159" t="s">
        <v>2153</v>
      </c>
      <c r="FTP287" s="159" t="s">
        <v>2150</v>
      </c>
      <c r="FTQ287" s="159" t="s">
        <v>2153</v>
      </c>
      <c r="FTR287" s="159" t="s">
        <v>2150</v>
      </c>
      <c r="FTS287" s="159" t="s">
        <v>2153</v>
      </c>
      <c r="FTT287" s="159" t="s">
        <v>2150</v>
      </c>
      <c r="FTU287" s="159" t="s">
        <v>2153</v>
      </c>
      <c r="FTV287" s="159" t="s">
        <v>2150</v>
      </c>
      <c r="FTW287" s="159" t="s">
        <v>2153</v>
      </c>
      <c r="FTX287" s="159" t="s">
        <v>2150</v>
      </c>
      <c r="FTY287" s="159" t="s">
        <v>2153</v>
      </c>
      <c r="FTZ287" s="159" t="s">
        <v>2150</v>
      </c>
      <c r="FUA287" s="159" t="s">
        <v>2153</v>
      </c>
      <c r="FUB287" s="159" t="s">
        <v>2150</v>
      </c>
      <c r="FUC287" s="159" t="s">
        <v>2153</v>
      </c>
      <c r="FUD287" s="159" t="s">
        <v>2150</v>
      </c>
      <c r="FUE287" s="159" t="s">
        <v>2153</v>
      </c>
      <c r="FUF287" s="159" t="s">
        <v>2150</v>
      </c>
      <c r="FUG287" s="159" t="s">
        <v>2153</v>
      </c>
      <c r="FUH287" s="159" t="s">
        <v>2150</v>
      </c>
      <c r="FUI287" s="159" t="s">
        <v>2153</v>
      </c>
      <c r="FUJ287" s="159" t="s">
        <v>2150</v>
      </c>
      <c r="FUK287" s="159" t="s">
        <v>2153</v>
      </c>
      <c r="FUL287" s="159" t="s">
        <v>2150</v>
      </c>
      <c r="FUM287" s="159" t="s">
        <v>2153</v>
      </c>
      <c r="FUN287" s="159" t="s">
        <v>2150</v>
      </c>
      <c r="FUO287" s="159" t="s">
        <v>2153</v>
      </c>
      <c r="FUP287" s="159" t="s">
        <v>2150</v>
      </c>
      <c r="FUQ287" s="159" t="s">
        <v>2153</v>
      </c>
      <c r="FUR287" s="159" t="s">
        <v>2150</v>
      </c>
      <c r="FUS287" s="159" t="s">
        <v>2153</v>
      </c>
      <c r="FUT287" s="159" t="s">
        <v>2150</v>
      </c>
      <c r="FUU287" s="159" t="s">
        <v>2153</v>
      </c>
      <c r="FUV287" s="159" t="s">
        <v>2150</v>
      </c>
      <c r="FUW287" s="159" t="s">
        <v>2153</v>
      </c>
      <c r="FUX287" s="159" t="s">
        <v>2150</v>
      </c>
      <c r="FUY287" s="159" t="s">
        <v>2153</v>
      </c>
      <c r="FUZ287" s="159" t="s">
        <v>2150</v>
      </c>
      <c r="FVA287" s="159" t="s">
        <v>2153</v>
      </c>
      <c r="FVB287" s="159" t="s">
        <v>2150</v>
      </c>
      <c r="FVC287" s="159" t="s">
        <v>2153</v>
      </c>
      <c r="FVD287" s="159" t="s">
        <v>2150</v>
      </c>
      <c r="FVE287" s="159" t="s">
        <v>2153</v>
      </c>
      <c r="FVF287" s="159" t="s">
        <v>2150</v>
      </c>
      <c r="FVG287" s="159" t="s">
        <v>2153</v>
      </c>
      <c r="FVH287" s="159" t="s">
        <v>2150</v>
      </c>
      <c r="FVI287" s="159" t="s">
        <v>2153</v>
      </c>
      <c r="FVJ287" s="159" t="s">
        <v>2150</v>
      </c>
      <c r="FVK287" s="159" t="s">
        <v>2153</v>
      </c>
      <c r="FVL287" s="159" t="s">
        <v>2150</v>
      </c>
      <c r="FVM287" s="159" t="s">
        <v>2153</v>
      </c>
      <c r="FVN287" s="159" t="s">
        <v>2150</v>
      </c>
      <c r="FVO287" s="159" t="s">
        <v>2153</v>
      </c>
      <c r="FVP287" s="159" t="s">
        <v>2150</v>
      </c>
      <c r="FVQ287" s="159" t="s">
        <v>2153</v>
      </c>
      <c r="FVR287" s="159" t="s">
        <v>2150</v>
      </c>
      <c r="FVS287" s="159" t="s">
        <v>2153</v>
      </c>
      <c r="FVT287" s="159" t="s">
        <v>2150</v>
      </c>
      <c r="FVU287" s="159" t="s">
        <v>2153</v>
      </c>
      <c r="FVV287" s="159" t="s">
        <v>2150</v>
      </c>
      <c r="FVW287" s="159" t="s">
        <v>2153</v>
      </c>
      <c r="FVX287" s="159" t="s">
        <v>2150</v>
      </c>
      <c r="FVY287" s="159" t="s">
        <v>2153</v>
      </c>
      <c r="FVZ287" s="159" t="s">
        <v>2150</v>
      </c>
      <c r="FWA287" s="159" t="s">
        <v>2153</v>
      </c>
      <c r="FWB287" s="159" t="s">
        <v>2150</v>
      </c>
      <c r="FWC287" s="159" t="s">
        <v>2153</v>
      </c>
      <c r="FWD287" s="159" t="s">
        <v>2150</v>
      </c>
      <c r="FWE287" s="159" t="s">
        <v>2153</v>
      </c>
      <c r="FWF287" s="159" t="s">
        <v>2150</v>
      </c>
      <c r="FWG287" s="159" t="s">
        <v>2153</v>
      </c>
      <c r="FWH287" s="159" t="s">
        <v>2150</v>
      </c>
      <c r="FWI287" s="159" t="s">
        <v>2153</v>
      </c>
      <c r="FWJ287" s="159" t="s">
        <v>2150</v>
      </c>
      <c r="FWK287" s="159" t="s">
        <v>2153</v>
      </c>
      <c r="FWL287" s="159" t="s">
        <v>2150</v>
      </c>
      <c r="FWM287" s="159" t="s">
        <v>2153</v>
      </c>
      <c r="FWN287" s="159" t="s">
        <v>2150</v>
      </c>
      <c r="FWO287" s="159" t="s">
        <v>2153</v>
      </c>
      <c r="FWP287" s="159" t="s">
        <v>2150</v>
      </c>
      <c r="FWQ287" s="159" t="s">
        <v>2153</v>
      </c>
      <c r="FWR287" s="159" t="s">
        <v>2150</v>
      </c>
      <c r="FWS287" s="159" t="s">
        <v>2153</v>
      </c>
      <c r="FWT287" s="159" t="s">
        <v>2150</v>
      </c>
      <c r="FWU287" s="159" t="s">
        <v>2153</v>
      </c>
      <c r="FWV287" s="159" t="s">
        <v>2150</v>
      </c>
      <c r="FWW287" s="159" t="s">
        <v>2153</v>
      </c>
      <c r="FWX287" s="159" t="s">
        <v>2150</v>
      </c>
      <c r="FWY287" s="159" t="s">
        <v>2153</v>
      </c>
      <c r="FWZ287" s="159" t="s">
        <v>2150</v>
      </c>
      <c r="FXA287" s="159" t="s">
        <v>2153</v>
      </c>
      <c r="FXB287" s="159" t="s">
        <v>2150</v>
      </c>
      <c r="FXC287" s="159" t="s">
        <v>2153</v>
      </c>
      <c r="FXD287" s="159" t="s">
        <v>2150</v>
      </c>
      <c r="FXE287" s="159" t="s">
        <v>2153</v>
      </c>
      <c r="FXF287" s="159" t="s">
        <v>2150</v>
      </c>
      <c r="FXG287" s="159" t="s">
        <v>2153</v>
      </c>
      <c r="FXH287" s="159" t="s">
        <v>2150</v>
      </c>
      <c r="FXI287" s="159" t="s">
        <v>2153</v>
      </c>
      <c r="FXJ287" s="159" t="s">
        <v>2150</v>
      </c>
      <c r="FXK287" s="159" t="s">
        <v>2153</v>
      </c>
      <c r="FXL287" s="159" t="s">
        <v>2150</v>
      </c>
      <c r="FXM287" s="159" t="s">
        <v>2153</v>
      </c>
      <c r="FXN287" s="159" t="s">
        <v>2150</v>
      </c>
      <c r="FXO287" s="159" t="s">
        <v>2153</v>
      </c>
      <c r="FXP287" s="159" t="s">
        <v>2150</v>
      </c>
      <c r="FXQ287" s="159" t="s">
        <v>2153</v>
      </c>
      <c r="FXR287" s="159" t="s">
        <v>2150</v>
      </c>
      <c r="FXS287" s="159" t="s">
        <v>2153</v>
      </c>
      <c r="FXT287" s="159" t="s">
        <v>2150</v>
      </c>
      <c r="FXU287" s="159" t="s">
        <v>2153</v>
      </c>
      <c r="FXV287" s="159" t="s">
        <v>2150</v>
      </c>
      <c r="FXW287" s="159" t="s">
        <v>2153</v>
      </c>
      <c r="FXX287" s="159" t="s">
        <v>2150</v>
      </c>
      <c r="FXY287" s="159" t="s">
        <v>2153</v>
      </c>
      <c r="FXZ287" s="159" t="s">
        <v>2150</v>
      </c>
      <c r="FYA287" s="159" t="s">
        <v>2153</v>
      </c>
      <c r="FYB287" s="159" t="s">
        <v>2150</v>
      </c>
      <c r="FYC287" s="159" t="s">
        <v>2153</v>
      </c>
      <c r="FYD287" s="159" t="s">
        <v>2150</v>
      </c>
      <c r="FYE287" s="159" t="s">
        <v>2153</v>
      </c>
      <c r="FYF287" s="159" t="s">
        <v>2150</v>
      </c>
      <c r="FYG287" s="159" t="s">
        <v>2153</v>
      </c>
      <c r="FYH287" s="159" t="s">
        <v>2150</v>
      </c>
      <c r="FYI287" s="159" t="s">
        <v>2153</v>
      </c>
      <c r="FYJ287" s="159" t="s">
        <v>2150</v>
      </c>
      <c r="FYK287" s="159" t="s">
        <v>2153</v>
      </c>
      <c r="FYL287" s="159" t="s">
        <v>2150</v>
      </c>
      <c r="FYM287" s="159" t="s">
        <v>2153</v>
      </c>
      <c r="FYN287" s="159" t="s">
        <v>2150</v>
      </c>
      <c r="FYO287" s="159" t="s">
        <v>2153</v>
      </c>
      <c r="FYP287" s="159" t="s">
        <v>2150</v>
      </c>
      <c r="FYQ287" s="159" t="s">
        <v>2153</v>
      </c>
      <c r="FYR287" s="159" t="s">
        <v>2150</v>
      </c>
      <c r="FYS287" s="159" t="s">
        <v>2153</v>
      </c>
      <c r="FYT287" s="159" t="s">
        <v>2150</v>
      </c>
      <c r="FYU287" s="159" t="s">
        <v>2153</v>
      </c>
      <c r="FYV287" s="159" t="s">
        <v>2150</v>
      </c>
      <c r="FYW287" s="159" t="s">
        <v>2153</v>
      </c>
      <c r="FYX287" s="159" t="s">
        <v>2150</v>
      </c>
      <c r="FYY287" s="159" t="s">
        <v>2153</v>
      </c>
      <c r="FYZ287" s="159" t="s">
        <v>2150</v>
      </c>
      <c r="FZA287" s="159" t="s">
        <v>2153</v>
      </c>
      <c r="FZB287" s="159" t="s">
        <v>2150</v>
      </c>
      <c r="FZC287" s="159" t="s">
        <v>2153</v>
      </c>
      <c r="FZD287" s="159" t="s">
        <v>2150</v>
      </c>
      <c r="FZE287" s="159" t="s">
        <v>2153</v>
      </c>
      <c r="FZF287" s="159" t="s">
        <v>2150</v>
      </c>
      <c r="FZG287" s="159" t="s">
        <v>2153</v>
      </c>
      <c r="FZH287" s="159" t="s">
        <v>2150</v>
      </c>
      <c r="FZI287" s="159" t="s">
        <v>2153</v>
      </c>
      <c r="FZJ287" s="159" t="s">
        <v>2150</v>
      </c>
      <c r="FZK287" s="159" t="s">
        <v>2153</v>
      </c>
      <c r="FZL287" s="159" t="s">
        <v>2150</v>
      </c>
      <c r="FZM287" s="159" t="s">
        <v>2153</v>
      </c>
      <c r="FZN287" s="159" t="s">
        <v>2150</v>
      </c>
      <c r="FZO287" s="159" t="s">
        <v>2153</v>
      </c>
      <c r="FZP287" s="159" t="s">
        <v>2150</v>
      </c>
      <c r="FZQ287" s="159" t="s">
        <v>2153</v>
      </c>
      <c r="FZR287" s="159" t="s">
        <v>2150</v>
      </c>
      <c r="FZS287" s="159" t="s">
        <v>2153</v>
      </c>
      <c r="FZT287" s="159" t="s">
        <v>2150</v>
      </c>
      <c r="FZU287" s="159" t="s">
        <v>2153</v>
      </c>
      <c r="FZV287" s="159" t="s">
        <v>2150</v>
      </c>
      <c r="FZW287" s="159" t="s">
        <v>2153</v>
      </c>
      <c r="FZX287" s="159" t="s">
        <v>2150</v>
      </c>
      <c r="FZY287" s="159" t="s">
        <v>2153</v>
      </c>
      <c r="FZZ287" s="159" t="s">
        <v>2150</v>
      </c>
      <c r="GAA287" s="159" t="s">
        <v>2153</v>
      </c>
      <c r="GAB287" s="159" t="s">
        <v>2150</v>
      </c>
      <c r="GAC287" s="159" t="s">
        <v>2153</v>
      </c>
      <c r="GAD287" s="159" t="s">
        <v>2150</v>
      </c>
      <c r="GAE287" s="159" t="s">
        <v>2153</v>
      </c>
      <c r="GAF287" s="159" t="s">
        <v>2150</v>
      </c>
      <c r="GAG287" s="159" t="s">
        <v>2153</v>
      </c>
      <c r="GAH287" s="159" t="s">
        <v>2150</v>
      </c>
      <c r="GAI287" s="159" t="s">
        <v>2153</v>
      </c>
      <c r="GAJ287" s="159" t="s">
        <v>2150</v>
      </c>
      <c r="GAK287" s="159" t="s">
        <v>2153</v>
      </c>
      <c r="GAL287" s="159" t="s">
        <v>2150</v>
      </c>
      <c r="GAM287" s="159" t="s">
        <v>2153</v>
      </c>
      <c r="GAN287" s="159" t="s">
        <v>2150</v>
      </c>
      <c r="GAO287" s="159" t="s">
        <v>2153</v>
      </c>
      <c r="GAP287" s="159" t="s">
        <v>2150</v>
      </c>
      <c r="GAQ287" s="159" t="s">
        <v>2153</v>
      </c>
      <c r="GAR287" s="159" t="s">
        <v>2150</v>
      </c>
      <c r="GAS287" s="159" t="s">
        <v>2153</v>
      </c>
      <c r="GAT287" s="159" t="s">
        <v>2150</v>
      </c>
      <c r="GAU287" s="159" t="s">
        <v>2153</v>
      </c>
      <c r="GAV287" s="159" t="s">
        <v>2150</v>
      </c>
      <c r="GAW287" s="159" t="s">
        <v>2153</v>
      </c>
      <c r="GAX287" s="159" t="s">
        <v>2150</v>
      </c>
      <c r="GAY287" s="159" t="s">
        <v>2153</v>
      </c>
      <c r="GAZ287" s="159" t="s">
        <v>2150</v>
      </c>
      <c r="GBA287" s="159" t="s">
        <v>2153</v>
      </c>
      <c r="GBB287" s="159" t="s">
        <v>2150</v>
      </c>
      <c r="GBC287" s="159" t="s">
        <v>2153</v>
      </c>
      <c r="GBD287" s="159" t="s">
        <v>2150</v>
      </c>
      <c r="GBE287" s="159" t="s">
        <v>2153</v>
      </c>
      <c r="GBF287" s="159" t="s">
        <v>2150</v>
      </c>
      <c r="GBG287" s="159" t="s">
        <v>2153</v>
      </c>
      <c r="GBH287" s="159" t="s">
        <v>2150</v>
      </c>
      <c r="GBI287" s="159" t="s">
        <v>2153</v>
      </c>
      <c r="GBJ287" s="159" t="s">
        <v>2150</v>
      </c>
      <c r="GBK287" s="159" t="s">
        <v>2153</v>
      </c>
      <c r="GBL287" s="159" t="s">
        <v>2150</v>
      </c>
      <c r="GBM287" s="159" t="s">
        <v>2153</v>
      </c>
      <c r="GBN287" s="159" t="s">
        <v>2150</v>
      </c>
      <c r="GBO287" s="159" t="s">
        <v>2153</v>
      </c>
      <c r="GBP287" s="159" t="s">
        <v>2150</v>
      </c>
      <c r="GBQ287" s="159" t="s">
        <v>2153</v>
      </c>
      <c r="GBR287" s="159" t="s">
        <v>2150</v>
      </c>
      <c r="GBS287" s="159" t="s">
        <v>2153</v>
      </c>
      <c r="GBT287" s="159" t="s">
        <v>2150</v>
      </c>
      <c r="GBU287" s="159" t="s">
        <v>2153</v>
      </c>
      <c r="GBV287" s="159" t="s">
        <v>2150</v>
      </c>
      <c r="GBW287" s="159" t="s">
        <v>2153</v>
      </c>
      <c r="GBX287" s="159" t="s">
        <v>2150</v>
      </c>
      <c r="GBY287" s="159" t="s">
        <v>2153</v>
      </c>
      <c r="GBZ287" s="159" t="s">
        <v>2150</v>
      </c>
      <c r="GCA287" s="159" t="s">
        <v>2153</v>
      </c>
      <c r="GCB287" s="159" t="s">
        <v>2150</v>
      </c>
      <c r="GCC287" s="159" t="s">
        <v>2153</v>
      </c>
      <c r="GCD287" s="159" t="s">
        <v>2150</v>
      </c>
      <c r="GCE287" s="159" t="s">
        <v>2153</v>
      </c>
      <c r="GCF287" s="159" t="s">
        <v>2150</v>
      </c>
      <c r="GCG287" s="159" t="s">
        <v>2153</v>
      </c>
      <c r="GCH287" s="159" t="s">
        <v>2150</v>
      </c>
      <c r="GCI287" s="159" t="s">
        <v>2153</v>
      </c>
      <c r="GCJ287" s="159" t="s">
        <v>2150</v>
      </c>
      <c r="GCK287" s="159" t="s">
        <v>2153</v>
      </c>
      <c r="GCL287" s="159" t="s">
        <v>2150</v>
      </c>
      <c r="GCM287" s="159" t="s">
        <v>2153</v>
      </c>
      <c r="GCN287" s="159" t="s">
        <v>2150</v>
      </c>
      <c r="GCO287" s="159" t="s">
        <v>2153</v>
      </c>
      <c r="GCP287" s="159" t="s">
        <v>2150</v>
      </c>
      <c r="GCQ287" s="159" t="s">
        <v>2153</v>
      </c>
      <c r="GCR287" s="159" t="s">
        <v>2150</v>
      </c>
      <c r="GCS287" s="159" t="s">
        <v>2153</v>
      </c>
      <c r="GCT287" s="159" t="s">
        <v>2150</v>
      </c>
      <c r="GCU287" s="159" t="s">
        <v>2153</v>
      </c>
      <c r="GCV287" s="159" t="s">
        <v>2150</v>
      </c>
      <c r="GCW287" s="159" t="s">
        <v>2153</v>
      </c>
      <c r="GCX287" s="159" t="s">
        <v>2150</v>
      </c>
      <c r="GCY287" s="159" t="s">
        <v>2153</v>
      </c>
      <c r="GCZ287" s="159" t="s">
        <v>2150</v>
      </c>
      <c r="GDA287" s="159" t="s">
        <v>2153</v>
      </c>
      <c r="GDB287" s="159" t="s">
        <v>2150</v>
      </c>
      <c r="GDC287" s="159" t="s">
        <v>2153</v>
      </c>
      <c r="GDD287" s="159" t="s">
        <v>2150</v>
      </c>
      <c r="GDE287" s="159" t="s">
        <v>2153</v>
      </c>
      <c r="GDF287" s="159" t="s">
        <v>2150</v>
      </c>
      <c r="GDG287" s="159" t="s">
        <v>2153</v>
      </c>
      <c r="GDH287" s="159" t="s">
        <v>2150</v>
      </c>
      <c r="GDI287" s="159" t="s">
        <v>2153</v>
      </c>
      <c r="GDJ287" s="159" t="s">
        <v>2150</v>
      </c>
      <c r="GDK287" s="159" t="s">
        <v>2153</v>
      </c>
      <c r="GDL287" s="159" t="s">
        <v>2150</v>
      </c>
      <c r="GDM287" s="159" t="s">
        <v>2153</v>
      </c>
      <c r="GDN287" s="159" t="s">
        <v>2150</v>
      </c>
      <c r="GDO287" s="159" t="s">
        <v>2153</v>
      </c>
      <c r="GDP287" s="159" t="s">
        <v>2150</v>
      </c>
      <c r="GDQ287" s="159" t="s">
        <v>2153</v>
      </c>
      <c r="GDR287" s="159" t="s">
        <v>2150</v>
      </c>
      <c r="GDS287" s="159" t="s">
        <v>2153</v>
      </c>
      <c r="GDT287" s="159" t="s">
        <v>2150</v>
      </c>
      <c r="GDU287" s="159" t="s">
        <v>2153</v>
      </c>
      <c r="GDV287" s="159" t="s">
        <v>2150</v>
      </c>
      <c r="GDW287" s="159" t="s">
        <v>2153</v>
      </c>
      <c r="GDX287" s="159" t="s">
        <v>2150</v>
      </c>
      <c r="GDY287" s="159" t="s">
        <v>2153</v>
      </c>
      <c r="GDZ287" s="159" t="s">
        <v>2150</v>
      </c>
      <c r="GEA287" s="159" t="s">
        <v>2153</v>
      </c>
      <c r="GEB287" s="159" t="s">
        <v>2150</v>
      </c>
      <c r="GEC287" s="159" t="s">
        <v>2153</v>
      </c>
      <c r="GED287" s="159" t="s">
        <v>2150</v>
      </c>
      <c r="GEE287" s="159" t="s">
        <v>2153</v>
      </c>
      <c r="GEF287" s="159" t="s">
        <v>2150</v>
      </c>
      <c r="GEG287" s="159" t="s">
        <v>2153</v>
      </c>
      <c r="GEH287" s="159" t="s">
        <v>2150</v>
      </c>
      <c r="GEI287" s="159" t="s">
        <v>2153</v>
      </c>
      <c r="GEJ287" s="159" t="s">
        <v>2150</v>
      </c>
      <c r="GEK287" s="159" t="s">
        <v>2153</v>
      </c>
      <c r="GEL287" s="159" t="s">
        <v>2150</v>
      </c>
      <c r="GEM287" s="159" t="s">
        <v>2153</v>
      </c>
      <c r="GEN287" s="159" t="s">
        <v>2150</v>
      </c>
      <c r="GEO287" s="159" t="s">
        <v>2153</v>
      </c>
      <c r="GEP287" s="159" t="s">
        <v>2150</v>
      </c>
      <c r="GEQ287" s="159" t="s">
        <v>2153</v>
      </c>
      <c r="GER287" s="159" t="s">
        <v>2150</v>
      </c>
      <c r="GES287" s="159" t="s">
        <v>2153</v>
      </c>
      <c r="GET287" s="159" t="s">
        <v>2150</v>
      </c>
      <c r="GEU287" s="159" t="s">
        <v>2153</v>
      </c>
      <c r="GEV287" s="159" t="s">
        <v>2150</v>
      </c>
      <c r="GEW287" s="159" t="s">
        <v>2153</v>
      </c>
      <c r="GEX287" s="159" t="s">
        <v>2150</v>
      </c>
      <c r="GEY287" s="159" t="s">
        <v>2153</v>
      </c>
      <c r="GEZ287" s="159" t="s">
        <v>2150</v>
      </c>
      <c r="GFA287" s="159" t="s">
        <v>2153</v>
      </c>
      <c r="GFB287" s="159" t="s">
        <v>2150</v>
      </c>
      <c r="GFC287" s="159" t="s">
        <v>2153</v>
      </c>
      <c r="GFD287" s="159" t="s">
        <v>2150</v>
      </c>
      <c r="GFE287" s="159" t="s">
        <v>2153</v>
      </c>
      <c r="GFF287" s="159" t="s">
        <v>2150</v>
      </c>
      <c r="GFG287" s="159" t="s">
        <v>2153</v>
      </c>
      <c r="GFH287" s="159" t="s">
        <v>2150</v>
      </c>
      <c r="GFI287" s="159" t="s">
        <v>2153</v>
      </c>
      <c r="GFJ287" s="159" t="s">
        <v>2150</v>
      </c>
      <c r="GFK287" s="159" t="s">
        <v>2153</v>
      </c>
      <c r="GFL287" s="159" t="s">
        <v>2150</v>
      </c>
      <c r="GFM287" s="159" t="s">
        <v>2153</v>
      </c>
      <c r="GFN287" s="159" t="s">
        <v>2150</v>
      </c>
      <c r="GFO287" s="159" t="s">
        <v>2153</v>
      </c>
      <c r="GFP287" s="159" t="s">
        <v>2150</v>
      </c>
      <c r="GFQ287" s="159" t="s">
        <v>2153</v>
      </c>
      <c r="GFR287" s="159" t="s">
        <v>2150</v>
      </c>
      <c r="GFS287" s="159" t="s">
        <v>2153</v>
      </c>
      <c r="GFT287" s="159" t="s">
        <v>2150</v>
      </c>
      <c r="GFU287" s="159" t="s">
        <v>2153</v>
      </c>
      <c r="GFV287" s="159" t="s">
        <v>2150</v>
      </c>
      <c r="GFW287" s="159" t="s">
        <v>2153</v>
      </c>
      <c r="GFX287" s="159" t="s">
        <v>2150</v>
      </c>
      <c r="GFY287" s="159" t="s">
        <v>2153</v>
      </c>
      <c r="GFZ287" s="159" t="s">
        <v>2150</v>
      </c>
      <c r="GGA287" s="159" t="s">
        <v>2153</v>
      </c>
      <c r="GGB287" s="159" t="s">
        <v>2150</v>
      </c>
      <c r="GGC287" s="159" t="s">
        <v>2153</v>
      </c>
      <c r="GGD287" s="159" t="s">
        <v>2150</v>
      </c>
      <c r="GGE287" s="159" t="s">
        <v>2153</v>
      </c>
      <c r="GGF287" s="159" t="s">
        <v>2150</v>
      </c>
      <c r="GGG287" s="159" t="s">
        <v>2153</v>
      </c>
      <c r="GGH287" s="159" t="s">
        <v>2150</v>
      </c>
      <c r="GGI287" s="159" t="s">
        <v>2153</v>
      </c>
      <c r="GGJ287" s="159" t="s">
        <v>2150</v>
      </c>
      <c r="GGK287" s="159" t="s">
        <v>2153</v>
      </c>
      <c r="GGL287" s="159" t="s">
        <v>2150</v>
      </c>
      <c r="GGM287" s="159" t="s">
        <v>2153</v>
      </c>
      <c r="GGN287" s="159" t="s">
        <v>2150</v>
      </c>
      <c r="GGO287" s="159" t="s">
        <v>2153</v>
      </c>
      <c r="GGP287" s="159" t="s">
        <v>2150</v>
      </c>
      <c r="GGQ287" s="159" t="s">
        <v>2153</v>
      </c>
      <c r="GGR287" s="159" t="s">
        <v>2150</v>
      </c>
      <c r="GGS287" s="159" t="s">
        <v>2153</v>
      </c>
      <c r="GGT287" s="159" t="s">
        <v>2150</v>
      </c>
      <c r="GGU287" s="159" t="s">
        <v>2153</v>
      </c>
      <c r="GGV287" s="159" t="s">
        <v>2150</v>
      </c>
      <c r="GGW287" s="159" t="s">
        <v>2153</v>
      </c>
      <c r="GGX287" s="159" t="s">
        <v>2150</v>
      </c>
      <c r="GGY287" s="159" t="s">
        <v>2153</v>
      </c>
      <c r="GGZ287" s="159" t="s">
        <v>2150</v>
      </c>
      <c r="GHA287" s="159" t="s">
        <v>2153</v>
      </c>
      <c r="GHB287" s="159" t="s">
        <v>2150</v>
      </c>
      <c r="GHC287" s="159" t="s">
        <v>2153</v>
      </c>
      <c r="GHD287" s="159" t="s">
        <v>2150</v>
      </c>
      <c r="GHE287" s="159" t="s">
        <v>2153</v>
      </c>
      <c r="GHF287" s="159" t="s">
        <v>2150</v>
      </c>
      <c r="GHG287" s="159" t="s">
        <v>2153</v>
      </c>
      <c r="GHH287" s="159" t="s">
        <v>2150</v>
      </c>
      <c r="GHI287" s="159" t="s">
        <v>2153</v>
      </c>
      <c r="GHJ287" s="159" t="s">
        <v>2150</v>
      </c>
      <c r="GHK287" s="159" t="s">
        <v>2153</v>
      </c>
      <c r="GHL287" s="159" t="s">
        <v>2150</v>
      </c>
      <c r="GHM287" s="159" t="s">
        <v>2153</v>
      </c>
      <c r="GHN287" s="159" t="s">
        <v>2150</v>
      </c>
      <c r="GHO287" s="159" t="s">
        <v>2153</v>
      </c>
      <c r="GHP287" s="159" t="s">
        <v>2150</v>
      </c>
      <c r="GHQ287" s="159" t="s">
        <v>2153</v>
      </c>
      <c r="GHR287" s="159" t="s">
        <v>2150</v>
      </c>
      <c r="GHS287" s="159" t="s">
        <v>2153</v>
      </c>
      <c r="GHT287" s="159" t="s">
        <v>2150</v>
      </c>
      <c r="GHU287" s="159" t="s">
        <v>2153</v>
      </c>
      <c r="GHV287" s="159" t="s">
        <v>2150</v>
      </c>
      <c r="GHW287" s="159" t="s">
        <v>2153</v>
      </c>
      <c r="GHX287" s="159" t="s">
        <v>2150</v>
      </c>
      <c r="GHY287" s="159" t="s">
        <v>2153</v>
      </c>
      <c r="GHZ287" s="159" t="s">
        <v>2150</v>
      </c>
      <c r="GIA287" s="159" t="s">
        <v>2153</v>
      </c>
      <c r="GIB287" s="159" t="s">
        <v>2150</v>
      </c>
      <c r="GIC287" s="159" t="s">
        <v>2153</v>
      </c>
      <c r="GID287" s="159" t="s">
        <v>2150</v>
      </c>
      <c r="GIE287" s="159" t="s">
        <v>2153</v>
      </c>
      <c r="GIF287" s="159" t="s">
        <v>2150</v>
      </c>
      <c r="GIG287" s="159" t="s">
        <v>2153</v>
      </c>
      <c r="GIH287" s="159" t="s">
        <v>2150</v>
      </c>
      <c r="GII287" s="159" t="s">
        <v>2153</v>
      </c>
      <c r="GIJ287" s="159" t="s">
        <v>2150</v>
      </c>
      <c r="GIK287" s="159" t="s">
        <v>2153</v>
      </c>
      <c r="GIL287" s="159" t="s">
        <v>2150</v>
      </c>
      <c r="GIM287" s="159" t="s">
        <v>2153</v>
      </c>
      <c r="GIN287" s="159" t="s">
        <v>2150</v>
      </c>
      <c r="GIO287" s="159" t="s">
        <v>2153</v>
      </c>
      <c r="GIP287" s="159" t="s">
        <v>2150</v>
      </c>
      <c r="GIQ287" s="159" t="s">
        <v>2153</v>
      </c>
      <c r="GIR287" s="159" t="s">
        <v>2150</v>
      </c>
      <c r="GIS287" s="159" t="s">
        <v>2153</v>
      </c>
      <c r="GIT287" s="159" t="s">
        <v>2150</v>
      </c>
      <c r="GIU287" s="159" t="s">
        <v>2153</v>
      </c>
      <c r="GIV287" s="159" t="s">
        <v>2150</v>
      </c>
      <c r="GIW287" s="159" t="s">
        <v>2153</v>
      </c>
      <c r="GIX287" s="159" t="s">
        <v>2150</v>
      </c>
      <c r="GIY287" s="159" t="s">
        <v>2153</v>
      </c>
      <c r="GIZ287" s="159" t="s">
        <v>2150</v>
      </c>
      <c r="GJA287" s="159" t="s">
        <v>2153</v>
      </c>
      <c r="GJB287" s="159" t="s">
        <v>2150</v>
      </c>
      <c r="GJC287" s="159" t="s">
        <v>2153</v>
      </c>
      <c r="GJD287" s="159" t="s">
        <v>2150</v>
      </c>
      <c r="GJE287" s="159" t="s">
        <v>2153</v>
      </c>
      <c r="GJF287" s="159" t="s">
        <v>2150</v>
      </c>
      <c r="GJG287" s="159" t="s">
        <v>2153</v>
      </c>
      <c r="GJH287" s="159" t="s">
        <v>2150</v>
      </c>
      <c r="GJI287" s="159" t="s">
        <v>2153</v>
      </c>
      <c r="GJJ287" s="159" t="s">
        <v>2150</v>
      </c>
      <c r="GJK287" s="159" t="s">
        <v>2153</v>
      </c>
      <c r="GJL287" s="159" t="s">
        <v>2150</v>
      </c>
      <c r="GJM287" s="159" t="s">
        <v>2153</v>
      </c>
      <c r="GJN287" s="159" t="s">
        <v>2150</v>
      </c>
      <c r="GJO287" s="159" t="s">
        <v>2153</v>
      </c>
      <c r="GJP287" s="159" t="s">
        <v>2150</v>
      </c>
      <c r="GJQ287" s="159" t="s">
        <v>2153</v>
      </c>
      <c r="GJR287" s="159" t="s">
        <v>2150</v>
      </c>
      <c r="GJS287" s="159" t="s">
        <v>2153</v>
      </c>
      <c r="GJT287" s="159" t="s">
        <v>2150</v>
      </c>
      <c r="GJU287" s="159" t="s">
        <v>2153</v>
      </c>
      <c r="GJV287" s="159" t="s">
        <v>2150</v>
      </c>
      <c r="GJW287" s="159" t="s">
        <v>2153</v>
      </c>
      <c r="GJX287" s="159" t="s">
        <v>2150</v>
      </c>
      <c r="GJY287" s="159" t="s">
        <v>2153</v>
      </c>
      <c r="GJZ287" s="159" t="s">
        <v>2150</v>
      </c>
      <c r="GKA287" s="159" t="s">
        <v>2153</v>
      </c>
      <c r="GKB287" s="159" t="s">
        <v>2150</v>
      </c>
      <c r="GKC287" s="159" t="s">
        <v>2153</v>
      </c>
      <c r="GKD287" s="159" t="s">
        <v>2150</v>
      </c>
      <c r="GKE287" s="159" t="s">
        <v>2153</v>
      </c>
      <c r="GKF287" s="159" t="s">
        <v>2150</v>
      </c>
      <c r="GKG287" s="159" t="s">
        <v>2153</v>
      </c>
      <c r="GKH287" s="159" t="s">
        <v>2150</v>
      </c>
      <c r="GKI287" s="159" t="s">
        <v>2153</v>
      </c>
      <c r="GKJ287" s="159" t="s">
        <v>2150</v>
      </c>
      <c r="GKK287" s="159" t="s">
        <v>2153</v>
      </c>
      <c r="GKL287" s="159" t="s">
        <v>2150</v>
      </c>
      <c r="GKM287" s="159" t="s">
        <v>2153</v>
      </c>
      <c r="GKN287" s="159" t="s">
        <v>2150</v>
      </c>
      <c r="GKO287" s="159" t="s">
        <v>2153</v>
      </c>
      <c r="GKP287" s="159" t="s">
        <v>2150</v>
      </c>
      <c r="GKQ287" s="159" t="s">
        <v>2153</v>
      </c>
      <c r="GKR287" s="159" t="s">
        <v>2150</v>
      </c>
      <c r="GKS287" s="159" t="s">
        <v>2153</v>
      </c>
      <c r="GKT287" s="159" t="s">
        <v>2150</v>
      </c>
      <c r="GKU287" s="159" t="s">
        <v>2153</v>
      </c>
      <c r="GKV287" s="159" t="s">
        <v>2150</v>
      </c>
      <c r="GKW287" s="159" t="s">
        <v>2153</v>
      </c>
      <c r="GKX287" s="159" t="s">
        <v>2150</v>
      </c>
      <c r="GKY287" s="159" t="s">
        <v>2153</v>
      </c>
      <c r="GKZ287" s="159" t="s">
        <v>2150</v>
      </c>
      <c r="GLA287" s="159" t="s">
        <v>2153</v>
      </c>
      <c r="GLB287" s="159" t="s">
        <v>2150</v>
      </c>
      <c r="GLC287" s="159" t="s">
        <v>2153</v>
      </c>
      <c r="GLD287" s="159" t="s">
        <v>2150</v>
      </c>
      <c r="GLE287" s="159" t="s">
        <v>2153</v>
      </c>
      <c r="GLF287" s="159" t="s">
        <v>2150</v>
      </c>
      <c r="GLG287" s="159" t="s">
        <v>2153</v>
      </c>
      <c r="GLH287" s="159" t="s">
        <v>2150</v>
      </c>
      <c r="GLI287" s="159" t="s">
        <v>2153</v>
      </c>
      <c r="GLJ287" s="159" t="s">
        <v>2150</v>
      </c>
      <c r="GLK287" s="159" t="s">
        <v>2153</v>
      </c>
      <c r="GLL287" s="159" t="s">
        <v>2150</v>
      </c>
      <c r="GLM287" s="159" t="s">
        <v>2153</v>
      </c>
      <c r="GLN287" s="159" t="s">
        <v>2150</v>
      </c>
      <c r="GLO287" s="159" t="s">
        <v>2153</v>
      </c>
      <c r="GLP287" s="159" t="s">
        <v>2150</v>
      </c>
      <c r="GLQ287" s="159" t="s">
        <v>2153</v>
      </c>
      <c r="GLR287" s="159" t="s">
        <v>2150</v>
      </c>
      <c r="GLS287" s="159" t="s">
        <v>2153</v>
      </c>
      <c r="GLT287" s="159" t="s">
        <v>2150</v>
      </c>
      <c r="GLU287" s="159" t="s">
        <v>2153</v>
      </c>
      <c r="GLV287" s="159" t="s">
        <v>2150</v>
      </c>
      <c r="GLW287" s="159" t="s">
        <v>2153</v>
      </c>
      <c r="GLX287" s="159" t="s">
        <v>2150</v>
      </c>
      <c r="GLY287" s="159" t="s">
        <v>2153</v>
      </c>
      <c r="GLZ287" s="159" t="s">
        <v>2150</v>
      </c>
      <c r="GMA287" s="159" t="s">
        <v>2153</v>
      </c>
      <c r="GMB287" s="159" t="s">
        <v>2150</v>
      </c>
      <c r="GMC287" s="159" t="s">
        <v>2153</v>
      </c>
      <c r="GMD287" s="159" t="s">
        <v>2150</v>
      </c>
      <c r="GME287" s="159" t="s">
        <v>2153</v>
      </c>
      <c r="GMF287" s="159" t="s">
        <v>2150</v>
      </c>
      <c r="GMG287" s="159" t="s">
        <v>2153</v>
      </c>
      <c r="GMH287" s="159" t="s">
        <v>2150</v>
      </c>
      <c r="GMI287" s="159" t="s">
        <v>2153</v>
      </c>
      <c r="GMJ287" s="159" t="s">
        <v>2150</v>
      </c>
      <c r="GMK287" s="159" t="s">
        <v>2153</v>
      </c>
      <c r="GML287" s="159" t="s">
        <v>2150</v>
      </c>
      <c r="GMM287" s="159" t="s">
        <v>2153</v>
      </c>
      <c r="GMN287" s="159" t="s">
        <v>2150</v>
      </c>
      <c r="GMO287" s="159" t="s">
        <v>2153</v>
      </c>
      <c r="GMP287" s="159" t="s">
        <v>2150</v>
      </c>
      <c r="GMQ287" s="159" t="s">
        <v>2153</v>
      </c>
      <c r="GMR287" s="159" t="s">
        <v>2150</v>
      </c>
      <c r="GMS287" s="159" t="s">
        <v>2153</v>
      </c>
      <c r="GMT287" s="159" t="s">
        <v>2150</v>
      </c>
      <c r="GMU287" s="159" t="s">
        <v>2153</v>
      </c>
      <c r="GMV287" s="159" t="s">
        <v>2150</v>
      </c>
      <c r="GMW287" s="159" t="s">
        <v>2153</v>
      </c>
      <c r="GMX287" s="159" t="s">
        <v>2150</v>
      </c>
      <c r="GMY287" s="159" t="s">
        <v>2153</v>
      </c>
      <c r="GMZ287" s="159" t="s">
        <v>2150</v>
      </c>
      <c r="GNA287" s="159" t="s">
        <v>2153</v>
      </c>
      <c r="GNB287" s="159" t="s">
        <v>2150</v>
      </c>
      <c r="GNC287" s="159" t="s">
        <v>2153</v>
      </c>
      <c r="GND287" s="159" t="s">
        <v>2150</v>
      </c>
      <c r="GNE287" s="159" t="s">
        <v>2153</v>
      </c>
      <c r="GNF287" s="159" t="s">
        <v>2150</v>
      </c>
      <c r="GNG287" s="159" t="s">
        <v>2153</v>
      </c>
      <c r="GNH287" s="159" t="s">
        <v>2150</v>
      </c>
      <c r="GNI287" s="159" t="s">
        <v>2153</v>
      </c>
      <c r="GNJ287" s="159" t="s">
        <v>2150</v>
      </c>
      <c r="GNK287" s="159" t="s">
        <v>2153</v>
      </c>
      <c r="GNL287" s="159" t="s">
        <v>2150</v>
      </c>
      <c r="GNM287" s="159" t="s">
        <v>2153</v>
      </c>
      <c r="GNN287" s="159" t="s">
        <v>2150</v>
      </c>
      <c r="GNO287" s="159" t="s">
        <v>2153</v>
      </c>
      <c r="GNP287" s="159" t="s">
        <v>2150</v>
      </c>
      <c r="GNQ287" s="159" t="s">
        <v>2153</v>
      </c>
      <c r="GNR287" s="159" t="s">
        <v>2150</v>
      </c>
      <c r="GNS287" s="159" t="s">
        <v>2153</v>
      </c>
      <c r="GNT287" s="159" t="s">
        <v>2150</v>
      </c>
      <c r="GNU287" s="159" t="s">
        <v>2153</v>
      </c>
      <c r="GNV287" s="159" t="s">
        <v>2150</v>
      </c>
      <c r="GNW287" s="159" t="s">
        <v>2153</v>
      </c>
      <c r="GNX287" s="159" t="s">
        <v>2150</v>
      </c>
      <c r="GNY287" s="159" t="s">
        <v>2153</v>
      </c>
      <c r="GNZ287" s="159" t="s">
        <v>2150</v>
      </c>
      <c r="GOA287" s="159" t="s">
        <v>2153</v>
      </c>
      <c r="GOB287" s="159" t="s">
        <v>2150</v>
      </c>
      <c r="GOC287" s="159" t="s">
        <v>2153</v>
      </c>
      <c r="GOD287" s="159" t="s">
        <v>2150</v>
      </c>
      <c r="GOE287" s="159" t="s">
        <v>2153</v>
      </c>
      <c r="GOF287" s="159" t="s">
        <v>2150</v>
      </c>
      <c r="GOG287" s="159" t="s">
        <v>2153</v>
      </c>
      <c r="GOH287" s="159" t="s">
        <v>2150</v>
      </c>
      <c r="GOI287" s="159" t="s">
        <v>2153</v>
      </c>
      <c r="GOJ287" s="159" t="s">
        <v>2150</v>
      </c>
      <c r="GOK287" s="159" t="s">
        <v>2153</v>
      </c>
      <c r="GOL287" s="159" t="s">
        <v>2150</v>
      </c>
      <c r="GOM287" s="159" t="s">
        <v>2153</v>
      </c>
      <c r="GON287" s="159" t="s">
        <v>2150</v>
      </c>
      <c r="GOO287" s="159" t="s">
        <v>2153</v>
      </c>
      <c r="GOP287" s="159" t="s">
        <v>2150</v>
      </c>
      <c r="GOQ287" s="159" t="s">
        <v>2153</v>
      </c>
      <c r="GOR287" s="159" t="s">
        <v>2150</v>
      </c>
      <c r="GOS287" s="159" t="s">
        <v>2153</v>
      </c>
      <c r="GOT287" s="159" t="s">
        <v>2150</v>
      </c>
      <c r="GOU287" s="159" t="s">
        <v>2153</v>
      </c>
      <c r="GOV287" s="159" t="s">
        <v>2150</v>
      </c>
      <c r="GOW287" s="159" t="s">
        <v>2153</v>
      </c>
      <c r="GOX287" s="159" t="s">
        <v>2150</v>
      </c>
      <c r="GOY287" s="159" t="s">
        <v>2153</v>
      </c>
      <c r="GOZ287" s="159" t="s">
        <v>2150</v>
      </c>
      <c r="GPA287" s="159" t="s">
        <v>2153</v>
      </c>
      <c r="GPB287" s="159" t="s">
        <v>2150</v>
      </c>
      <c r="GPC287" s="159" t="s">
        <v>2153</v>
      </c>
      <c r="GPD287" s="159" t="s">
        <v>2150</v>
      </c>
      <c r="GPE287" s="159" t="s">
        <v>2153</v>
      </c>
      <c r="GPF287" s="159" t="s">
        <v>2150</v>
      </c>
      <c r="GPG287" s="159" t="s">
        <v>2153</v>
      </c>
      <c r="GPH287" s="159" t="s">
        <v>2150</v>
      </c>
      <c r="GPI287" s="159" t="s">
        <v>2153</v>
      </c>
      <c r="GPJ287" s="159" t="s">
        <v>2150</v>
      </c>
      <c r="GPK287" s="159" t="s">
        <v>2153</v>
      </c>
      <c r="GPL287" s="159" t="s">
        <v>2150</v>
      </c>
      <c r="GPM287" s="159" t="s">
        <v>2153</v>
      </c>
      <c r="GPN287" s="159" t="s">
        <v>2150</v>
      </c>
      <c r="GPO287" s="159" t="s">
        <v>2153</v>
      </c>
      <c r="GPP287" s="159" t="s">
        <v>2150</v>
      </c>
      <c r="GPQ287" s="159" t="s">
        <v>2153</v>
      </c>
      <c r="GPR287" s="159" t="s">
        <v>2150</v>
      </c>
      <c r="GPS287" s="159" t="s">
        <v>2153</v>
      </c>
      <c r="GPT287" s="159" t="s">
        <v>2150</v>
      </c>
      <c r="GPU287" s="159" t="s">
        <v>2153</v>
      </c>
      <c r="GPV287" s="159" t="s">
        <v>2150</v>
      </c>
      <c r="GPW287" s="159" t="s">
        <v>2153</v>
      </c>
      <c r="GPX287" s="159" t="s">
        <v>2150</v>
      </c>
      <c r="GPY287" s="159" t="s">
        <v>2153</v>
      </c>
      <c r="GPZ287" s="159" t="s">
        <v>2150</v>
      </c>
      <c r="GQA287" s="159" t="s">
        <v>2153</v>
      </c>
      <c r="GQB287" s="159" t="s">
        <v>2150</v>
      </c>
      <c r="GQC287" s="159" t="s">
        <v>2153</v>
      </c>
      <c r="GQD287" s="159" t="s">
        <v>2150</v>
      </c>
      <c r="GQE287" s="159" t="s">
        <v>2153</v>
      </c>
      <c r="GQF287" s="159" t="s">
        <v>2150</v>
      </c>
      <c r="GQG287" s="159" t="s">
        <v>2153</v>
      </c>
      <c r="GQH287" s="159" t="s">
        <v>2150</v>
      </c>
      <c r="GQI287" s="159" t="s">
        <v>2153</v>
      </c>
      <c r="GQJ287" s="159" t="s">
        <v>2150</v>
      </c>
      <c r="GQK287" s="159" t="s">
        <v>2153</v>
      </c>
      <c r="GQL287" s="159" t="s">
        <v>2150</v>
      </c>
      <c r="GQM287" s="159" t="s">
        <v>2153</v>
      </c>
      <c r="GQN287" s="159" t="s">
        <v>2150</v>
      </c>
      <c r="GQO287" s="159" t="s">
        <v>2153</v>
      </c>
      <c r="GQP287" s="159" t="s">
        <v>2150</v>
      </c>
      <c r="GQQ287" s="159" t="s">
        <v>2153</v>
      </c>
      <c r="GQR287" s="159" t="s">
        <v>2150</v>
      </c>
      <c r="GQS287" s="159" t="s">
        <v>2153</v>
      </c>
      <c r="GQT287" s="159" t="s">
        <v>2150</v>
      </c>
      <c r="GQU287" s="159" t="s">
        <v>2153</v>
      </c>
      <c r="GQV287" s="159" t="s">
        <v>2150</v>
      </c>
      <c r="GQW287" s="159" t="s">
        <v>2153</v>
      </c>
      <c r="GQX287" s="159" t="s">
        <v>2150</v>
      </c>
      <c r="GQY287" s="159" t="s">
        <v>2153</v>
      </c>
      <c r="GQZ287" s="159" t="s">
        <v>2150</v>
      </c>
      <c r="GRA287" s="159" t="s">
        <v>2153</v>
      </c>
      <c r="GRB287" s="159" t="s">
        <v>2150</v>
      </c>
      <c r="GRC287" s="159" t="s">
        <v>2153</v>
      </c>
      <c r="GRD287" s="159" t="s">
        <v>2150</v>
      </c>
      <c r="GRE287" s="159" t="s">
        <v>2153</v>
      </c>
      <c r="GRF287" s="159" t="s">
        <v>2150</v>
      </c>
      <c r="GRG287" s="159" t="s">
        <v>2153</v>
      </c>
      <c r="GRH287" s="159" t="s">
        <v>2150</v>
      </c>
      <c r="GRI287" s="159" t="s">
        <v>2153</v>
      </c>
      <c r="GRJ287" s="159" t="s">
        <v>2150</v>
      </c>
      <c r="GRK287" s="159" t="s">
        <v>2153</v>
      </c>
      <c r="GRL287" s="159" t="s">
        <v>2150</v>
      </c>
      <c r="GRM287" s="159" t="s">
        <v>2153</v>
      </c>
      <c r="GRN287" s="159" t="s">
        <v>2150</v>
      </c>
      <c r="GRO287" s="159" t="s">
        <v>2153</v>
      </c>
      <c r="GRP287" s="159" t="s">
        <v>2150</v>
      </c>
      <c r="GRQ287" s="159" t="s">
        <v>2153</v>
      </c>
      <c r="GRR287" s="159" t="s">
        <v>2150</v>
      </c>
      <c r="GRS287" s="159" t="s">
        <v>2153</v>
      </c>
      <c r="GRT287" s="159" t="s">
        <v>2150</v>
      </c>
      <c r="GRU287" s="159" t="s">
        <v>2153</v>
      </c>
      <c r="GRV287" s="159" t="s">
        <v>2150</v>
      </c>
      <c r="GRW287" s="159" t="s">
        <v>2153</v>
      </c>
      <c r="GRX287" s="159" t="s">
        <v>2150</v>
      </c>
      <c r="GRY287" s="159" t="s">
        <v>2153</v>
      </c>
      <c r="GRZ287" s="159" t="s">
        <v>2150</v>
      </c>
      <c r="GSA287" s="159" t="s">
        <v>2153</v>
      </c>
      <c r="GSB287" s="159" t="s">
        <v>2150</v>
      </c>
      <c r="GSC287" s="159" t="s">
        <v>2153</v>
      </c>
      <c r="GSD287" s="159" t="s">
        <v>2150</v>
      </c>
      <c r="GSE287" s="159" t="s">
        <v>2153</v>
      </c>
      <c r="GSF287" s="159" t="s">
        <v>2150</v>
      </c>
      <c r="GSG287" s="159" t="s">
        <v>2153</v>
      </c>
      <c r="GSH287" s="159" t="s">
        <v>2150</v>
      </c>
      <c r="GSI287" s="159" t="s">
        <v>2153</v>
      </c>
      <c r="GSJ287" s="159" t="s">
        <v>2150</v>
      </c>
      <c r="GSK287" s="159" t="s">
        <v>2153</v>
      </c>
      <c r="GSL287" s="159" t="s">
        <v>2150</v>
      </c>
      <c r="GSM287" s="159" t="s">
        <v>2153</v>
      </c>
      <c r="GSN287" s="159" t="s">
        <v>2150</v>
      </c>
      <c r="GSO287" s="159" t="s">
        <v>2153</v>
      </c>
      <c r="GSP287" s="159" t="s">
        <v>2150</v>
      </c>
      <c r="GSQ287" s="159" t="s">
        <v>2153</v>
      </c>
      <c r="GSR287" s="159" t="s">
        <v>2150</v>
      </c>
      <c r="GSS287" s="159" t="s">
        <v>2153</v>
      </c>
      <c r="GST287" s="159" t="s">
        <v>2150</v>
      </c>
      <c r="GSU287" s="159" t="s">
        <v>2153</v>
      </c>
      <c r="GSV287" s="159" t="s">
        <v>2150</v>
      </c>
      <c r="GSW287" s="159" t="s">
        <v>2153</v>
      </c>
      <c r="GSX287" s="159" t="s">
        <v>2150</v>
      </c>
      <c r="GSY287" s="159" t="s">
        <v>2153</v>
      </c>
      <c r="GSZ287" s="159" t="s">
        <v>2150</v>
      </c>
      <c r="GTA287" s="159" t="s">
        <v>2153</v>
      </c>
      <c r="GTB287" s="159" t="s">
        <v>2150</v>
      </c>
      <c r="GTC287" s="159" t="s">
        <v>2153</v>
      </c>
      <c r="GTD287" s="159" t="s">
        <v>2150</v>
      </c>
      <c r="GTE287" s="159" t="s">
        <v>2153</v>
      </c>
      <c r="GTF287" s="159" t="s">
        <v>2150</v>
      </c>
      <c r="GTG287" s="159" t="s">
        <v>2153</v>
      </c>
      <c r="GTH287" s="159" t="s">
        <v>2150</v>
      </c>
      <c r="GTI287" s="159" t="s">
        <v>2153</v>
      </c>
      <c r="GTJ287" s="159" t="s">
        <v>2150</v>
      </c>
      <c r="GTK287" s="159" t="s">
        <v>2153</v>
      </c>
      <c r="GTL287" s="159" t="s">
        <v>2150</v>
      </c>
      <c r="GTM287" s="159" t="s">
        <v>2153</v>
      </c>
      <c r="GTN287" s="159" t="s">
        <v>2150</v>
      </c>
      <c r="GTO287" s="159" t="s">
        <v>2153</v>
      </c>
      <c r="GTP287" s="159" t="s">
        <v>2150</v>
      </c>
      <c r="GTQ287" s="159" t="s">
        <v>2153</v>
      </c>
      <c r="GTR287" s="159" t="s">
        <v>2150</v>
      </c>
      <c r="GTS287" s="159" t="s">
        <v>2153</v>
      </c>
      <c r="GTT287" s="159" t="s">
        <v>2150</v>
      </c>
      <c r="GTU287" s="159" t="s">
        <v>2153</v>
      </c>
      <c r="GTV287" s="159" t="s">
        <v>2150</v>
      </c>
      <c r="GTW287" s="159" t="s">
        <v>2153</v>
      </c>
      <c r="GTX287" s="159" t="s">
        <v>2150</v>
      </c>
      <c r="GTY287" s="159" t="s">
        <v>2153</v>
      </c>
      <c r="GTZ287" s="159" t="s">
        <v>2150</v>
      </c>
      <c r="GUA287" s="159" t="s">
        <v>2153</v>
      </c>
      <c r="GUB287" s="159" t="s">
        <v>2150</v>
      </c>
      <c r="GUC287" s="159" t="s">
        <v>2153</v>
      </c>
      <c r="GUD287" s="159" t="s">
        <v>2150</v>
      </c>
      <c r="GUE287" s="159" t="s">
        <v>2153</v>
      </c>
      <c r="GUF287" s="159" t="s">
        <v>2150</v>
      </c>
      <c r="GUG287" s="159" t="s">
        <v>2153</v>
      </c>
      <c r="GUH287" s="159" t="s">
        <v>2150</v>
      </c>
      <c r="GUI287" s="159" t="s">
        <v>2153</v>
      </c>
      <c r="GUJ287" s="159" t="s">
        <v>2150</v>
      </c>
      <c r="GUK287" s="159" t="s">
        <v>2153</v>
      </c>
      <c r="GUL287" s="159" t="s">
        <v>2150</v>
      </c>
      <c r="GUM287" s="159" t="s">
        <v>2153</v>
      </c>
      <c r="GUN287" s="159" t="s">
        <v>2150</v>
      </c>
      <c r="GUO287" s="159" t="s">
        <v>2153</v>
      </c>
      <c r="GUP287" s="159" t="s">
        <v>2150</v>
      </c>
      <c r="GUQ287" s="159" t="s">
        <v>2153</v>
      </c>
      <c r="GUR287" s="159" t="s">
        <v>2150</v>
      </c>
      <c r="GUS287" s="159" t="s">
        <v>2153</v>
      </c>
      <c r="GUT287" s="159" t="s">
        <v>2150</v>
      </c>
      <c r="GUU287" s="159" t="s">
        <v>2153</v>
      </c>
      <c r="GUV287" s="159" t="s">
        <v>2150</v>
      </c>
      <c r="GUW287" s="159" t="s">
        <v>2153</v>
      </c>
      <c r="GUX287" s="159" t="s">
        <v>2150</v>
      </c>
      <c r="GUY287" s="159" t="s">
        <v>2153</v>
      </c>
      <c r="GUZ287" s="159" t="s">
        <v>2150</v>
      </c>
      <c r="GVA287" s="159" t="s">
        <v>2153</v>
      </c>
      <c r="GVB287" s="159" t="s">
        <v>2150</v>
      </c>
      <c r="GVC287" s="159" t="s">
        <v>2153</v>
      </c>
      <c r="GVD287" s="159" t="s">
        <v>2150</v>
      </c>
      <c r="GVE287" s="159" t="s">
        <v>2153</v>
      </c>
      <c r="GVF287" s="159" t="s">
        <v>2150</v>
      </c>
      <c r="GVG287" s="159" t="s">
        <v>2153</v>
      </c>
      <c r="GVH287" s="159" t="s">
        <v>2150</v>
      </c>
      <c r="GVI287" s="159" t="s">
        <v>2153</v>
      </c>
      <c r="GVJ287" s="159" t="s">
        <v>2150</v>
      </c>
      <c r="GVK287" s="159" t="s">
        <v>2153</v>
      </c>
      <c r="GVL287" s="159" t="s">
        <v>2150</v>
      </c>
      <c r="GVM287" s="159" t="s">
        <v>2153</v>
      </c>
      <c r="GVN287" s="159" t="s">
        <v>2150</v>
      </c>
      <c r="GVO287" s="159" t="s">
        <v>2153</v>
      </c>
      <c r="GVP287" s="159" t="s">
        <v>2150</v>
      </c>
      <c r="GVQ287" s="159" t="s">
        <v>2153</v>
      </c>
      <c r="GVR287" s="159" t="s">
        <v>2150</v>
      </c>
      <c r="GVS287" s="159" t="s">
        <v>2153</v>
      </c>
      <c r="GVT287" s="159" t="s">
        <v>2150</v>
      </c>
      <c r="GVU287" s="159" t="s">
        <v>2153</v>
      </c>
      <c r="GVV287" s="159" t="s">
        <v>2150</v>
      </c>
      <c r="GVW287" s="159" t="s">
        <v>2153</v>
      </c>
      <c r="GVX287" s="159" t="s">
        <v>2150</v>
      </c>
      <c r="GVY287" s="159" t="s">
        <v>2153</v>
      </c>
      <c r="GVZ287" s="159" t="s">
        <v>2150</v>
      </c>
      <c r="GWA287" s="159" t="s">
        <v>2153</v>
      </c>
      <c r="GWB287" s="159" t="s">
        <v>2150</v>
      </c>
      <c r="GWC287" s="159" t="s">
        <v>2153</v>
      </c>
      <c r="GWD287" s="159" t="s">
        <v>2150</v>
      </c>
      <c r="GWE287" s="159" t="s">
        <v>2153</v>
      </c>
      <c r="GWF287" s="159" t="s">
        <v>2150</v>
      </c>
      <c r="GWG287" s="159" t="s">
        <v>2153</v>
      </c>
      <c r="GWH287" s="159" t="s">
        <v>2150</v>
      </c>
      <c r="GWI287" s="159" t="s">
        <v>2153</v>
      </c>
      <c r="GWJ287" s="159" t="s">
        <v>2150</v>
      </c>
      <c r="GWK287" s="159" t="s">
        <v>2153</v>
      </c>
      <c r="GWL287" s="159" t="s">
        <v>2150</v>
      </c>
      <c r="GWM287" s="159" t="s">
        <v>2153</v>
      </c>
      <c r="GWN287" s="159" t="s">
        <v>2150</v>
      </c>
      <c r="GWO287" s="159" t="s">
        <v>2153</v>
      </c>
      <c r="GWP287" s="159" t="s">
        <v>2150</v>
      </c>
      <c r="GWQ287" s="159" t="s">
        <v>2153</v>
      </c>
      <c r="GWR287" s="159" t="s">
        <v>2150</v>
      </c>
      <c r="GWS287" s="159" t="s">
        <v>2153</v>
      </c>
      <c r="GWT287" s="159" t="s">
        <v>2150</v>
      </c>
      <c r="GWU287" s="159" t="s">
        <v>2153</v>
      </c>
      <c r="GWV287" s="159" t="s">
        <v>2150</v>
      </c>
      <c r="GWW287" s="159" t="s">
        <v>2153</v>
      </c>
      <c r="GWX287" s="159" t="s">
        <v>2150</v>
      </c>
      <c r="GWY287" s="159" t="s">
        <v>2153</v>
      </c>
      <c r="GWZ287" s="159" t="s">
        <v>2150</v>
      </c>
      <c r="GXA287" s="159" t="s">
        <v>2153</v>
      </c>
      <c r="GXB287" s="159" t="s">
        <v>2150</v>
      </c>
      <c r="GXC287" s="159" t="s">
        <v>2153</v>
      </c>
      <c r="GXD287" s="159" t="s">
        <v>2150</v>
      </c>
      <c r="GXE287" s="159" t="s">
        <v>2153</v>
      </c>
      <c r="GXF287" s="159" t="s">
        <v>2150</v>
      </c>
      <c r="GXG287" s="159" t="s">
        <v>2153</v>
      </c>
      <c r="GXH287" s="159" t="s">
        <v>2150</v>
      </c>
      <c r="GXI287" s="159" t="s">
        <v>2153</v>
      </c>
      <c r="GXJ287" s="159" t="s">
        <v>2150</v>
      </c>
      <c r="GXK287" s="159" t="s">
        <v>2153</v>
      </c>
      <c r="GXL287" s="159" t="s">
        <v>2150</v>
      </c>
      <c r="GXM287" s="159" t="s">
        <v>2153</v>
      </c>
      <c r="GXN287" s="159" t="s">
        <v>2150</v>
      </c>
      <c r="GXO287" s="159" t="s">
        <v>2153</v>
      </c>
      <c r="GXP287" s="159" t="s">
        <v>2150</v>
      </c>
      <c r="GXQ287" s="159" t="s">
        <v>2153</v>
      </c>
      <c r="GXR287" s="159" t="s">
        <v>2150</v>
      </c>
      <c r="GXS287" s="159" t="s">
        <v>2153</v>
      </c>
      <c r="GXT287" s="159" t="s">
        <v>2150</v>
      </c>
      <c r="GXU287" s="159" t="s">
        <v>2153</v>
      </c>
      <c r="GXV287" s="159" t="s">
        <v>2150</v>
      </c>
      <c r="GXW287" s="159" t="s">
        <v>2153</v>
      </c>
      <c r="GXX287" s="159" t="s">
        <v>2150</v>
      </c>
      <c r="GXY287" s="159" t="s">
        <v>2153</v>
      </c>
      <c r="GXZ287" s="159" t="s">
        <v>2150</v>
      </c>
      <c r="GYA287" s="159" t="s">
        <v>2153</v>
      </c>
      <c r="GYB287" s="159" t="s">
        <v>2150</v>
      </c>
      <c r="GYC287" s="159" t="s">
        <v>2153</v>
      </c>
      <c r="GYD287" s="159" t="s">
        <v>2150</v>
      </c>
      <c r="GYE287" s="159" t="s">
        <v>2153</v>
      </c>
      <c r="GYF287" s="159" t="s">
        <v>2150</v>
      </c>
      <c r="GYG287" s="159" t="s">
        <v>2153</v>
      </c>
      <c r="GYH287" s="159" t="s">
        <v>2150</v>
      </c>
      <c r="GYI287" s="159" t="s">
        <v>2153</v>
      </c>
      <c r="GYJ287" s="159" t="s">
        <v>2150</v>
      </c>
      <c r="GYK287" s="159" t="s">
        <v>2153</v>
      </c>
      <c r="GYL287" s="159" t="s">
        <v>2150</v>
      </c>
      <c r="GYM287" s="159" t="s">
        <v>2153</v>
      </c>
      <c r="GYN287" s="159" t="s">
        <v>2150</v>
      </c>
      <c r="GYO287" s="159" t="s">
        <v>2153</v>
      </c>
      <c r="GYP287" s="159" t="s">
        <v>2150</v>
      </c>
      <c r="GYQ287" s="159" t="s">
        <v>2153</v>
      </c>
      <c r="GYR287" s="159" t="s">
        <v>2150</v>
      </c>
      <c r="GYS287" s="159" t="s">
        <v>2153</v>
      </c>
      <c r="GYT287" s="159" t="s">
        <v>2150</v>
      </c>
      <c r="GYU287" s="159" t="s">
        <v>2153</v>
      </c>
      <c r="GYV287" s="159" t="s">
        <v>2150</v>
      </c>
      <c r="GYW287" s="159" t="s">
        <v>2153</v>
      </c>
      <c r="GYX287" s="159" t="s">
        <v>2150</v>
      </c>
      <c r="GYY287" s="159" t="s">
        <v>2153</v>
      </c>
      <c r="GYZ287" s="159" t="s">
        <v>2150</v>
      </c>
      <c r="GZA287" s="159" t="s">
        <v>2153</v>
      </c>
      <c r="GZB287" s="159" t="s">
        <v>2150</v>
      </c>
      <c r="GZC287" s="159" t="s">
        <v>2153</v>
      </c>
      <c r="GZD287" s="159" t="s">
        <v>2150</v>
      </c>
      <c r="GZE287" s="159" t="s">
        <v>2153</v>
      </c>
      <c r="GZF287" s="159" t="s">
        <v>2150</v>
      </c>
      <c r="GZG287" s="159" t="s">
        <v>2153</v>
      </c>
      <c r="GZH287" s="159" t="s">
        <v>2150</v>
      </c>
      <c r="GZI287" s="159" t="s">
        <v>2153</v>
      </c>
      <c r="GZJ287" s="159" t="s">
        <v>2150</v>
      </c>
      <c r="GZK287" s="159" t="s">
        <v>2153</v>
      </c>
      <c r="GZL287" s="159" t="s">
        <v>2150</v>
      </c>
      <c r="GZM287" s="159" t="s">
        <v>2153</v>
      </c>
      <c r="GZN287" s="159" t="s">
        <v>2150</v>
      </c>
      <c r="GZO287" s="159" t="s">
        <v>2153</v>
      </c>
      <c r="GZP287" s="159" t="s">
        <v>2150</v>
      </c>
      <c r="GZQ287" s="159" t="s">
        <v>2153</v>
      </c>
      <c r="GZR287" s="159" t="s">
        <v>2150</v>
      </c>
      <c r="GZS287" s="159" t="s">
        <v>2153</v>
      </c>
      <c r="GZT287" s="159" t="s">
        <v>2150</v>
      </c>
      <c r="GZU287" s="159" t="s">
        <v>2153</v>
      </c>
      <c r="GZV287" s="159" t="s">
        <v>2150</v>
      </c>
      <c r="GZW287" s="159" t="s">
        <v>2153</v>
      </c>
      <c r="GZX287" s="159" t="s">
        <v>2150</v>
      </c>
      <c r="GZY287" s="159" t="s">
        <v>2153</v>
      </c>
      <c r="GZZ287" s="159" t="s">
        <v>2150</v>
      </c>
      <c r="HAA287" s="159" t="s">
        <v>2153</v>
      </c>
      <c r="HAB287" s="159" t="s">
        <v>2150</v>
      </c>
      <c r="HAC287" s="159" t="s">
        <v>2153</v>
      </c>
      <c r="HAD287" s="159" t="s">
        <v>2150</v>
      </c>
      <c r="HAE287" s="159" t="s">
        <v>2153</v>
      </c>
      <c r="HAF287" s="159" t="s">
        <v>2150</v>
      </c>
      <c r="HAG287" s="159" t="s">
        <v>2153</v>
      </c>
      <c r="HAH287" s="159" t="s">
        <v>2150</v>
      </c>
      <c r="HAI287" s="159" t="s">
        <v>2153</v>
      </c>
      <c r="HAJ287" s="159" t="s">
        <v>2150</v>
      </c>
      <c r="HAK287" s="159" t="s">
        <v>2153</v>
      </c>
      <c r="HAL287" s="159" t="s">
        <v>2150</v>
      </c>
      <c r="HAM287" s="159" t="s">
        <v>2153</v>
      </c>
      <c r="HAN287" s="159" t="s">
        <v>2150</v>
      </c>
      <c r="HAO287" s="159" t="s">
        <v>2153</v>
      </c>
      <c r="HAP287" s="159" t="s">
        <v>2150</v>
      </c>
      <c r="HAQ287" s="159" t="s">
        <v>2153</v>
      </c>
      <c r="HAR287" s="159" t="s">
        <v>2150</v>
      </c>
      <c r="HAS287" s="159" t="s">
        <v>2153</v>
      </c>
      <c r="HAT287" s="159" t="s">
        <v>2150</v>
      </c>
      <c r="HAU287" s="159" t="s">
        <v>2153</v>
      </c>
      <c r="HAV287" s="159" t="s">
        <v>2150</v>
      </c>
      <c r="HAW287" s="159" t="s">
        <v>2153</v>
      </c>
      <c r="HAX287" s="159" t="s">
        <v>2150</v>
      </c>
      <c r="HAY287" s="159" t="s">
        <v>2153</v>
      </c>
      <c r="HAZ287" s="159" t="s">
        <v>2150</v>
      </c>
      <c r="HBA287" s="159" t="s">
        <v>2153</v>
      </c>
      <c r="HBB287" s="159" t="s">
        <v>2150</v>
      </c>
      <c r="HBC287" s="159" t="s">
        <v>2153</v>
      </c>
      <c r="HBD287" s="159" t="s">
        <v>2150</v>
      </c>
      <c r="HBE287" s="159" t="s">
        <v>2153</v>
      </c>
      <c r="HBF287" s="159" t="s">
        <v>2150</v>
      </c>
      <c r="HBG287" s="159" t="s">
        <v>2153</v>
      </c>
      <c r="HBH287" s="159" t="s">
        <v>2150</v>
      </c>
      <c r="HBI287" s="159" t="s">
        <v>2153</v>
      </c>
      <c r="HBJ287" s="159" t="s">
        <v>2150</v>
      </c>
      <c r="HBK287" s="159" t="s">
        <v>2153</v>
      </c>
      <c r="HBL287" s="159" t="s">
        <v>2150</v>
      </c>
      <c r="HBM287" s="159" t="s">
        <v>2153</v>
      </c>
      <c r="HBN287" s="159" t="s">
        <v>2150</v>
      </c>
      <c r="HBO287" s="159" t="s">
        <v>2153</v>
      </c>
      <c r="HBP287" s="159" t="s">
        <v>2150</v>
      </c>
      <c r="HBQ287" s="159" t="s">
        <v>2153</v>
      </c>
      <c r="HBR287" s="159" t="s">
        <v>2150</v>
      </c>
      <c r="HBS287" s="159" t="s">
        <v>2153</v>
      </c>
      <c r="HBT287" s="159" t="s">
        <v>2150</v>
      </c>
      <c r="HBU287" s="159" t="s">
        <v>2153</v>
      </c>
      <c r="HBV287" s="159" t="s">
        <v>2150</v>
      </c>
      <c r="HBW287" s="159" t="s">
        <v>2153</v>
      </c>
      <c r="HBX287" s="159" t="s">
        <v>2150</v>
      </c>
      <c r="HBY287" s="159" t="s">
        <v>2153</v>
      </c>
      <c r="HBZ287" s="159" t="s">
        <v>2150</v>
      </c>
      <c r="HCA287" s="159" t="s">
        <v>2153</v>
      </c>
      <c r="HCB287" s="159" t="s">
        <v>2150</v>
      </c>
      <c r="HCC287" s="159" t="s">
        <v>2153</v>
      </c>
      <c r="HCD287" s="159" t="s">
        <v>2150</v>
      </c>
      <c r="HCE287" s="159" t="s">
        <v>2153</v>
      </c>
      <c r="HCF287" s="159" t="s">
        <v>2150</v>
      </c>
      <c r="HCG287" s="159" t="s">
        <v>2153</v>
      </c>
      <c r="HCH287" s="159" t="s">
        <v>2150</v>
      </c>
      <c r="HCI287" s="159" t="s">
        <v>2153</v>
      </c>
      <c r="HCJ287" s="159" t="s">
        <v>2150</v>
      </c>
      <c r="HCK287" s="159" t="s">
        <v>2153</v>
      </c>
      <c r="HCL287" s="159" t="s">
        <v>2150</v>
      </c>
      <c r="HCM287" s="159" t="s">
        <v>2153</v>
      </c>
      <c r="HCN287" s="159" t="s">
        <v>2150</v>
      </c>
      <c r="HCO287" s="159" t="s">
        <v>2153</v>
      </c>
      <c r="HCP287" s="159" t="s">
        <v>2150</v>
      </c>
      <c r="HCQ287" s="159" t="s">
        <v>2153</v>
      </c>
      <c r="HCR287" s="159" t="s">
        <v>2150</v>
      </c>
      <c r="HCS287" s="159" t="s">
        <v>2153</v>
      </c>
      <c r="HCT287" s="159" t="s">
        <v>2150</v>
      </c>
      <c r="HCU287" s="159" t="s">
        <v>2153</v>
      </c>
      <c r="HCV287" s="159" t="s">
        <v>2150</v>
      </c>
      <c r="HCW287" s="159" t="s">
        <v>2153</v>
      </c>
      <c r="HCX287" s="159" t="s">
        <v>2150</v>
      </c>
      <c r="HCY287" s="159" t="s">
        <v>2153</v>
      </c>
      <c r="HCZ287" s="159" t="s">
        <v>2150</v>
      </c>
      <c r="HDA287" s="159" t="s">
        <v>2153</v>
      </c>
      <c r="HDB287" s="159" t="s">
        <v>2150</v>
      </c>
      <c r="HDC287" s="159" t="s">
        <v>2153</v>
      </c>
      <c r="HDD287" s="159" t="s">
        <v>2150</v>
      </c>
      <c r="HDE287" s="159" t="s">
        <v>2153</v>
      </c>
      <c r="HDF287" s="159" t="s">
        <v>2150</v>
      </c>
      <c r="HDG287" s="159" t="s">
        <v>2153</v>
      </c>
      <c r="HDH287" s="159" t="s">
        <v>2150</v>
      </c>
      <c r="HDI287" s="159" t="s">
        <v>2153</v>
      </c>
      <c r="HDJ287" s="159" t="s">
        <v>2150</v>
      </c>
      <c r="HDK287" s="159" t="s">
        <v>2153</v>
      </c>
      <c r="HDL287" s="159" t="s">
        <v>2150</v>
      </c>
      <c r="HDM287" s="159" t="s">
        <v>2153</v>
      </c>
      <c r="HDN287" s="159" t="s">
        <v>2150</v>
      </c>
      <c r="HDO287" s="159" t="s">
        <v>2153</v>
      </c>
      <c r="HDP287" s="159" t="s">
        <v>2150</v>
      </c>
      <c r="HDQ287" s="159" t="s">
        <v>2153</v>
      </c>
      <c r="HDR287" s="159" t="s">
        <v>2150</v>
      </c>
      <c r="HDS287" s="159" t="s">
        <v>2153</v>
      </c>
      <c r="HDT287" s="159" t="s">
        <v>2150</v>
      </c>
      <c r="HDU287" s="159" t="s">
        <v>2153</v>
      </c>
      <c r="HDV287" s="159" t="s">
        <v>2150</v>
      </c>
      <c r="HDW287" s="159" t="s">
        <v>2153</v>
      </c>
      <c r="HDX287" s="159" t="s">
        <v>2150</v>
      </c>
      <c r="HDY287" s="159" t="s">
        <v>2153</v>
      </c>
      <c r="HDZ287" s="159" t="s">
        <v>2150</v>
      </c>
      <c r="HEA287" s="159" t="s">
        <v>2153</v>
      </c>
      <c r="HEB287" s="159" t="s">
        <v>2150</v>
      </c>
      <c r="HEC287" s="159" t="s">
        <v>2153</v>
      </c>
      <c r="HED287" s="159" t="s">
        <v>2150</v>
      </c>
      <c r="HEE287" s="159" t="s">
        <v>2153</v>
      </c>
      <c r="HEF287" s="159" t="s">
        <v>2150</v>
      </c>
      <c r="HEG287" s="159" t="s">
        <v>2153</v>
      </c>
      <c r="HEH287" s="159" t="s">
        <v>2150</v>
      </c>
      <c r="HEI287" s="159" t="s">
        <v>2153</v>
      </c>
      <c r="HEJ287" s="159" t="s">
        <v>2150</v>
      </c>
      <c r="HEK287" s="159" t="s">
        <v>2153</v>
      </c>
      <c r="HEL287" s="159" t="s">
        <v>2150</v>
      </c>
      <c r="HEM287" s="159" t="s">
        <v>2153</v>
      </c>
      <c r="HEN287" s="159" t="s">
        <v>2150</v>
      </c>
      <c r="HEO287" s="159" t="s">
        <v>2153</v>
      </c>
      <c r="HEP287" s="159" t="s">
        <v>2150</v>
      </c>
      <c r="HEQ287" s="159" t="s">
        <v>2153</v>
      </c>
      <c r="HER287" s="159" t="s">
        <v>2150</v>
      </c>
      <c r="HES287" s="159" t="s">
        <v>2153</v>
      </c>
      <c r="HET287" s="159" t="s">
        <v>2150</v>
      </c>
      <c r="HEU287" s="159" t="s">
        <v>2153</v>
      </c>
      <c r="HEV287" s="159" t="s">
        <v>2150</v>
      </c>
      <c r="HEW287" s="159" t="s">
        <v>2153</v>
      </c>
      <c r="HEX287" s="159" t="s">
        <v>2150</v>
      </c>
      <c r="HEY287" s="159" t="s">
        <v>2153</v>
      </c>
      <c r="HEZ287" s="159" t="s">
        <v>2150</v>
      </c>
      <c r="HFA287" s="159" t="s">
        <v>2153</v>
      </c>
      <c r="HFB287" s="159" t="s">
        <v>2150</v>
      </c>
      <c r="HFC287" s="159" t="s">
        <v>2153</v>
      </c>
      <c r="HFD287" s="159" t="s">
        <v>2150</v>
      </c>
      <c r="HFE287" s="159" t="s">
        <v>2153</v>
      </c>
      <c r="HFF287" s="159" t="s">
        <v>2150</v>
      </c>
      <c r="HFG287" s="159" t="s">
        <v>2153</v>
      </c>
      <c r="HFH287" s="159" t="s">
        <v>2150</v>
      </c>
      <c r="HFI287" s="159" t="s">
        <v>2153</v>
      </c>
      <c r="HFJ287" s="159" t="s">
        <v>2150</v>
      </c>
      <c r="HFK287" s="159" t="s">
        <v>2153</v>
      </c>
      <c r="HFL287" s="159" t="s">
        <v>2150</v>
      </c>
      <c r="HFM287" s="159" t="s">
        <v>2153</v>
      </c>
      <c r="HFN287" s="159" t="s">
        <v>2150</v>
      </c>
      <c r="HFO287" s="159" t="s">
        <v>2153</v>
      </c>
      <c r="HFP287" s="159" t="s">
        <v>2150</v>
      </c>
      <c r="HFQ287" s="159" t="s">
        <v>2153</v>
      </c>
      <c r="HFR287" s="159" t="s">
        <v>2150</v>
      </c>
      <c r="HFS287" s="159" t="s">
        <v>2153</v>
      </c>
      <c r="HFT287" s="159" t="s">
        <v>2150</v>
      </c>
      <c r="HFU287" s="159" t="s">
        <v>2153</v>
      </c>
      <c r="HFV287" s="159" t="s">
        <v>2150</v>
      </c>
      <c r="HFW287" s="159" t="s">
        <v>2153</v>
      </c>
      <c r="HFX287" s="159" t="s">
        <v>2150</v>
      </c>
      <c r="HFY287" s="159" t="s">
        <v>2153</v>
      </c>
      <c r="HFZ287" s="159" t="s">
        <v>2150</v>
      </c>
      <c r="HGA287" s="159" t="s">
        <v>2153</v>
      </c>
      <c r="HGB287" s="159" t="s">
        <v>2150</v>
      </c>
      <c r="HGC287" s="159" t="s">
        <v>2153</v>
      </c>
      <c r="HGD287" s="159" t="s">
        <v>2150</v>
      </c>
      <c r="HGE287" s="159" t="s">
        <v>2153</v>
      </c>
      <c r="HGF287" s="159" t="s">
        <v>2150</v>
      </c>
      <c r="HGG287" s="159" t="s">
        <v>2153</v>
      </c>
      <c r="HGH287" s="159" t="s">
        <v>2150</v>
      </c>
      <c r="HGI287" s="159" t="s">
        <v>2153</v>
      </c>
      <c r="HGJ287" s="159" t="s">
        <v>2150</v>
      </c>
      <c r="HGK287" s="159" t="s">
        <v>2153</v>
      </c>
      <c r="HGL287" s="159" t="s">
        <v>2150</v>
      </c>
      <c r="HGM287" s="159" t="s">
        <v>2153</v>
      </c>
      <c r="HGN287" s="159" t="s">
        <v>2150</v>
      </c>
      <c r="HGO287" s="159" t="s">
        <v>2153</v>
      </c>
      <c r="HGP287" s="159" t="s">
        <v>2150</v>
      </c>
      <c r="HGQ287" s="159" t="s">
        <v>2153</v>
      </c>
      <c r="HGR287" s="159" t="s">
        <v>2150</v>
      </c>
      <c r="HGS287" s="159" t="s">
        <v>2153</v>
      </c>
      <c r="HGT287" s="159" t="s">
        <v>2150</v>
      </c>
      <c r="HGU287" s="159" t="s">
        <v>2153</v>
      </c>
      <c r="HGV287" s="159" t="s">
        <v>2150</v>
      </c>
      <c r="HGW287" s="159" t="s">
        <v>2153</v>
      </c>
      <c r="HGX287" s="159" t="s">
        <v>2150</v>
      </c>
      <c r="HGY287" s="159" t="s">
        <v>2153</v>
      </c>
      <c r="HGZ287" s="159" t="s">
        <v>2150</v>
      </c>
      <c r="HHA287" s="159" t="s">
        <v>2153</v>
      </c>
      <c r="HHB287" s="159" t="s">
        <v>2150</v>
      </c>
      <c r="HHC287" s="159" t="s">
        <v>2153</v>
      </c>
      <c r="HHD287" s="159" t="s">
        <v>2150</v>
      </c>
      <c r="HHE287" s="159" t="s">
        <v>2153</v>
      </c>
      <c r="HHF287" s="159" t="s">
        <v>2150</v>
      </c>
      <c r="HHG287" s="159" t="s">
        <v>2153</v>
      </c>
      <c r="HHH287" s="159" t="s">
        <v>2150</v>
      </c>
      <c r="HHI287" s="159" t="s">
        <v>2153</v>
      </c>
      <c r="HHJ287" s="159" t="s">
        <v>2150</v>
      </c>
      <c r="HHK287" s="159" t="s">
        <v>2153</v>
      </c>
      <c r="HHL287" s="159" t="s">
        <v>2150</v>
      </c>
      <c r="HHM287" s="159" t="s">
        <v>2153</v>
      </c>
      <c r="HHN287" s="159" t="s">
        <v>2150</v>
      </c>
      <c r="HHO287" s="159" t="s">
        <v>2153</v>
      </c>
      <c r="HHP287" s="159" t="s">
        <v>2150</v>
      </c>
      <c r="HHQ287" s="159" t="s">
        <v>2153</v>
      </c>
      <c r="HHR287" s="159" t="s">
        <v>2150</v>
      </c>
      <c r="HHS287" s="159" t="s">
        <v>2153</v>
      </c>
      <c r="HHT287" s="159" t="s">
        <v>2150</v>
      </c>
      <c r="HHU287" s="159" t="s">
        <v>2153</v>
      </c>
      <c r="HHV287" s="159" t="s">
        <v>2150</v>
      </c>
      <c r="HHW287" s="159" t="s">
        <v>2153</v>
      </c>
      <c r="HHX287" s="159" t="s">
        <v>2150</v>
      </c>
      <c r="HHY287" s="159" t="s">
        <v>2153</v>
      </c>
      <c r="HHZ287" s="159" t="s">
        <v>2150</v>
      </c>
      <c r="HIA287" s="159" t="s">
        <v>2153</v>
      </c>
      <c r="HIB287" s="159" t="s">
        <v>2150</v>
      </c>
      <c r="HIC287" s="159" t="s">
        <v>2153</v>
      </c>
      <c r="HID287" s="159" t="s">
        <v>2150</v>
      </c>
      <c r="HIE287" s="159" t="s">
        <v>2153</v>
      </c>
      <c r="HIF287" s="159" t="s">
        <v>2150</v>
      </c>
      <c r="HIG287" s="159" t="s">
        <v>2153</v>
      </c>
      <c r="HIH287" s="159" t="s">
        <v>2150</v>
      </c>
      <c r="HII287" s="159" t="s">
        <v>2153</v>
      </c>
      <c r="HIJ287" s="159" t="s">
        <v>2150</v>
      </c>
      <c r="HIK287" s="159" t="s">
        <v>2153</v>
      </c>
      <c r="HIL287" s="159" t="s">
        <v>2150</v>
      </c>
      <c r="HIM287" s="159" t="s">
        <v>2153</v>
      </c>
      <c r="HIN287" s="159" t="s">
        <v>2150</v>
      </c>
      <c r="HIO287" s="159" t="s">
        <v>2153</v>
      </c>
      <c r="HIP287" s="159" t="s">
        <v>2150</v>
      </c>
      <c r="HIQ287" s="159" t="s">
        <v>2153</v>
      </c>
      <c r="HIR287" s="159" t="s">
        <v>2150</v>
      </c>
      <c r="HIS287" s="159" t="s">
        <v>2153</v>
      </c>
      <c r="HIT287" s="159" t="s">
        <v>2150</v>
      </c>
      <c r="HIU287" s="159" t="s">
        <v>2153</v>
      </c>
      <c r="HIV287" s="159" t="s">
        <v>2150</v>
      </c>
      <c r="HIW287" s="159" t="s">
        <v>2153</v>
      </c>
      <c r="HIX287" s="159" t="s">
        <v>2150</v>
      </c>
      <c r="HIY287" s="159" t="s">
        <v>2153</v>
      </c>
      <c r="HIZ287" s="159" t="s">
        <v>2150</v>
      </c>
      <c r="HJA287" s="159" t="s">
        <v>2153</v>
      </c>
      <c r="HJB287" s="159" t="s">
        <v>2150</v>
      </c>
      <c r="HJC287" s="159" t="s">
        <v>2153</v>
      </c>
      <c r="HJD287" s="159" t="s">
        <v>2150</v>
      </c>
      <c r="HJE287" s="159" t="s">
        <v>2153</v>
      </c>
      <c r="HJF287" s="159" t="s">
        <v>2150</v>
      </c>
      <c r="HJG287" s="159" t="s">
        <v>2153</v>
      </c>
      <c r="HJH287" s="159" t="s">
        <v>2150</v>
      </c>
      <c r="HJI287" s="159" t="s">
        <v>2153</v>
      </c>
      <c r="HJJ287" s="159" t="s">
        <v>2150</v>
      </c>
      <c r="HJK287" s="159" t="s">
        <v>2153</v>
      </c>
      <c r="HJL287" s="159" t="s">
        <v>2150</v>
      </c>
      <c r="HJM287" s="159" t="s">
        <v>2153</v>
      </c>
      <c r="HJN287" s="159" t="s">
        <v>2150</v>
      </c>
      <c r="HJO287" s="159" t="s">
        <v>2153</v>
      </c>
      <c r="HJP287" s="159" t="s">
        <v>2150</v>
      </c>
      <c r="HJQ287" s="159" t="s">
        <v>2153</v>
      </c>
      <c r="HJR287" s="159" t="s">
        <v>2150</v>
      </c>
      <c r="HJS287" s="159" t="s">
        <v>2153</v>
      </c>
      <c r="HJT287" s="159" t="s">
        <v>2150</v>
      </c>
      <c r="HJU287" s="159" t="s">
        <v>2153</v>
      </c>
      <c r="HJV287" s="159" t="s">
        <v>2150</v>
      </c>
      <c r="HJW287" s="159" t="s">
        <v>2153</v>
      </c>
      <c r="HJX287" s="159" t="s">
        <v>2150</v>
      </c>
      <c r="HJY287" s="159" t="s">
        <v>2153</v>
      </c>
      <c r="HJZ287" s="159" t="s">
        <v>2150</v>
      </c>
      <c r="HKA287" s="159" t="s">
        <v>2153</v>
      </c>
      <c r="HKB287" s="159" t="s">
        <v>2150</v>
      </c>
      <c r="HKC287" s="159" t="s">
        <v>2153</v>
      </c>
      <c r="HKD287" s="159" t="s">
        <v>2150</v>
      </c>
      <c r="HKE287" s="159" t="s">
        <v>2153</v>
      </c>
      <c r="HKF287" s="159" t="s">
        <v>2150</v>
      </c>
      <c r="HKG287" s="159" t="s">
        <v>2153</v>
      </c>
      <c r="HKH287" s="159" t="s">
        <v>2150</v>
      </c>
      <c r="HKI287" s="159" t="s">
        <v>2153</v>
      </c>
      <c r="HKJ287" s="159" t="s">
        <v>2150</v>
      </c>
      <c r="HKK287" s="159" t="s">
        <v>2153</v>
      </c>
      <c r="HKL287" s="159" t="s">
        <v>2150</v>
      </c>
      <c r="HKM287" s="159" t="s">
        <v>2153</v>
      </c>
      <c r="HKN287" s="159" t="s">
        <v>2150</v>
      </c>
      <c r="HKO287" s="159" t="s">
        <v>2153</v>
      </c>
      <c r="HKP287" s="159" t="s">
        <v>2150</v>
      </c>
      <c r="HKQ287" s="159" t="s">
        <v>2153</v>
      </c>
      <c r="HKR287" s="159" t="s">
        <v>2150</v>
      </c>
      <c r="HKS287" s="159" t="s">
        <v>2153</v>
      </c>
      <c r="HKT287" s="159" t="s">
        <v>2150</v>
      </c>
      <c r="HKU287" s="159" t="s">
        <v>2153</v>
      </c>
      <c r="HKV287" s="159" t="s">
        <v>2150</v>
      </c>
      <c r="HKW287" s="159" t="s">
        <v>2153</v>
      </c>
      <c r="HKX287" s="159" t="s">
        <v>2150</v>
      </c>
      <c r="HKY287" s="159" t="s">
        <v>2153</v>
      </c>
      <c r="HKZ287" s="159" t="s">
        <v>2150</v>
      </c>
      <c r="HLA287" s="159" t="s">
        <v>2153</v>
      </c>
      <c r="HLB287" s="159" t="s">
        <v>2150</v>
      </c>
      <c r="HLC287" s="159" t="s">
        <v>2153</v>
      </c>
      <c r="HLD287" s="159" t="s">
        <v>2150</v>
      </c>
      <c r="HLE287" s="159" t="s">
        <v>2153</v>
      </c>
      <c r="HLF287" s="159" t="s">
        <v>2150</v>
      </c>
      <c r="HLG287" s="159" t="s">
        <v>2153</v>
      </c>
      <c r="HLH287" s="159" t="s">
        <v>2150</v>
      </c>
      <c r="HLI287" s="159" t="s">
        <v>2153</v>
      </c>
      <c r="HLJ287" s="159" t="s">
        <v>2150</v>
      </c>
      <c r="HLK287" s="159" t="s">
        <v>2153</v>
      </c>
      <c r="HLL287" s="159" t="s">
        <v>2150</v>
      </c>
      <c r="HLM287" s="159" t="s">
        <v>2153</v>
      </c>
      <c r="HLN287" s="159" t="s">
        <v>2150</v>
      </c>
      <c r="HLO287" s="159" t="s">
        <v>2153</v>
      </c>
      <c r="HLP287" s="159" t="s">
        <v>2150</v>
      </c>
      <c r="HLQ287" s="159" t="s">
        <v>2153</v>
      </c>
      <c r="HLR287" s="159" t="s">
        <v>2150</v>
      </c>
      <c r="HLS287" s="159" t="s">
        <v>2153</v>
      </c>
      <c r="HLT287" s="159" t="s">
        <v>2150</v>
      </c>
      <c r="HLU287" s="159" t="s">
        <v>2153</v>
      </c>
      <c r="HLV287" s="159" t="s">
        <v>2150</v>
      </c>
      <c r="HLW287" s="159" t="s">
        <v>2153</v>
      </c>
      <c r="HLX287" s="159" t="s">
        <v>2150</v>
      </c>
      <c r="HLY287" s="159" t="s">
        <v>2153</v>
      </c>
      <c r="HLZ287" s="159" t="s">
        <v>2150</v>
      </c>
      <c r="HMA287" s="159" t="s">
        <v>2153</v>
      </c>
      <c r="HMB287" s="159" t="s">
        <v>2150</v>
      </c>
      <c r="HMC287" s="159" t="s">
        <v>2153</v>
      </c>
      <c r="HMD287" s="159" t="s">
        <v>2150</v>
      </c>
      <c r="HME287" s="159" t="s">
        <v>2153</v>
      </c>
      <c r="HMF287" s="159" t="s">
        <v>2150</v>
      </c>
      <c r="HMG287" s="159" t="s">
        <v>2153</v>
      </c>
      <c r="HMH287" s="159" t="s">
        <v>2150</v>
      </c>
      <c r="HMI287" s="159" t="s">
        <v>2153</v>
      </c>
      <c r="HMJ287" s="159" t="s">
        <v>2150</v>
      </c>
      <c r="HMK287" s="159" t="s">
        <v>2153</v>
      </c>
      <c r="HML287" s="159" t="s">
        <v>2150</v>
      </c>
      <c r="HMM287" s="159" t="s">
        <v>2153</v>
      </c>
      <c r="HMN287" s="159" t="s">
        <v>2150</v>
      </c>
      <c r="HMO287" s="159" t="s">
        <v>2153</v>
      </c>
      <c r="HMP287" s="159" t="s">
        <v>2150</v>
      </c>
      <c r="HMQ287" s="159" t="s">
        <v>2153</v>
      </c>
      <c r="HMR287" s="159" t="s">
        <v>2150</v>
      </c>
      <c r="HMS287" s="159" t="s">
        <v>2153</v>
      </c>
      <c r="HMT287" s="159" t="s">
        <v>2150</v>
      </c>
      <c r="HMU287" s="159" t="s">
        <v>2153</v>
      </c>
      <c r="HMV287" s="159" t="s">
        <v>2150</v>
      </c>
      <c r="HMW287" s="159" t="s">
        <v>2153</v>
      </c>
      <c r="HMX287" s="159" t="s">
        <v>2150</v>
      </c>
      <c r="HMY287" s="159" t="s">
        <v>2153</v>
      </c>
      <c r="HMZ287" s="159" t="s">
        <v>2150</v>
      </c>
      <c r="HNA287" s="159" t="s">
        <v>2153</v>
      </c>
      <c r="HNB287" s="159" t="s">
        <v>2150</v>
      </c>
      <c r="HNC287" s="159" t="s">
        <v>2153</v>
      </c>
      <c r="HND287" s="159" t="s">
        <v>2150</v>
      </c>
      <c r="HNE287" s="159" t="s">
        <v>2153</v>
      </c>
      <c r="HNF287" s="159" t="s">
        <v>2150</v>
      </c>
      <c r="HNG287" s="159" t="s">
        <v>2153</v>
      </c>
      <c r="HNH287" s="159" t="s">
        <v>2150</v>
      </c>
      <c r="HNI287" s="159" t="s">
        <v>2153</v>
      </c>
      <c r="HNJ287" s="159" t="s">
        <v>2150</v>
      </c>
      <c r="HNK287" s="159" t="s">
        <v>2153</v>
      </c>
      <c r="HNL287" s="159" t="s">
        <v>2150</v>
      </c>
      <c r="HNM287" s="159" t="s">
        <v>2153</v>
      </c>
      <c r="HNN287" s="159" t="s">
        <v>2150</v>
      </c>
      <c r="HNO287" s="159" t="s">
        <v>2153</v>
      </c>
      <c r="HNP287" s="159" t="s">
        <v>2150</v>
      </c>
      <c r="HNQ287" s="159" t="s">
        <v>2153</v>
      </c>
      <c r="HNR287" s="159" t="s">
        <v>2150</v>
      </c>
      <c r="HNS287" s="159" t="s">
        <v>2153</v>
      </c>
      <c r="HNT287" s="159" t="s">
        <v>2150</v>
      </c>
      <c r="HNU287" s="159" t="s">
        <v>2153</v>
      </c>
      <c r="HNV287" s="159" t="s">
        <v>2150</v>
      </c>
      <c r="HNW287" s="159" t="s">
        <v>2153</v>
      </c>
      <c r="HNX287" s="159" t="s">
        <v>2150</v>
      </c>
      <c r="HNY287" s="159" t="s">
        <v>2153</v>
      </c>
      <c r="HNZ287" s="159" t="s">
        <v>2150</v>
      </c>
      <c r="HOA287" s="159" t="s">
        <v>2153</v>
      </c>
      <c r="HOB287" s="159" t="s">
        <v>2150</v>
      </c>
      <c r="HOC287" s="159" t="s">
        <v>2153</v>
      </c>
      <c r="HOD287" s="159" t="s">
        <v>2150</v>
      </c>
      <c r="HOE287" s="159" t="s">
        <v>2153</v>
      </c>
      <c r="HOF287" s="159" t="s">
        <v>2150</v>
      </c>
      <c r="HOG287" s="159" t="s">
        <v>2153</v>
      </c>
      <c r="HOH287" s="159" t="s">
        <v>2150</v>
      </c>
      <c r="HOI287" s="159" t="s">
        <v>2153</v>
      </c>
      <c r="HOJ287" s="159" t="s">
        <v>2150</v>
      </c>
      <c r="HOK287" s="159" t="s">
        <v>2153</v>
      </c>
      <c r="HOL287" s="159" t="s">
        <v>2150</v>
      </c>
      <c r="HOM287" s="159" t="s">
        <v>2153</v>
      </c>
      <c r="HON287" s="159" t="s">
        <v>2150</v>
      </c>
      <c r="HOO287" s="159" t="s">
        <v>2153</v>
      </c>
      <c r="HOP287" s="159" t="s">
        <v>2150</v>
      </c>
      <c r="HOQ287" s="159" t="s">
        <v>2153</v>
      </c>
      <c r="HOR287" s="159" t="s">
        <v>2150</v>
      </c>
      <c r="HOS287" s="159" t="s">
        <v>2153</v>
      </c>
      <c r="HOT287" s="159" t="s">
        <v>2150</v>
      </c>
      <c r="HOU287" s="159" t="s">
        <v>2153</v>
      </c>
      <c r="HOV287" s="159" t="s">
        <v>2150</v>
      </c>
      <c r="HOW287" s="159" t="s">
        <v>2153</v>
      </c>
      <c r="HOX287" s="159" t="s">
        <v>2150</v>
      </c>
      <c r="HOY287" s="159" t="s">
        <v>2153</v>
      </c>
      <c r="HOZ287" s="159" t="s">
        <v>2150</v>
      </c>
      <c r="HPA287" s="159" t="s">
        <v>2153</v>
      </c>
      <c r="HPB287" s="159" t="s">
        <v>2150</v>
      </c>
      <c r="HPC287" s="159" t="s">
        <v>2153</v>
      </c>
      <c r="HPD287" s="159" t="s">
        <v>2150</v>
      </c>
      <c r="HPE287" s="159" t="s">
        <v>2153</v>
      </c>
      <c r="HPF287" s="159" t="s">
        <v>2150</v>
      </c>
      <c r="HPG287" s="159" t="s">
        <v>2153</v>
      </c>
      <c r="HPH287" s="159" t="s">
        <v>2150</v>
      </c>
      <c r="HPI287" s="159" t="s">
        <v>2153</v>
      </c>
      <c r="HPJ287" s="159" t="s">
        <v>2150</v>
      </c>
      <c r="HPK287" s="159" t="s">
        <v>2153</v>
      </c>
      <c r="HPL287" s="159" t="s">
        <v>2150</v>
      </c>
      <c r="HPM287" s="159" t="s">
        <v>2153</v>
      </c>
      <c r="HPN287" s="159" t="s">
        <v>2150</v>
      </c>
      <c r="HPO287" s="159" t="s">
        <v>2153</v>
      </c>
      <c r="HPP287" s="159" t="s">
        <v>2150</v>
      </c>
      <c r="HPQ287" s="159" t="s">
        <v>2153</v>
      </c>
      <c r="HPR287" s="159" t="s">
        <v>2150</v>
      </c>
      <c r="HPS287" s="159" t="s">
        <v>2153</v>
      </c>
      <c r="HPT287" s="159" t="s">
        <v>2150</v>
      </c>
      <c r="HPU287" s="159" t="s">
        <v>2153</v>
      </c>
      <c r="HPV287" s="159" t="s">
        <v>2150</v>
      </c>
      <c r="HPW287" s="159" t="s">
        <v>2153</v>
      </c>
      <c r="HPX287" s="159" t="s">
        <v>2150</v>
      </c>
      <c r="HPY287" s="159" t="s">
        <v>2153</v>
      </c>
      <c r="HPZ287" s="159" t="s">
        <v>2150</v>
      </c>
      <c r="HQA287" s="159" t="s">
        <v>2153</v>
      </c>
      <c r="HQB287" s="159" t="s">
        <v>2150</v>
      </c>
      <c r="HQC287" s="159" t="s">
        <v>2153</v>
      </c>
      <c r="HQD287" s="159" t="s">
        <v>2150</v>
      </c>
      <c r="HQE287" s="159" t="s">
        <v>2153</v>
      </c>
      <c r="HQF287" s="159" t="s">
        <v>2150</v>
      </c>
      <c r="HQG287" s="159" t="s">
        <v>2153</v>
      </c>
      <c r="HQH287" s="159" t="s">
        <v>2150</v>
      </c>
      <c r="HQI287" s="159" t="s">
        <v>2153</v>
      </c>
      <c r="HQJ287" s="159" t="s">
        <v>2150</v>
      </c>
      <c r="HQK287" s="159" t="s">
        <v>2153</v>
      </c>
      <c r="HQL287" s="159" t="s">
        <v>2150</v>
      </c>
      <c r="HQM287" s="159" t="s">
        <v>2153</v>
      </c>
      <c r="HQN287" s="159" t="s">
        <v>2150</v>
      </c>
      <c r="HQO287" s="159" t="s">
        <v>2153</v>
      </c>
      <c r="HQP287" s="159" t="s">
        <v>2150</v>
      </c>
      <c r="HQQ287" s="159" t="s">
        <v>2153</v>
      </c>
      <c r="HQR287" s="159" t="s">
        <v>2150</v>
      </c>
      <c r="HQS287" s="159" t="s">
        <v>2153</v>
      </c>
      <c r="HQT287" s="159" t="s">
        <v>2150</v>
      </c>
      <c r="HQU287" s="159" t="s">
        <v>2153</v>
      </c>
      <c r="HQV287" s="159" t="s">
        <v>2150</v>
      </c>
      <c r="HQW287" s="159" t="s">
        <v>2153</v>
      </c>
      <c r="HQX287" s="159" t="s">
        <v>2150</v>
      </c>
      <c r="HQY287" s="159" t="s">
        <v>2153</v>
      </c>
      <c r="HQZ287" s="159" t="s">
        <v>2150</v>
      </c>
      <c r="HRA287" s="159" t="s">
        <v>2153</v>
      </c>
      <c r="HRB287" s="159" t="s">
        <v>2150</v>
      </c>
      <c r="HRC287" s="159" t="s">
        <v>2153</v>
      </c>
      <c r="HRD287" s="159" t="s">
        <v>2150</v>
      </c>
      <c r="HRE287" s="159" t="s">
        <v>2153</v>
      </c>
      <c r="HRF287" s="159" t="s">
        <v>2150</v>
      </c>
      <c r="HRG287" s="159" t="s">
        <v>2153</v>
      </c>
      <c r="HRH287" s="159" t="s">
        <v>2150</v>
      </c>
      <c r="HRI287" s="159" t="s">
        <v>2153</v>
      </c>
      <c r="HRJ287" s="159" t="s">
        <v>2150</v>
      </c>
      <c r="HRK287" s="159" t="s">
        <v>2153</v>
      </c>
      <c r="HRL287" s="159" t="s">
        <v>2150</v>
      </c>
      <c r="HRM287" s="159" t="s">
        <v>2153</v>
      </c>
      <c r="HRN287" s="159" t="s">
        <v>2150</v>
      </c>
      <c r="HRO287" s="159" t="s">
        <v>2153</v>
      </c>
      <c r="HRP287" s="159" t="s">
        <v>2150</v>
      </c>
      <c r="HRQ287" s="159" t="s">
        <v>2153</v>
      </c>
      <c r="HRR287" s="159" t="s">
        <v>2150</v>
      </c>
      <c r="HRS287" s="159" t="s">
        <v>2153</v>
      </c>
      <c r="HRT287" s="159" t="s">
        <v>2150</v>
      </c>
      <c r="HRU287" s="159" t="s">
        <v>2153</v>
      </c>
      <c r="HRV287" s="159" t="s">
        <v>2150</v>
      </c>
      <c r="HRW287" s="159" t="s">
        <v>2153</v>
      </c>
      <c r="HRX287" s="159" t="s">
        <v>2150</v>
      </c>
      <c r="HRY287" s="159" t="s">
        <v>2153</v>
      </c>
      <c r="HRZ287" s="159" t="s">
        <v>2150</v>
      </c>
      <c r="HSA287" s="159" t="s">
        <v>2153</v>
      </c>
      <c r="HSB287" s="159" t="s">
        <v>2150</v>
      </c>
      <c r="HSC287" s="159" t="s">
        <v>2153</v>
      </c>
      <c r="HSD287" s="159" t="s">
        <v>2150</v>
      </c>
      <c r="HSE287" s="159" t="s">
        <v>2153</v>
      </c>
      <c r="HSF287" s="159" t="s">
        <v>2150</v>
      </c>
      <c r="HSG287" s="159" t="s">
        <v>2153</v>
      </c>
      <c r="HSH287" s="159" t="s">
        <v>2150</v>
      </c>
      <c r="HSI287" s="159" t="s">
        <v>2153</v>
      </c>
      <c r="HSJ287" s="159" t="s">
        <v>2150</v>
      </c>
      <c r="HSK287" s="159" t="s">
        <v>2153</v>
      </c>
      <c r="HSL287" s="159" t="s">
        <v>2150</v>
      </c>
      <c r="HSM287" s="159" t="s">
        <v>2153</v>
      </c>
      <c r="HSN287" s="159" t="s">
        <v>2150</v>
      </c>
      <c r="HSO287" s="159" t="s">
        <v>2153</v>
      </c>
      <c r="HSP287" s="159" t="s">
        <v>2150</v>
      </c>
      <c r="HSQ287" s="159" t="s">
        <v>2153</v>
      </c>
      <c r="HSR287" s="159" t="s">
        <v>2150</v>
      </c>
      <c r="HSS287" s="159" t="s">
        <v>2153</v>
      </c>
      <c r="HST287" s="159" t="s">
        <v>2150</v>
      </c>
      <c r="HSU287" s="159" t="s">
        <v>2153</v>
      </c>
      <c r="HSV287" s="159" t="s">
        <v>2150</v>
      </c>
      <c r="HSW287" s="159" t="s">
        <v>2153</v>
      </c>
      <c r="HSX287" s="159" t="s">
        <v>2150</v>
      </c>
      <c r="HSY287" s="159" t="s">
        <v>2153</v>
      </c>
      <c r="HSZ287" s="159" t="s">
        <v>2150</v>
      </c>
      <c r="HTA287" s="159" t="s">
        <v>2153</v>
      </c>
      <c r="HTB287" s="159" t="s">
        <v>2150</v>
      </c>
      <c r="HTC287" s="159" t="s">
        <v>2153</v>
      </c>
      <c r="HTD287" s="159" t="s">
        <v>2150</v>
      </c>
      <c r="HTE287" s="159" t="s">
        <v>2153</v>
      </c>
      <c r="HTF287" s="159" t="s">
        <v>2150</v>
      </c>
      <c r="HTG287" s="159" t="s">
        <v>2153</v>
      </c>
      <c r="HTH287" s="159" t="s">
        <v>2150</v>
      </c>
      <c r="HTI287" s="159" t="s">
        <v>2153</v>
      </c>
      <c r="HTJ287" s="159" t="s">
        <v>2150</v>
      </c>
      <c r="HTK287" s="159" t="s">
        <v>2153</v>
      </c>
      <c r="HTL287" s="159" t="s">
        <v>2150</v>
      </c>
      <c r="HTM287" s="159" t="s">
        <v>2153</v>
      </c>
      <c r="HTN287" s="159" t="s">
        <v>2150</v>
      </c>
      <c r="HTO287" s="159" t="s">
        <v>2153</v>
      </c>
      <c r="HTP287" s="159" t="s">
        <v>2150</v>
      </c>
      <c r="HTQ287" s="159" t="s">
        <v>2153</v>
      </c>
      <c r="HTR287" s="159" t="s">
        <v>2150</v>
      </c>
      <c r="HTS287" s="159" t="s">
        <v>2153</v>
      </c>
      <c r="HTT287" s="159" t="s">
        <v>2150</v>
      </c>
      <c r="HTU287" s="159" t="s">
        <v>2153</v>
      </c>
      <c r="HTV287" s="159" t="s">
        <v>2150</v>
      </c>
      <c r="HTW287" s="159" t="s">
        <v>2153</v>
      </c>
      <c r="HTX287" s="159" t="s">
        <v>2150</v>
      </c>
      <c r="HTY287" s="159" t="s">
        <v>2153</v>
      </c>
      <c r="HTZ287" s="159" t="s">
        <v>2150</v>
      </c>
      <c r="HUA287" s="159" t="s">
        <v>2153</v>
      </c>
      <c r="HUB287" s="159" t="s">
        <v>2150</v>
      </c>
      <c r="HUC287" s="159" t="s">
        <v>2153</v>
      </c>
      <c r="HUD287" s="159" t="s">
        <v>2150</v>
      </c>
      <c r="HUE287" s="159" t="s">
        <v>2153</v>
      </c>
      <c r="HUF287" s="159" t="s">
        <v>2150</v>
      </c>
      <c r="HUG287" s="159" t="s">
        <v>2153</v>
      </c>
      <c r="HUH287" s="159" t="s">
        <v>2150</v>
      </c>
      <c r="HUI287" s="159" t="s">
        <v>2153</v>
      </c>
      <c r="HUJ287" s="159" t="s">
        <v>2150</v>
      </c>
      <c r="HUK287" s="159" t="s">
        <v>2153</v>
      </c>
      <c r="HUL287" s="159" t="s">
        <v>2150</v>
      </c>
      <c r="HUM287" s="159" t="s">
        <v>2153</v>
      </c>
      <c r="HUN287" s="159" t="s">
        <v>2150</v>
      </c>
      <c r="HUO287" s="159" t="s">
        <v>2153</v>
      </c>
      <c r="HUP287" s="159" t="s">
        <v>2150</v>
      </c>
      <c r="HUQ287" s="159" t="s">
        <v>2153</v>
      </c>
      <c r="HUR287" s="159" t="s">
        <v>2150</v>
      </c>
      <c r="HUS287" s="159" t="s">
        <v>2153</v>
      </c>
      <c r="HUT287" s="159" t="s">
        <v>2150</v>
      </c>
      <c r="HUU287" s="159" t="s">
        <v>2153</v>
      </c>
      <c r="HUV287" s="159" t="s">
        <v>2150</v>
      </c>
      <c r="HUW287" s="159" t="s">
        <v>2153</v>
      </c>
      <c r="HUX287" s="159" t="s">
        <v>2150</v>
      </c>
      <c r="HUY287" s="159" t="s">
        <v>2153</v>
      </c>
      <c r="HUZ287" s="159" t="s">
        <v>2150</v>
      </c>
      <c r="HVA287" s="159" t="s">
        <v>2153</v>
      </c>
      <c r="HVB287" s="159" t="s">
        <v>2150</v>
      </c>
      <c r="HVC287" s="159" t="s">
        <v>2153</v>
      </c>
      <c r="HVD287" s="159" t="s">
        <v>2150</v>
      </c>
      <c r="HVE287" s="159" t="s">
        <v>2153</v>
      </c>
      <c r="HVF287" s="159" t="s">
        <v>2150</v>
      </c>
      <c r="HVG287" s="159" t="s">
        <v>2153</v>
      </c>
      <c r="HVH287" s="159" t="s">
        <v>2150</v>
      </c>
      <c r="HVI287" s="159" t="s">
        <v>2153</v>
      </c>
      <c r="HVJ287" s="159" t="s">
        <v>2150</v>
      </c>
      <c r="HVK287" s="159" t="s">
        <v>2153</v>
      </c>
      <c r="HVL287" s="159" t="s">
        <v>2150</v>
      </c>
      <c r="HVM287" s="159" t="s">
        <v>2153</v>
      </c>
      <c r="HVN287" s="159" t="s">
        <v>2150</v>
      </c>
      <c r="HVO287" s="159" t="s">
        <v>2153</v>
      </c>
      <c r="HVP287" s="159" t="s">
        <v>2150</v>
      </c>
      <c r="HVQ287" s="159" t="s">
        <v>2153</v>
      </c>
      <c r="HVR287" s="159" t="s">
        <v>2150</v>
      </c>
      <c r="HVS287" s="159" t="s">
        <v>2153</v>
      </c>
      <c r="HVT287" s="159" t="s">
        <v>2150</v>
      </c>
      <c r="HVU287" s="159" t="s">
        <v>2153</v>
      </c>
      <c r="HVV287" s="159" t="s">
        <v>2150</v>
      </c>
      <c r="HVW287" s="159" t="s">
        <v>2153</v>
      </c>
      <c r="HVX287" s="159" t="s">
        <v>2150</v>
      </c>
      <c r="HVY287" s="159" t="s">
        <v>2153</v>
      </c>
      <c r="HVZ287" s="159" t="s">
        <v>2150</v>
      </c>
      <c r="HWA287" s="159" t="s">
        <v>2153</v>
      </c>
      <c r="HWB287" s="159" t="s">
        <v>2150</v>
      </c>
      <c r="HWC287" s="159" t="s">
        <v>2153</v>
      </c>
      <c r="HWD287" s="159" t="s">
        <v>2150</v>
      </c>
      <c r="HWE287" s="159" t="s">
        <v>2153</v>
      </c>
      <c r="HWF287" s="159" t="s">
        <v>2150</v>
      </c>
      <c r="HWG287" s="159" t="s">
        <v>2153</v>
      </c>
      <c r="HWH287" s="159" t="s">
        <v>2150</v>
      </c>
      <c r="HWI287" s="159" t="s">
        <v>2153</v>
      </c>
      <c r="HWJ287" s="159" t="s">
        <v>2150</v>
      </c>
      <c r="HWK287" s="159" t="s">
        <v>2153</v>
      </c>
      <c r="HWL287" s="159" t="s">
        <v>2150</v>
      </c>
      <c r="HWM287" s="159" t="s">
        <v>2153</v>
      </c>
      <c r="HWN287" s="159" t="s">
        <v>2150</v>
      </c>
      <c r="HWO287" s="159" t="s">
        <v>2153</v>
      </c>
      <c r="HWP287" s="159" t="s">
        <v>2150</v>
      </c>
      <c r="HWQ287" s="159" t="s">
        <v>2153</v>
      </c>
      <c r="HWR287" s="159" t="s">
        <v>2150</v>
      </c>
      <c r="HWS287" s="159" t="s">
        <v>2153</v>
      </c>
      <c r="HWT287" s="159" t="s">
        <v>2150</v>
      </c>
      <c r="HWU287" s="159" t="s">
        <v>2153</v>
      </c>
      <c r="HWV287" s="159" t="s">
        <v>2150</v>
      </c>
      <c r="HWW287" s="159" t="s">
        <v>2153</v>
      </c>
      <c r="HWX287" s="159" t="s">
        <v>2150</v>
      </c>
      <c r="HWY287" s="159" t="s">
        <v>2153</v>
      </c>
      <c r="HWZ287" s="159" t="s">
        <v>2150</v>
      </c>
      <c r="HXA287" s="159" t="s">
        <v>2153</v>
      </c>
      <c r="HXB287" s="159" t="s">
        <v>2150</v>
      </c>
      <c r="HXC287" s="159" t="s">
        <v>2153</v>
      </c>
      <c r="HXD287" s="159" t="s">
        <v>2150</v>
      </c>
      <c r="HXE287" s="159" t="s">
        <v>2153</v>
      </c>
      <c r="HXF287" s="159" t="s">
        <v>2150</v>
      </c>
      <c r="HXG287" s="159" t="s">
        <v>2153</v>
      </c>
      <c r="HXH287" s="159" t="s">
        <v>2150</v>
      </c>
      <c r="HXI287" s="159" t="s">
        <v>2153</v>
      </c>
      <c r="HXJ287" s="159" t="s">
        <v>2150</v>
      </c>
      <c r="HXK287" s="159" t="s">
        <v>2153</v>
      </c>
      <c r="HXL287" s="159" t="s">
        <v>2150</v>
      </c>
      <c r="HXM287" s="159" t="s">
        <v>2153</v>
      </c>
      <c r="HXN287" s="159" t="s">
        <v>2150</v>
      </c>
      <c r="HXO287" s="159" t="s">
        <v>2153</v>
      </c>
      <c r="HXP287" s="159" t="s">
        <v>2150</v>
      </c>
      <c r="HXQ287" s="159" t="s">
        <v>2153</v>
      </c>
      <c r="HXR287" s="159" t="s">
        <v>2150</v>
      </c>
      <c r="HXS287" s="159" t="s">
        <v>2153</v>
      </c>
      <c r="HXT287" s="159" t="s">
        <v>2150</v>
      </c>
      <c r="HXU287" s="159" t="s">
        <v>2153</v>
      </c>
      <c r="HXV287" s="159" t="s">
        <v>2150</v>
      </c>
      <c r="HXW287" s="159" t="s">
        <v>2153</v>
      </c>
      <c r="HXX287" s="159" t="s">
        <v>2150</v>
      </c>
      <c r="HXY287" s="159" t="s">
        <v>2153</v>
      </c>
      <c r="HXZ287" s="159" t="s">
        <v>2150</v>
      </c>
      <c r="HYA287" s="159" t="s">
        <v>2153</v>
      </c>
      <c r="HYB287" s="159" t="s">
        <v>2150</v>
      </c>
      <c r="HYC287" s="159" t="s">
        <v>2153</v>
      </c>
      <c r="HYD287" s="159" t="s">
        <v>2150</v>
      </c>
      <c r="HYE287" s="159" t="s">
        <v>2153</v>
      </c>
      <c r="HYF287" s="159" t="s">
        <v>2150</v>
      </c>
      <c r="HYG287" s="159" t="s">
        <v>2153</v>
      </c>
      <c r="HYH287" s="159" t="s">
        <v>2150</v>
      </c>
      <c r="HYI287" s="159" t="s">
        <v>2153</v>
      </c>
      <c r="HYJ287" s="159" t="s">
        <v>2150</v>
      </c>
      <c r="HYK287" s="159" t="s">
        <v>2153</v>
      </c>
      <c r="HYL287" s="159" t="s">
        <v>2150</v>
      </c>
      <c r="HYM287" s="159" t="s">
        <v>2153</v>
      </c>
      <c r="HYN287" s="159" t="s">
        <v>2150</v>
      </c>
      <c r="HYO287" s="159" t="s">
        <v>2153</v>
      </c>
      <c r="HYP287" s="159" t="s">
        <v>2150</v>
      </c>
      <c r="HYQ287" s="159" t="s">
        <v>2153</v>
      </c>
      <c r="HYR287" s="159" t="s">
        <v>2150</v>
      </c>
      <c r="HYS287" s="159" t="s">
        <v>2153</v>
      </c>
      <c r="HYT287" s="159" t="s">
        <v>2150</v>
      </c>
      <c r="HYU287" s="159" t="s">
        <v>2153</v>
      </c>
      <c r="HYV287" s="159" t="s">
        <v>2150</v>
      </c>
      <c r="HYW287" s="159" t="s">
        <v>2153</v>
      </c>
      <c r="HYX287" s="159" t="s">
        <v>2150</v>
      </c>
      <c r="HYY287" s="159" t="s">
        <v>2153</v>
      </c>
      <c r="HYZ287" s="159" t="s">
        <v>2150</v>
      </c>
      <c r="HZA287" s="159" t="s">
        <v>2153</v>
      </c>
      <c r="HZB287" s="159" t="s">
        <v>2150</v>
      </c>
      <c r="HZC287" s="159" t="s">
        <v>2153</v>
      </c>
      <c r="HZD287" s="159" t="s">
        <v>2150</v>
      </c>
      <c r="HZE287" s="159" t="s">
        <v>2153</v>
      </c>
      <c r="HZF287" s="159" t="s">
        <v>2150</v>
      </c>
      <c r="HZG287" s="159" t="s">
        <v>2153</v>
      </c>
      <c r="HZH287" s="159" t="s">
        <v>2150</v>
      </c>
      <c r="HZI287" s="159" t="s">
        <v>2153</v>
      </c>
      <c r="HZJ287" s="159" t="s">
        <v>2150</v>
      </c>
      <c r="HZK287" s="159" t="s">
        <v>2153</v>
      </c>
      <c r="HZL287" s="159" t="s">
        <v>2150</v>
      </c>
      <c r="HZM287" s="159" t="s">
        <v>2153</v>
      </c>
      <c r="HZN287" s="159" t="s">
        <v>2150</v>
      </c>
      <c r="HZO287" s="159" t="s">
        <v>2153</v>
      </c>
      <c r="HZP287" s="159" t="s">
        <v>2150</v>
      </c>
      <c r="HZQ287" s="159" t="s">
        <v>2153</v>
      </c>
      <c r="HZR287" s="159" t="s">
        <v>2150</v>
      </c>
      <c r="HZS287" s="159" t="s">
        <v>2153</v>
      </c>
      <c r="HZT287" s="159" t="s">
        <v>2150</v>
      </c>
      <c r="HZU287" s="159" t="s">
        <v>2153</v>
      </c>
      <c r="HZV287" s="159" t="s">
        <v>2150</v>
      </c>
      <c r="HZW287" s="159" t="s">
        <v>2153</v>
      </c>
      <c r="HZX287" s="159" t="s">
        <v>2150</v>
      </c>
      <c r="HZY287" s="159" t="s">
        <v>2153</v>
      </c>
      <c r="HZZ287" s="159" t="s">
        <v>2150</v>
      </c>
      <c r="IAA287" s="159" t="s">
        <v>2153</v>
      </c>
      <c r="IAB287" s="159" t="s">
        <v>2150</v>
      </c>
      <c r="IAC287" s="159" t="s">
        <v>2153</v>
      </c>
      <c r="IAD287" s="159" t="s">
        <v>2150</v>
      </c>
      <c r="IAE287" s="159" t="s">
        <v>2153</v>
      </c>
      <c r="IAF287" s="159" t="s">
        <v>2150</v>
      </c>
      <c r="IAG287" s="159" t="s">
        <v>2153</v>
      </c>
      <c r="IAH287" s="159" t="s">
        <v>2150</v>
      </c>
      <c r="IAI287" s="159" t="s">
        <v>2153</v>
      </c>
      <c r="IAJ287" s="159" t="s">
        <v>2150</v>
      </c>
      <c r="IAK287" s="159" t="s">
        <v>2153</v>
      </c>
      <c r="IAL287" s="159" t="s">
        <v>2150</v>
      </c>
      <c r="IAM287" s="159" t="s">
        <v>2153</v>
      </c>
      <c r="IAN287" s="159" t="s">
        <v>2150</v>
      </c>
      <c r="IAO287" s="159" t="s">
        <v>2153</v>
      </c>
      <c r="IAP287" s="159" t="s">
        <v>2150</v>
      </c>
      <c r="IAQ287" s="159" t="s">
        <v>2153</v>
      </c>
      <c r="IAR287" s="159" t="s">
        <v>2150</v>
      </c>
      <c r="IAS287" s="159" t="s">
        <v>2153</v>
      </c>
      <c r="IAT287" s="159" t="s">
        <v>2150</v>
      </c>
      <c r="IAU287" s="159" t="s">
        <v>2153</v>
      </c>
      <c r="IAV287" s="159" t="s">
        <v>2150</v>
      </c>
      <c r="IAW287" s="159" t="s">
        <v>2153</v>
      </c>
      <c r="IAX287" s="159" t="s">
        <v>2150</v>
      </c>
      <c r="IAY287" s="159" t="s">
        <v>2153</v>
      </c>
      <c r="IAZ287" s="159" t="s">
        <v>2150</v>
      </c>
      <c r="IBA287" s="159" t="s">
        <v>2153</v>
      </c>
      <c r="IBB287" s="159" t="s">
        <v>2150</v>
      </c>
      <c r="IBC287" s="159" t="s">
        <v>2153</v>
      </c>
      <c r="IBD287" s="159" t="s">
        <v>2150</v>
      </c>
      <c r="IBE287" s="159" t="s">
        <v>2153</v>
      </c>
      <c r="IBF287" s="159" t="s">
        <v>2150</v>
      </c>
      <c r="IBG287" s="159" t="s">
        <v>2153</v>
      </c>
      <c r="IBH287" s="159" t="s">
        <v>2150</v>
      </c>
      <c r="IBI287" s="159" t="s">
        <v>2153</v>
      </c>
      <c r="IBJ287" s="159" t="s">
        <v>2150</v>
      </c>
      <c r="IBK287" s="159" t="s">
        <v>2153</v>
      </c>
      <c r="IBL287" s="159" t="s">
        <v>2150</v>
      </c>
      <c r="IBM287" s="159" t="s">
        <v>2153</v>
      </c>
      <c r="IBN287" s="159" t="s">
        <v>2150</v>
      </c>
      <c r="IBO287" s="159" t="s">
        <v>2153</v>
      </c>
      <c r="IBP287" s="159" t="s">
        <v>2150</v>
      </c>
      <c r="IBQ287" s="159" t="s">
        <v>2153</v>
      </c>
      <c r="IBR287" s="159" t="s">
        <v>2150</v>
      </c>
      <c r="IBS287" s="159" t="s">
        <v>2153</v>
      </c>
      <c r="IBT287" s="159" t="s">
        <v>2150</v>
      </c>
      <c r="IBU287" s="159" t="s">
        <v>2153</v>
      </c>
      <c r="IBV287" s="159" t="s">
        <v>2150</v>
      </c>
      <c r="IBW287" s="159" t="s">
        <v>2153</v>
      </c>
      <c r="IBX287" s="159" t="s">
        <v>2150</v>
      </c>
      <c r="IBY287" s="159" t="s">
        <v>2153</v>
      </c>
      <c r="IBZ287" s="159" t="s">
        <v>2150</v>
      </c>
      <c r="ICA287" s="159" t="s">
        <v>2153</v>
      </c>
      <c r="ICB287" s="159" t="s">
        <v>2150</v>
      </c>
      <c r="ICC287" s="159" t="s">
        <v>2153</v>
      </c>
      <c r="ICD287" s="159" t="s">
        <v>2150</v>
      </c>
      <c r="ICE287" s="159" t="s">
        <v>2153</v>
      </c>
      <c r="ICF287" s="159" t="s">
        <v>2150</v>
      </c>
      <c r="ICG287" s="159" t="s">
        <v>2153</v>
      </c>
      <c r="ICH287" s="159" t="s">
        <v>2150</v>
      </c>
      <c r="ICI287" s="159" t="s">
        <v>2153</v>
      </c>
      <c r="ICJ287" s="159" t="s">
        <v>2150</v>
      </c>
      <c r="ICK287" s="159" t="s">
        <v>2153</v>
      </c>
      <c r="ICL287" s="159" t="s">
        <v>2150</v>
      </c>
      <c r="ICM287" s="159" t="s">
        <v>2153</v>
      </c>
      <c r="ICN287" s="159" t="s">
        <v>2150</v>
      </c>
      <c r="ICO287" s="159" t="s">
        <v>2153</v>
      </c>
      <c r="ICP287" s="159" t="s">
        <v>2150</v>
      </c>
      <c r="ICQ287" s="159" t="s">
        <v>2153</v>
      </c>
      <c r="ICR287" s="159" t="s">
        <v>2150</v>
      </c>
      <c r="ICS287" s="159" t="s">
        <v>2153</v>
      </c>
      <c r="ICT287" s="159" t="s">
        <v>2150</v>
      </c>
      <c r="ICU287" s="159" t="s">
        <v>2153</v>
      </c>
      <c r="ICV287" s="159" t="s">
        <v>2150</v>
      </c>
      <c r="ICW287" s="159" t="s">
        <v>2153</v>
      </c>
      <c r="ICX287" s="159" t="s">
        <v>2150</v>
      </c>
      <c r="ICY287" s="159" t="s">
        <v>2153</v>
      </c>
      <c r="ICZ287" s="159" t="s">
        <v>2150</v>
      </c>
      <c r="IDA287" s="159" t="s">
        <v>2153</v>
      </c>
      <c r="IDB287" s="159" t="s">
        <v>2150</v>
      </c>
      <c r="IDC287" s="159" t="s">
        <v>2153</v>
      </c>
      <c r="IDD287" s="159" t="s">
        <v>2150</v>
      </c>
      <c r="IDE287" s="159" t="s">
        <v>2153</v>
      </c>
      <c r="IDF287" s="159" t="s">
        <v>2150</v>
      </c>
      <c r="IDG287" s="159" t="s">
        <v>2153</v>
      </c>
      <c r="IDH287" s="159" t="s">
        <v>2150</v>
      </c>
      <c r="IDI287" s="159" t="s">
        <v>2153</v>
      </c>
      <c r="IDJ287" s="159" t="s">
        <v>2150</v>
      </c>
      <c r="IDK287" s="159" t="s">
        <v>2153</v>
      </c>
      <c r="IDL287" s="159" t="s">
        <v>2150</v>
      </c>
      <c r="IDM287" s="159" t="s">
        <v>2153</v>
      </c>
      <c r="IDN287" s="159" t="s">
        <v>2150</v>
      </c>
      <c r="IDO287" s="159" t="s">
        <v>2153</v>
      </c>
      <c r="IDP287" s="159" t="s">
        <v>2150</v>
      </c>
      <c r="IDQ287" s="159" t="s">
        <v>2153</v>
      </c>
      <c r="IDR287" s="159" t="s">
        <v>2150</v>
      </c>
      <c r="IDS287" s="159" t="s">
        <v>2153</v>
      </c>
      <c r="IDT287" s="159" t="s">
        <v>2150</v>
      </c>
      <c r="IDU287" s="159" t="s">
        <v>2153</v>
      </c>
      <c r="IDV287" s="159" t="s">
        <v>2150</v>
      </c>
      <c r="IDW287" s="159" t="s">
        <v>2153</v>
      </c>
      <c r="IDX287" s="159" t="s">
        <v>2150</v>
      </c>
      <c r="IDY287" s="159" t="s">
        <v>2153</v>
      </c>
      <c r="IDZ287" s="159" t="s">
        <v>2150</v>
      </c>
      <c r="IEA287" s="159" t="s">
        <v>2153</v>
      </c>
      <c r="IEB287" s="159" t="s">
        <v>2150</v>
      </c>
      <c r="IEC287" s="159" t="s">
        <v>2153</v>
      </c>
      <c r="IED287" s="159" t="s">
        <v>2150</v>
      </c>
      <c r="IEE287" s="159" t="s">
        <v>2153</v>
      </c>
      <c r="IEF287" s="159" t="s">
        <v>2150</v>
      </c>
      <c r="IEG287" s="159" t="s">
        <v>2153</v>
      </c>
      <c r="IEH287" s="159" t="s">
        <v>2150</v>
      </c>
      <c r="IEI287" s="159" t="s">
        <v>2153</v>
      </c>
      <c r="IEJ287" s="159" t="s">
        <v>2150</v>
      </c>
      <c r="IEK287" s="159" t="s">
        <v>2153</v>
      </c>
      <c r="IEL287" s="159" t="s">
        <v>2150</v>
      </c>
      <c r="IEM287" s="159" t="s">
        <v>2153</v>
      </c>
      <c r="IEN287" s="159" t="s">
        <v>2150</v>
      </c>
      <c r="IEO287" s="159" t="s">
        <v>2153</v>
      </c>
      <c r="IEP287" s="159" t="s">
        <v>2150</v>
      </c>
      <c r="IEQ287" s="159" t="s">
        <v>2153</v>
      </c>
      <c r="IER287" s="159" t="s">
        <v>2150</v>
      </c>
      <c r="IES287" s="159" t="s">
        <v>2153</v>
      </c>
      <c r="IET287" s="159" t="s">
        <v>2150</v>
      </c>
      <c r="IEU287" s="159" t="s">
        <v>2153</v>
      </c>
      <c r="IEV287" s="159" t="s">
        <v>2150</v>
      </c>
      <c r="IEW287" s="159" t="s">
        <v>2153</v>
      </c>
      <c r="IEX287" s="159" t="s">
        <v>2150</v>
      </c>
      <c r="IEY287" s="159" t="s">
        <v>2153</v>
      </c>
      <c r="IEZ287" s="159" t="s">
        <v>2150</v>
      </c>
      <c r="IFA287" s="159" t="s">
        <v>2153</v>
      </c>
      <c r="IFB287" s="159" t="s">
        <v>2150</v>
      </c>
      <c r="IFC287" s="159" t="s">
        <v>2153</v>
      </c>
      <c r="IFD287" s="159" t="s">
        <v>2150</v>
      </c>
      <c r="IFE287" s="159" t="s">
        <v>2153</v>
      </c>
      <c r="IFF287" s="159" t="s">
        <v>2150</v>
      </c>
      <c r="IFG287" s="159" t="s">
        <v>2153</v>
      </c>
      <c r="IFH287" s="159" t="s">
        <v>2150</v>
      </c>
      <c r="IFI287" s="159" t="s">
        <v>2153</v>
      </c>
      <c r="IFJ287" s="159" t="s">
        <v>2150</v>
      </c>
      <c r="IFK287" s="159" t="s">
        <v>2153</v>
      </c>
      <c r="IFL287" s="159" t="s">
        <v>2150</v>
      </c>
      <c r="IFM287" s="159" t="s">
        <v>2153</v>
      </c>
      <c r="IFN287" s="159" t="s">
        <v>2150</v>
      </c>
      <c r="IFO287" s="159" t="s">
        <v>2153</v>
      </c>
      <c r="IFP287" s="159" t="s">
        <v>2150</v>
      </c>
      <c r="IFQ287" s="159" t="s">
        <v>2153</v>
      </c>
      <c r="IFR287" s="159" t="s">
        <v>2150</v>
      </c>
      <c r="IFS287" s="159" t="s">
        <v>2153</v>
      </c>
      <c r="IFT287" s="159" t="s">
        <v>2150</v>
      </c>
      <c r="IFU287" s="159" t="s">
        <v>2153</v>
      </c>
      <c r="IFV287" s="159" t="s">
        <v>2150</v>
      </c>
      <c r="IFW287" s="159" t="s">
        <v>2153</v>
      </c>
      <c r="IFX287" s="159" t="s">
        <v>2150</v>
      </c>
      <c r="IFY287" s="159" t="s">
        <v>2153</v>
      </c>
      <c r="IFZ287" s="159" t="s">
        <v>2150</v>
      </c>
      <c r="IGA287" s="159" t="s">
        <v>2153</v>
      </c>
      <c r="IGB287" s="159" t="s">
        <v>2150</v>
      </c>
      <c r="IGC287" s="159" t="s">
        <v>2153</v>
      </c>
      <c r="IGD287" s="159" t="s">
        <v>2150</v>
      </c>
      <c r="IGE287" s="159" t="s">
        <v>2153</v>
      </c>
      <c r="IGF287" s="159" t="s">
        <v>2150</v>
      </c>
      <c r="IGG287" s="159" t="s">
        <v>2153</v>
      </c>
      <c r="IGH287" s="159" t="s">
        <v>2150</v>
      </c>
      <c r="IGI287" s="159" t="s">
        <v>2153</v>
      </c>
      <c r="IGJ287" s="159" t="s">
        <v>2150</v>
      </c>
      <c r="IGK287" s="159" t="s">
        <v>2153</v>
      </c>
      <c r="IGL287" s="159" t="s">
        <v>2150</v>
      </c>
      <c r="IGM287" s="159" t="s">
        <v>2153</v>
      </c>
      <c r="IGN287" s="159" t="s">
        <v>2150</v>
      </c>
      <c r="IGO287" s="159" t="s">
        <v>2153</v>
      </c>
      <c r="IGP287" s="159" t="s">
        <v>2150</v>
      </c>
      <c r="IGQ287" s="159" t="s">
        <v>2153</v>
      </c>
      <c r="IGR287" s="159" t="s">
        <v>2150</v>
      </c>
      <c r="IGS287" s="159" t="s">
        <v>2153</v>
      </c>
      <c r="IGT287" s="159" t="s">
        <v>2150</v>
      </c>
      <c r="IGU287" s="159" t="s">
        <v>2153</v>
      </c>
      <c r="IGV287" s="159" t="s">
        <v>2150</v>
      </c>
      <c r="IGW287" s="159" t="s">
        <v>2153</v>
      </c>
      <c r="IGX287" s="159" t="s">
        <v>2150</v>
      </c>
      <c r="IGY287" s="159" t="s">
        <v>2153</v>
      </c>
      <c r="IGZ287" s="159" t="s">
        <v>2150</v>
      </c>
      <c r="IHA287" s="159" t="s">
        <v>2153</v>
      </c>
      <c r="IHB287" s="159" t="s">
        <v>2150</v>
      </c>
      <c r="IHC287" s="159" t="s">
        <v>2153</v>
      </c>
      <c r="IHD287" s="159" t="s">
        <v>2150</v>
      </c>
      <c r="IHE287" s="159" t="s">
        <v>2153</v>
      </c>
      <c r="IHF287" s="159" t="s">
        <v>2150</v>
      </c>
      <c r="IHG287" s="159" t="s">
        <v>2153</v>
      </c>
      <c r="IHH287" s="159" t="s">
        <v>2150</v>
      </c>
      <c r="IHI287" s="159" t="s">
        <v>2153</v>
      </c>
      <c r="IHJ287" s="159" t="s">
        <v>2150</v>
      </c>
      <c r="IHK287" s="159" t="s">
        <v>2153</v>
      </c>
      <c r="IHL287" s="159" t="s">
        <v>2150</v>
      </c>
      <c r="IHM287" s="159" t="s">
        <v>2153</v>
      </c>
      <c r="IHN287" s="159" t="s">
        <v>2150</v>
      </c>
      <c r="IHO287" s="159" t="s">
        <v>2153</v>
      </c>
      <c r="IHP287" s="159" t="s">
        <v>2150</v>
      </c>
      <c r="IHQ287" s="159" t="s">
        <v>2153</v>
      </c>
      <c r="IHR287" s="159" t="s">
        <v>2150</v>
      </c>
      <c r="IHS287" s="159" t="s">
        <v>2153</v>
      </c>
      <c r="IHT287" s="159" t="s">
        <v>2150</v>
      </c>
      <c r="IHU287" s="159" t="s">
        <v>2153</v>
      </c>
      <c r="IHV287" s="159" t="s">
        <v>2150</v>
      </c>
      <c r="IHW287" s="159" t="s">
        <v>2153</v>
      </c>
      <c r="IHX287" s="159" t="s">
        <v>2150</v>
      </c>
      <c r="IHY287" s="159" t="s">
        <v>2153</v>
      </c>
      <c r="IHZ287" s="159" t="s">
        <v>2150</v>
      </c>
      <c r="IIA287" s="159" t="s">
        <v>2153</v>
      </c>
      <c r="IIB287" s="159" t="s">
        <v>2150</v>
      </c>
      <c r="IIC287" s="159" t="s">
        <v>2153</v>
      </c>
      <c r="IID287" s="159" t="s">
        <v>2150</v>
      </c>
      <c r="IIE287" s="159" t="s">
        <v>2153</v>
      </c>
      <c r="IIF287" s="159" t="s">
        <v>2150</v>
      </c>
      <c r="IIG287" s="159" t="s">
        <v>2153</v>
      </c>
      <c r="IIH287" s="159" t="s">
        <v>2150</v>
      </c>
      <c r="III287" s="159" t="s">
        <v>2153</v>
      </c>
      <c r="IIJ287" s="159" t="s">
        <v>2150</v>
      </c>
      <c r="IIK287" s="159" t="s">
        <v>2153</v>
      </c>
      <c r="IIL287" s="159" t="s">
        <v>2150</v>
      </c>
      <c r="IIM287" s="159" t="s">
        <v>2153</v>
      </c>
      <c r="IIN287" s="159" t="s">
        <v>2150</v>
      </c>
      <c r="IIO287" s="159" t="s">
        <v>2153</v>
      </c>
      <c r="IIP287" s="159" t="s">
        <v>2150</v>
      </c>
      <c r="IIQ287" s="159" t="s">
        <v>2153</v>
      </c>
      <c r="IIR287" s="159" t="s">
        <v>2150</v>
      </c>
      <c r="IIS287" s="159" t="s">
        <v>2153</v>
      </c>
      <c r="IIT287" s="159" t="s">
        <v>2150</v>
      </c>
      <c r="IIU287" s="159" t="s">
        <v>2153</v>
      </c>
      <c r="IIV287" s="159" t="s">
        <v>2150</v>
      </c>
      <c r="IIW287" s="159" t="s">
        <v>2153</v>
      </c>
      <c r="IIX287" s="159" t="s">
        <v>2150</v>
      </c>
      <c r="IIY287" s="159" t="s">
        <v>2153</v>
      </c>
      <c r="IIZ287" s="159" t="s">
        <v>2150</v>
      </c>
      <c r="IJA287" s="159" t="s">
        <v>2153</v>
      </c>
      <c r="IJB287" s="159" t="s">
        <v>2150</v>
      </c>
      <c r="IJC287" s="159" t="s">
        <v>2153</v>
      </c>
      <c r="IJD287" s="159" t="s">
        <v>2150</v>
      </c>
      <c r="IJE287" s="159" t="s">
        <v>2153</v>
      </c>
      <c r="IJF287" s="159" t="s">
        <v>2150</v>
      </c>
      <c r="IJG287" s="159" t="s">
        <v>2153</v>
      </c>
      <c r="IJH287" s="159" t="s">
        <v>2150</v>
      </c>
      <c r="IJI287" s="159" t="s">
        <v>2153</v>
      </c>
      <c r="IJJ287" s="159" t="s">
        <v>2150</v>
      </c>
      <c r="IJK287" s="159" t="s">
        <v>2153</v>
      </c>
      <c r="IJL287" s="159" t="s">
        <v>2150</v>
      </c>
      <c r="IJM287" s="159" t="s">
        <v>2153</v>
      </c>
      <c r="IJN287" s="159" t="s">
        <v>2150</v>
      </c>
      <c r="IJO287" s="159" t="s">
        <v>2153</v>
      </c>
      <c r="IJP287" s="159" t="s">
        <v>2150</v>
      </c>
      <c r="IJQ287" s="159" t="s">
        <v>2153</v>
      </c>
      <c r="IJR287" s="159" t="s">
        <v>2150</v>
      </c>
      <c r="IJS287" s="159" t="s">
        <v>2153</v>
      </c>
      <c r="IJT287" s="159" t="s">
        <v>2150</v>
      </c>
      <c r="IJU287" s="159" t="s">
        <v>2153</v>
      </c>
      <c r="IJV287" s="159" t="s">
        <v>2150</v>
      </c>
      <c r="IJW287" s="159" t="s">
        <v>2153</v>
      </c>
      <c r="IJX287" s="159" t="s">
        <v>2150</v>
      </c>
      <c r="IJY287" s="159" t="s">
        <v>2153</v>
      </c>
      <c r="IJZ287" s="159" t="s">
        <v>2150</v>
      </c>
      <c r="IKA287" s="159" t="s">
        <v>2153</v>
      </c>
      <c r="IKB287" s="159" t="s">
        <v>2150</v>
      </c>
      <c r="IKC287" s="159" t="s">
        <v>2153</v>
      </c>
      <c r="IKD287" s="159" t="s">
        <v>2150</v>
      </c>
      <c r="IKE287" s="159" t="s">
        <v>2153</v>
      </c>
      <c r="IKF287" s="159" t="s">
        <v>2150</v>
      </c>
      <c r="IKG287" s="159" t="s">
        <v>2153</v>
      </c>
      <c r="IKH287" s="159" t="s">
        <v>2150</v>
      </c>
      <c r="IKI287" s="159" t="s">
        <v>2153</v>
      </c>
      <c r="IKJ287" s="159" t="s">
        <v>2150</v>
      </c>
      <c r="IKK287" s="159" t="s">
        <v>2153</v>
      </c>
      <c r="IKL287" s="159" t="s">
        <v>2150</v>
      </c>
      <c r="IKM287" s="159" t="s">
        <v>2153</v>
      </c>
      <c r="IKN287" s="159" t="s">
        <v>2150</v>
      </c>
      <c r="IKO287" s="159" t="s">
        <v>2153</v>
      </c>
      <c r="IKP287" s="159" t="s">
        <v>2150</v>
      </c>
      <c r="IKQ287" s="159" t="s">
        <v>2153</v>
      </c>
      <c r="IKR287" s="159" t="s">
        <v>2150</v>
      </c>
      <c r="IKS287" s="159" t="s">
        <v>2153</v>
      </c>
      <c r="IKT287" s="159" t="s">
        <v>2150</v>
      </c>
      <c r="IKU287" s="159" t="s">
        <v>2153</v>
      </c>
      <c r="IKV287" s="159" t="s">
        <v>2150</v>
      </c>
      <c r="IKW287" s="159" t="s">
        <v>2153</v>
      </c>
      <c r="IKX287" s="159" t="s">
        <v>2150</v>
      </c>
      <c r="IKY287" s="159" t="s">
        <v>2153</v>
      </c>
      <c r="IKZ287" s="159" t="s">
        <v>2150</v>
      </c>
      <c r="ILA287" s="159" t="s">
        <v>2153</v>
      </c>
      <c r="ILB287" s="159" t="s">
        <v>2150</v>
      </c>
      <c r="ILC287" s="159" t="s">
        <v>2153</v>
      </c>
      <c r="ILD287" s="159" t="s">
        <v>2150</v>
      </c>
      <c r="ILE287" s="159" t="s">
        <v>2153</v>
      </c>
      <c r="ILF287" s="159" t="s">
        <v>2150</v>
      </c>
      <c r="ILG287" s="159" t="s">
        <v>2153</v>
      </c>
      <c r="ILH287" s="159" t="s">
        <v>2150</v>
      </c>
      <c r="ILI287" s="159" t="s">
        <v>2153</v>
      </c>
      <c r="ILJ287" s="159" t="s">
        <v>2150</v>
      </c>
      <c r="ILK287" s="159" t="s">
        <v>2153</v>
      </c>
      <c r="ILL287" s="159" t="s">
        <v>2150</v>
      </c>
      <c r="ILM287" s="159" t="s">
        <v>2153</v>
      </c>
      <c r="ILN287" s="159" t="s">
        <v>2150</v>
      </c>
      <c r="ILO287" s="159" t="s">
        <v>2153</v>
      </c>
      <c r="ILP287" s="159" t="s">
        <v>2150</v>
      </c>
      <c r="ILQ287" s="159" t="s">
        <v>2153</v>
      </c>
      <c r="ILR287" s="159" t="s">
        <v>2150</v>
      </c>
      <c r="ILS287" s="159" t="s">
        <v>2153</v>
      </c>
      <c r="ILT287" s="159" t="s">
        <v>2150</v>
      </c>
      <c r="ILU287" s="159" t="s">
        <v>2153</v>
      </c>
      <c r="ILV287" s="159" t="s">
        <v>2150</v>
      </c>
      <c r="ILW287" s="159" t="s">
        <v>2153</v>
      </c>
      <c r="ILX287" s="159" t="s">
        <v>2150</v>
      </c>
      <c r="ILY287" s="159" t="s">
        <v>2153</v>
      </c>
      <c r="ILZ287" s="159" t="s">
        <v>2150</v>
      </c>
      <c r="IMA287" s="159" t="s">
        <v>2153</v>
      </c>
      <c r="IMB287" s="159" t="s">
        <v>2150</v>
      </c>
      <c r="IMC287" s="159" t="s">
        <v>2153</v>
      </c>
      <c r="IMD287" s="159" t="s">
        <v>2150</v>
      </c>
      <c r="IME287" s="159" t="s">
        <v>2153</v>
      </c>
      <c r="IMF287" s="159" t="s">
        <v>2150</v>
      </c>
      <c r="IMG287" s="159" t="s">
        <v>2153</v>
      </c>
      <c r="IMH287" s="159" t="s">
        <v>2150</v>
      </c>
      <c r="IMI287" s="159" t="s">
        <v>2153</v>
      </c>
      <c r="IMJ287" s="159" t="s">
        <v>2150</v>
      </c>
      <c r="IMK287" s="159" t="s">
        <v>2153</v>
      </c>
      <c r="IML287" s="159" t="s">
        <v>2150</v>
      </c>
      <c r="IMM287" s="159" t="s">
        <v>2153</v>
      </c>
      <c r="IMN287" s="159" t="s">
        <v>2150</v>
      </c>
      <c r="IMO287" s="159" t="s">
        <v>2153</v>
      </c>
      <c r="IMP287" s="159" t="s">
        <v>2150</v>
      </c>
      <c r="IMQ287" s="159" t="s">
        <v>2153</v>
      </c>
      <c r="IMR287" s="159" t="s">
        <v>2150</v>
      </c>
      <c r="IMS287" s="159" t="s">
        <v>2153</v>
      </c>
      <c r="IMT287" s="159" t="s">
        <v>2150</v>
      </c>
      <c r="IMU287" s="159" t="s">
        <v>2153</v>
      </c>
      <c r="IMV287" s="159" t="s">
        <v>2150</v>
      </c>
      <c r="IMW287" s="159" t="s">
        <v>2153</v>
      </c>
      <c r="IMX287" s="159" t="s">
        <v>2150</v>
      </c>
      <c r="IMY287" s="159" t="s">
        <v>2153</v>
      </c>
      <c r="IMZ287" s="159" t="s">
        <v>2150</v>
      </c>
      <c r="INA287" s="159" t="s">
        <v>2153</v>
      </c>
      <c r="INB287" s="159" t="s">
        <v>2150</v>
      </c>
      <c r="INC287" s="159" t="s">
        <v>2153</v>
      </c>
      <c r="IND287" s="159" t="s">
        <v>2150</v>
      </c>
      <c r="INE287" s="159" t="s">
        <v>2153</v>
      </c>
      <c r="INF287" s="159" t="s">
        <v>2150</v>
      </c>
      <c r="ING287" s="159" t="s">
        <v>2153</v>
      </c>
      <c r="INH287" s="159" t="s">
        <v>2150</v>
      </c>
      <c r="INI287" s="159" t="s">
        <v>2153</v>
      </c>
      <c r="INJ287" s="159" t="s">
        <v>2150</v>
      </c>
      <c r="INK287" s="159" t="s">
        <v>2153</v>
      </c>
      <c r="INL287" s="159" t="s">
        <v>2150</v>
      </c>
      <c r="INM287" s="159" t="s">
        <v>2153</v>
      </c>
      <c r="INN287" s="159" t="s">
        <v>2150</v>
      </c>
      <c r="INO287" s="159" t="s">
        <v>2153</v>
      </c>
      <c r="INP287" s="159" t="s">
        <v>2150</v>
      </c>
      <c r="INQ287" s="159" t="s">
        <v>2153</v>
      </c>
      <c r="INR287" s="159" t="s">
        <v>2150</v>
      </c>
      <c r="INS287" s="159" t="s">
        <v>2153</v>
      </c>
      <c r="INT287" s="159" t="s">
        <v>2150</v>
      </c>
      <c r="INU287" s="159" t="s">
        <v>2153</v>
      </c>
      <c r="INV287" s="159" t="s">
        <v>2150</v>
      </c>
      <c r="INW287" s="159" t="s">
        <v>2153</v>
      </c>
      <c r="INX287" s="159" t="s">
        <v>2150</v>
      </c>
      <c r="INY287" s="159" t="s">
        <v>2153</v>
      </c>
      <c r="INZ287" s="159" t="s">
        <v>2150</v>
      </c>
      <c r="IOA287" s="159" t="s">
        <v>2153</v>
      </c>
      <c r="IOB287" s="159" t="s">
        <v>2150</v>
      </c>
      <c r="IOC287" s="159" t="s">
        <v>2153</v>
      </c>
      <c r="IOD287" s="159" t="s">
        <v>2150</v>
      </c>
      <c r="IOE287" s="159" t="s">
        <v>2153</v>
      </c>
      <c r="IOF287" s="159" t="s">
        <v>2150</v>
      </c>
      <c r="IOG287" s="159" t="s">
        <v>2153</v>
      </c>
      <c r="IOH287" s="159" t="s">
        <v>2150</v>
      </c>
      <c r="IOI287" s="159" t="s">
        <v>2153</v>
      </c>
      <c r="IOJ287" s="159" t="s">
        <v>2150</v>
      </c>
      <c r="IOK287" s="159" t="s">
        <v>2153</v>
      </c>
      <c r="IOL287" s="159" t="s">
        <v>2150</v>
      </c>
      <c r="IOM287" s="159" t="s">
        <v>2153</v>
      </c>
      <c r="ION287" s="159" t="s">
        <v>2150</v>
      </c>
      <c r="IOO287" s="159" t="s">
        <v>2153</v>
      </c>
      <c r="IOP287" s="159" t="s">
        <v>2150</v>
      </c>
      <c r="IOQ287" s="159" t="s">
        <v>2153</v>
      </c>
      <c r="IOR287" s="159" t="s">
        <v>2150</v>
      </c>
      <c r="IOS287" s="159" t="s">
        <v>2153</v>
      </c>
      <c r="IOT287" s="159" t="s">
        <v>2150</v>
      </c>
      <c r="IOU287" s="159" t="s">
        <v>2153</v>
      </c>
      <c r="IOV287" s="159" t="s">
        <v>2150</v>
      </c>
      <c r="IOW287" s="159" t="s">
        <v>2153</v>
      </c>
      <c r="IOX287" s="159" t="s">
        <v>2150</v>
      </c>
      <c r="IOY287" s="159" t="s">
        <v>2153</v>
      </c>
      <c r="IOZ287" s="159" t="s">
        <v>2150</v>
      </c>
      <c r="IPA287" s="159" t="s">
        <v>2153</v>
      </c>
      <c r="IPB287" s="159" t="s">
        <v>2150</v>
      </c>
      <c r="IPC287" s="159" t="s">
        <v>2153</v>
      </c>
      <c r="IPD287" s="159" t="s">
        <v>2150</v>
      </c>
      <c r="IPE287" s="159" t="s">
        <v>2153</v>
      </c>
      <c r="IPF287" s="159" t="s">
        <v>2150</v>
      </c>
      <c r="IPG287" s="159" t="s">
        <v>2153</v>
      </c>
      <c r="IPH287" s="159" t="s">
        <v>2150</v>
      </c>
      <c r="IPI287" s="159" t="s">
        <v>2153</v>
      </c>
      <c r="IPJ287" s="159" t="s">
        <v>2150</v>
      </c>
      <c r="IPK287" s="159" t="s">
        <v>2153</v>
      </c>
      <c r="IPL287" s="159" t="s">
        <v>2150</v>
      </c>
      <c r="IPM287" s="159" t="s">
        <v>2153</v>
      </c>
      <c r="IPN287" s="159" t="s">
        <v>2150</v>
      </c>
      <c r="IPO287" s="159" t="s">
        <v>2153</v>
      </c>
      <c r="IPP287" s="159" t="s">
        <v>2150</v>
      </c>
      <c r="IPQ287" s="159" t="s">
        <v>2153</v>
      </c>
      <c r="IPR287" s="159" t="s">
        <v>2150</v>
      </c>
      <c r="IPS287" s="159" t="s">
        <v>2153</v>
      </c>
      <c r="IPT287" s="159" t="s">
        <v>2150</v>
      </c>
      <c r="IPU287" s="159" t="s">
        <v>2153</v>
      </c>
      <c r="IPV287" s="159" t="s">
        <v>2150</v>
      </c>
      <c r="IPW287" s="159" t="s">
        <v>2153</v>
      </c>
      <c r="IPX287" s="159" t="s">
        <v>2150</v>
      </c>
      <c r="IPY287" s="159" t="s">
        <v>2153</v>
      </c>
      <c r="IPZ287" s="159" t="s">
        <v>2150</v>
      </c>
      <c r="IQA287" s="159" t="s">
        <v>2153</v>
      </c>
      <c r="IQB287" s="159" t="s">
        <v>2150</v>
      </c>
      <c r="IQC287" s="159" t="s">
        <v>2153</v>
      </c>
      <c r="IQD287" s="159" t="s">
        <v>2150</v>
      </c>
      <c r="IQE287" s="159" t="s">
        <v>2153</v>
      </c>
      <c r="IQF287" s="159" t="s">
        <v>2150</v>
      </c>
      <c r="IQG287" s="159" t="s">
        <v>2153</v>
      </c>
      <c r="IQH287" s="159" t="s">
        <v>2150</v>
      </c>
      <c r="IQI287" s="159" t="s">
        <v>2153</v>
      </c>
      <c r="IQJ287" s="159" t="s">
        <v>2150</v>
      </c>
      <c r="IQK287" s="159" t="s">
        <v>2153</v>
      </c>
      <c r="IQL287" s="159" t="s">
        <v>2150</v>
      </c>
      <c r="IQM287" s="159" t="s">
        <v>2153</v>
      </c>
      <c r="IQN287" s="159" t="s">
        <v>2150</v>
      </c>
      <c r="IQO287" s="159" t="s">
        <v>2153</v>
      </c>
      <c r="IQP287" s="159" t="s">
        <v>2150</v>
      </c>
      <c r="IQQ287" s="159" t="s">
        <v>2153</v>
      </c>
      <c r="IQR287" s="159" t="s">
        <v>2150</v>
      </c>
      <c r="IQS287" s="159" t="s">
        <v>2153</v>
      </c>
      <c r="IQT287" s="159" t="s">
        <v>2150</v>
      </c>
      <c r="IQU287" s="159" t="s">
        <v>2153</v>
      </c>
      <c r="IQV287" s="159" t="s">
        <v>2150</v>
      </c>
      <c r="IQW287" s="159" t="s">
        <v>2153</v>
      </c>
      <c r="IQX287" s="159" t="s">
        <v>2150</v>
      </c>
      <c r="IQY287" s="159" t="s">
        <v>2153</v>
      </c>
      <c r="IQZ287" s="159" t="s">
        <v>2150</v>
      </c>
      <c r="IRA287" s="159" t="s">
        <v>2153</v>
      </c>
      <c r="IRB287" s="159" t="s">
        <v>2150</v>
      </c>
      <c r="IRC287" s="159" t="s">
        <v>2153</v>
      </c>
      <c r="IRD287" s="159" t="s">
        <v>2150</v>
      </c>
      <c r="IRE287" s="159" t="s">
        <v>2153</v>
      </c>
      <c r="IRF287" s="159" t="s">
        <v>2150</v>
      </c>
      <c r="IRG287" s="159" t="s">
        <v>2153</v>
      </c>
      <c r="IRH287" s="159" t="s">
        <v>2150</v>
      </c>
      <c r="IRI287" s="159" t="s">
        <v>2153</v>
      </c>
      <c r="IRJ287" s="159" t="s">
        <v>2150</v>
      </c>
      <c r="IRK287" s="159" t="s">
        <v>2153</v>
      </c>
      <c r="IRL287" s="159" t="s">
        <v>2150</v>
      </c>
      <c r="IRM287" s="159" t="s">
        <v>2153</v>
      </c>
      <c r="IRN287" s="159" t="s">
        <v>2150</v>
      </c>
      <c r="IRO287" s="159" t="s">
        <v>2153</v>
      </c>
      <c r="IRP287" s="159" t="s">
        <v>2150</v>
      </c>
      <c r="IRQ287" s="159" t="s">
        <v>2153</v>
      </c>
      <c r="IRR287" s="159" t="s">
        <v>2150</v>
      </c>
      <c r="IRS287" s="159" t="s">
        <v>2153</v>
      </c>
      <c r="IRT287" s="159" t="s">
        <v>2150</v>
      </c>
      <c r="IRU287" s="159" t="s">
        <v>2153</v>
      </c>
      <c r="IRV287" s="159" t="s">
        <v>2150</v>
      </c>
      <c r="IRW287" s="159" t="s">
        <v>2153</v>
      </c>
      <c r="IRX287" s="159" t="s">
        <v>2150</v>
      </c>
      <c r="IRY287" s="159" t="s">
        <v>2153</v>
      </c>
      <c r="IRZ287" s="159" t="s">
        <v>2150</v>
      </c>
      <c r="ISA287" s="159" t="s">
        <v>2153</v>
      </c>
      <c r="ISB287" s="159" t="s">
        <v>2150</v>
      </c>
      <c r="ISC287" s="159" t="s">
        <v>2153</v>
      </c>
      <c r="ISD287" s="159" t="s">
        <v>2150</v>
      </c>
      <c r="ISE287" s="159" t="s">
        <v>2153</v>
      </c>
      <c r="ISF287" s="159" t="s">
        <v>2150</v>
      </c>
      <c r="ISG287" s="159" t="s">
        <v>2153</v>
      </c>
      <c r="ISH287" s="159" t="s">
        <v>2150</v>
      </c>
      <c r="ISI287" s="159" t="s">
        <v>2153</v>
      </c>
      <c r="ISJ287" s="159" t="s">
        <v>2150</v>
      </c>
      <c r="ISK287" s="159" t="s">
        <v>2153</v>
      </c>
      <c r="ISL287" s="159" t="s">
        <v>2150</v>
      </c>
      <c r="ISM287" s="159" t="s">
        <v>2153</v>
      </c>
      <c r="ISN287" s="159" t="s">
        <v>2150</v>
      </c>
      <c r="ISO287" s="159" t="s">
        <v>2153</v>
      </c>
      <c r="ISP287" s="159" t="s">
        <v>2150</v>
      </c>
      <c r="ISQ287" s="159" t="s">
        <v>2153</v>
      </c>
      <c r="ISR287" s="159" t="s">
        <v>2150</v>
      </c>
      <c r="ISS287" s="159" t="s">
        <v>2153</v>
      </c>
      <c r="IST287" s="159" t="s">
        <v>2150</v>
      </c>
      <c r="ISU287" s="159" t="s">
        <v>2153</v>
      </c>
      <c r="ISV287" s="159" t="s">
        <v>2150</v>
      </c>
      <c r="ISW287" s="159" t="s">
        <v>2153</v>
      </c>
      <c r="ISX287" s="159" t="s">
        <v>2150</v>
      </c>
      <c r="ISY287" s="159" t="s">
        <v>2153</v>
      </c>
      <c r="ISZ287" s="159" t="s">
        <v>2150</v>
      </c>
      <c r="ITA287" s="159" t="s">
        <v>2153</v>
      </c>
      <c r="ITB287" s="159" t="s">
        <v>2150</v>
      </c>
      <c r="ITC287" s="159" t="s">
        <v>2153</v>
      </c>
      <c r="ITD287" s="159" t="s">
        <v>2150</v>
      </c>
      <c r="ITE287" s="159" t="s">
        <v>2153</v>
      </c>
      <c r="ITF287" s="159" t="s">
        <v>2150</v>
      </c>
      <c r="ITG287" s="159" t="s">
        <v>2153</v>
      </c>
      <c r="ITH287" s="159" t="s">
        <v>2150</v>
      </c>
      <c r="ITI287" s="159" t="s">
        <v>2153</v>
      </c>
      <c r="ITJ287" s="159" t="s">
        <v>2150</v>
      </c>
      <c r="ITK287" s="159" t="s">
        <v>2153</v>
      </c>
      <c r="ITL287" s="159" t="s">
        <v>2150</v>
      </c>
      <c r="ITM287" s="159" t="s">
        <v>2153</v>
      </c>
      <c r="ITN287" s="159" t="s">
        <v>2150</v>
      </c>
      <c r="ITO287" s="159" t="s">
        <v>2153</v>
      </c>
      <c r="ITP287" s="159" t="s">
        <v>2150</v>
      </c>
      <c r="ITQ287" s="159" t="s">
        <v>2153</v>
      </c>
      <c r="ITR287" s="159" t="s">
        <v>2150</v>
      </c>
      <c r="ITS287" s="159" t="s">
        <v>2153</v>
      </c>
      <c r="ITT287" s="159" t="s">
        <v>2150</v>
      </c>
      <c r="ITU287" s="159" t="s">
        <v>2153</v>
      </c>
      <c r="ITV287" s="159" t="s">
        <v>2150</v>
      </c>
      <c r="ITW287" s="159" t="s">
        <v>2153</v>
      </c>
      <c r="ITX287" s="159" t="s">
        <v>2150</v>
      </c>
      <c r="ITY287" s="159" t="s">
        <v>2153</v>
      </c>
      <c r="ITZ287" s="159" t="s">
        <v>2150</v>
      </c>
      <c r="IUA287" s="159" t="s">
        <v>2153</v>
      </c>
      <c r="IUB287" s="159" t="s">
        <v>2150</v>
      </c>
      <c r="IUC287" s="159" t="s">
        <v>2153</v>
      </c>
      <c r="IUD287" s="159" t="s">
        <v>2150</v>
      </c>
      <c r="IUE287" s="159" t="s">
        <v>2153</v>
      </c>
      <c r="IUF287" s="159" t="s">
        <v>2150</v>
      </c>
      <c r="IUG287" s="159" t="s">
        <v>2153</v>
      </c>
      <c r="IUH287" s="159" t="s">
        <v>2150</v>
      </c>
      <c r="IUI287" s="159" t="s">
        <v>2153</v>
      </c>
      <c r="IUJ287" s="159" t="s">
        <v>2150</v>
      </c>
      <c r="IUK287" s="159" t="s">
        <v>2153</v>
      </c>
      <c r="IUL287" s="159" t="s">
        <v>2150</v>
      </c>
      <c r="IUM287" s="159" t="s">
        <v>2153</v>
      </c>
      <c r="IUN287" s="159" t="s">
        <v>2150</v>
      </c>
      <c r="IUO287" s="159" t="s">
        <v>2153</v>
      </c>
      <c r="IUP287" s="159" t="s">
        <v>2150</v>
      </c>
      <c r="IUQ287" s="159" t="s">
        <v>2153</v>
      </c>
      <c r="IUR287" s="159" t="s">
        <v>2150</v>
      </c>
      <c r="IUS287" s="159" t="s">
        <v>2153</v>
      </c>
      <c r="IUT287" s="159" t="s">
        <v>2150</v>
      </c>
      <c r="IUU287" s="159" t="s">
        <v>2153</v>
      </c>
      <c r="IUV287" s="159" t="s">
        <v>2150</v>
      </c>
      <c r="IUW287" s="159" t="s">
        <v>2153</v>
      </c>
      <c r="IUX287" s="159" t="s">
        <v>2150</v>
      </c>
      <c r="IUY287" s="159" t="s">
        <v>2153</v>
      </c>
      <c r="IUZ287" s="159" t="s">
        <v>2150</v>
      </c>
      <c r="IVA287" s="159" t="s">
        <v>2153</v>
      </c>
      <c r="IVB287" s="159" t="s">
        <v>2150</v>
      </c>
      <c r="IVC287" s="159" t="s">
        <v>2153</v>
      </c>
      <c r="IVD287" s="159" t="s">
        <v>2150</v>
      </c>
      <c r="IVE287" s="159" t="s">
        <v>2153</v>
      </c>
      <c r="IVF287" s="159" t="s">
        <v>2150</v>
      </c>
      <c r="IVG287" s="159" t="s">
        <v>2153</v>
      </c>
      <c r="IVH287" s="159" t="s">
        <v>2150</v>
      </c>
      <c r="IVI287" s="159" t="s">
        <v>2153</v>
      </c>
      <c r="IVJ287" s="159" t="s">
        <v>2150</v>
      </c>
      <c r="IVK287" s="159" t="s">
        <v>2153</v>
      </c>
      <c r="IVL287" s="159" t="s">
        <v>2150</v>
      </c>
      <c r="IVM287" s="159" t="s">
        <v>2153</v>
      </c>
      <c r="IVN287" s="159" t="s">
        <v>2150</v>
      </c>
      <c r="IVO287" s="159" t="s">
        <v>2153</v>
      </c>
      <c r="IVP287" s="159" t="s">
        <v>2150</v>
      </c>
      <c r="IVQ287" s="159" t="s">
        <v>2153</v>
      </c>
      <c r="IVR287" s="159" t="s">
        <v>2150</v>
      </c>
      <c r="IVS287" s="159" t="s">
        <v>2153</v>
      </c>
      <c r="IVT287" s="159" t="s">
        <v>2150</v>
      </c>
      <c r="IVU287" s="159" t="s">
        <v>2153</v>
      </c>
      <c r="IVV287" s="159" t="s">
        <v>2150</v>
      </c>
      <c r="IVW287" s="159" t="s">
        <v>2153</v>
      </c>
      <c r="IVX287" s="159" t="s">
        <v>2150</v>
      </c>
      <c r="IVY287" s="159" t="s">
        <v>2153</v>
      </c>
      <c r="IVZ287" s="159" t="s">
        <v>2150</v>
      </c>
      <c r="IWA287" s="159" t="s">
        <v>2153</v>
      </c>
      <c r="IWB287" s="159" t="s">
        <v>2150</v>
      </c>
      <c r="IWC287" s="159" t="s">
        <v>2153</v>
      </c>
      <c r="IWD287" s="159" t="s">
        <v>2150</v>
      </c>
      <c r="IWE287" s="159" t="s">
        <v>2153</v>
      </c>
      <c r="IWF287" s="159" t="s">
        <v>2150</v>
      </c>
      <c r="IWG287" s="159" t="s">
        <v>2153</v>
      </c>
      <c r="IWH287" s="159" t="s">
        <v>2150</v>
      </c>
      <c r="IWI287" s="159" t="s">
        <v>2153</v>
      </c>
      <c r="IWJ287" s="159" t="s">
        <v>2150</v>
      </c>
      <c r="IWK287" s="159" t="s">
        <v>2153</v>
      </c>
      <c r="IWL287" s="159" t="s">
        <v>2150</v>
      </c>
      <c r="IWM287" s="159" t="s">
        <v>2153</v>
      </c>
      <c r="IWN287" s="159" t="s">
        <v>2150</v>
      </c>
      <c r="IWO287" s="159" t="s">
        <v>2153</v>
      </c>
      <c r="IWP287" s="159" t="s">
        <v>2150</v>
      </c>
      <c r="IWQ287" s="159" t="s">
        <v>2153</v>
      </c>
      <c r="IWR287" s="159" t="s">
        <v>2150</v>
      </c>
      <c r="IWS287" s="159" t="s">
        <v>2153</v>
      </c>
      <c r="IWT287" s="159" t="s">
        <v>2150</v>
      </c>
      <c r="IWU287" s="159" t="s">
        <v>2153</v>
      </c>
      <c r="IWV287" s="159" t="s">
        <v>2150</v>
      </c>
      <c r="IWW287" s="159" t="s">
        <v>2153</v>
      </c>
      <c r="IWX287" s="159" t="s">
        <v>2150</v>
      </c>
      <c r="IWY287" s="159" t="s">
        <v>2153</v>
      </c>
      <c r="IWZ287" s="159" t="s">
        <v>2150</v>
      </c>
      <c r="IXA287" s="159" t="s">
        <v>2153</v>
      </c>
      <c r="IXB287" s="159" t="s">
        <v>2150</v>
      </c>
      <c r="IXC287" s="159" t="s">
        <v>2153</v>
      </c>
      <c r="IXD287" s="159" t="s">
        <v>2150</v>
      </c>
      <c r="IXE287" s="159" t="s">
        <v>2153</v>
      </c>
      <c r="IXF287" s="159" t="s">
        <v>2150</v>
      </c>
      <c r="IXG287" s="159" t="s">
        <v>2153</v>
      </c>
      <c r="IXH287" s="159" t="s">
        <v>2150</v>
      </c>
      <c r="IXI287" s="159" t="s">
        <v>2153</v>
      </c>
      <c r="IXJ287" s="159" t="s">
        <v>2150</v>
      </c>
      <c r="IXK287" s="159" t="s">
        <v>2153</v>
      </c>
      <c r="IXL287" s="159" t="s">
        <v>2150</v>
      </c>
      <c r="IXM287" s="159" t="s">
        <v>2153</v>
      </c>
      <c r="IXN287" s="159" t="s">
        <v>2150</v>
      </c>
      <c r="IXO287" s="159" t="s">
        <v>2153</v>
      </c>
      <c r="IXP287" s="159" t="s">
        <v>2150</v>
      </c>
      <c r="IXQ287" s="159" t="s">
        <v>2153</v>
      </c>
      <c r="IXR287" s="159" t="s">
        <v>2150</v>
      </c>
      <c r="IXS287" s="159" t="s">
        <v>2153</v>
      </c>
      <c r="IXT287" s="159" t="s">
        <v>2150</v>
      </c>
      <c r="IXU287" s="159" t="s">
        <v>2153</v>
      </c>
      <c r="IXV287" s="159" t="s">
        <v>2150</v>
      </c>
      <c r="IXW287" s="159" t="s">
        <v>2153</v>
      </c>
      <c r="IXX287" s="159" t="s">
        <v>2150</v>
      </c>
      <c r="IXY287" s="159" t="s">
        <v>2153</v>
      </c>
      <c r="IXZ287" s="159" t="s">
        <v>2150</v>
      </c>
      <c r="IYA287" s="159" t="s">
        <v>2153</v>
      </c>
      <c r="IYB287" s="159" t="s">
        <v>2150</v>
      </c>
      <c r="IYC287" s="159" t="s">
        <v>2153</v>
      </c>
      <c r="IYD287" s="159" t="s">
        <v>2150</v>
      </c>
      <c r="IYE287" s="159" t="s">
        <v>2153</v>
      </c>
      <c r="IYF287" s="159" t="s">
        <v>2150</v>
      </c>
      <c r="IYG287" s="159" t="s">
        <v>2153</v>
      </c>
      <c r="IYH287" s="159" t="s">
        <v>2150</v>
      </c>
      <c r="IYI287" s="159" t="s">
        <v>2153</v>
      </c>
      <c r="IYJ287" s="159" t="s">
        <v>2150</v>
      </c>
      <c r="IYK287" s="159" t="s">
        <v>2153</v>
      </c>
      <c r="IYL287" s="159" t="s">
        <v>2150</v>
      </c>
      <c r="IYM287" s="159" t="s">
        <v>2153</v>
      </c>
      <c r="IYN287" s="159" t="s">
        <v>2150</v>
      </c>
      <c r="IYO287" s="159" t="s">
        <v>2153</v>
      </c>
      <c r="IYP287" s="159" t="s">
        <v>2150</v>
      </c>
      <c r="IYQ287" s="159" t="s">
        <v>2153</v>
      </c>
      <c r="IYR287" s="159" t="s">
        <v>2150</v>
      </c>
      <c r="IYS287" s="159" t="s">
        <v>2153</v>
      </c>
      <c r="IYT287" s="159" t="s">
        <v>2150</v>
      </c>
      <c r="IYU287" s="159" t="s">
        <v>2153</v>
      </c>
      <c r="IYV287" s="159" t="s">
        <v>2150</v>
      </c>
      <c r="IYW287" s="159" t="s">
        <v>2153</v>
      </c>
      <c r="IYX287" s="159" t="s">
        <v>2150</v>
      </c>
      <c r="IYY287" s="159" t="s">
        <v>2153</v>
      </c>
      <c r="IYZ287" s="159" t="s">
        <v>2150</v>
      </c>
      <c r="IZA287" s="159" t="s">
        <v>2153</v>
      </c>
      <c r="IZB287" s="159" t="s">
        <v>2150</v>
      </c>
      <c r="IZC287" s="159" t="s">
        <v>2153</v>
      </c>
      <c r="IZD287" s="159" t="s">
        <v>2150</v>
      </c>
      <c r="IZE287" s="159" t="s">
        <v>2153</v>
      </c>
      <c r="IZF287" s="159" t="s">
        <v>2150</v>
      </c>
      <c r="IZG287" s="159" t="s">
        <v>2153</v>
      </c>
      <c r="IZH287" s="159" t="s">
        <v>2150</v>
      </c>
      <c r="IZI287" s="159" t="s">
        <v>2153</v>
      </c>
      <c r="IZJ287" s="159" t="s">
        <v>2150</v>
      </c>
      <c r="IZK287" s="159" t="s">
        <v>2153</v>
      </c>
      <c r="IZL287" s="159" t="s">
        <v>2150</v>
      </c>
      <c r="IZM287" s="159" t="s">
        <v>2153</v>
      </c>
      <c r="IZN287" s="159" t="s">
        <v>2150</v>
      </c>
      <c r="IZO287" s="159" t="s">
        <v>2153</v>
      </c>
      <c r="IZP287" s="159" t="s">
        <v>2150</v>
      </c>
      <c r="IZQ287" s="159" t="s">
        <v>2153</v>
      </c>
      <c r="IZR287" s="159" t="s">
        <v>2150</v>
      </c>
      <c r="IZS287" s="159" t="s">
        <v>2153</v>
      </c>
      <c r="IZT287" s="159" t="s">
        <v>2150</v>
      </c>
      <c r="IZU287" s="159" t="s">
        <v>2153</v>
      </c>
      <c r="IZV287" s="159" t="s">
        <v>2150</v>
      </c>
      <c r="IZW287" s="159" t="s">
        <v>2153</v>
      </c>
      <c r="IZX287" s="159" t="s">
        <v>2150</v>
      </c>
      <c r="IZY287" s="159" t="s">
        <v>2153</v>
      </c>
      <c r="IZZ287" s="159" t="s">
        <v>2150</v>
      </c>
      <c r="JAA287" s="159" t="s">
        <v>2153</v>
      </c>
      <c r="JAB287" s="159" t="s">
        <v>2150</v>
      </c>
      <c r="JAC287" s="159" t="s">
        <v>2153</v>
      </c>
      <c r="JAD287" s="159" t="s">
        <v>2150</v>
      </c>
      <c r="JAE287" s="159" t="s">
        <v>2153</v>
      </c>
      <c r="JAF287" s="159" t="s">
        <v>2150</v>
      </c>
      <c r="JAG287" s="159" t="s">
        <v>2153</v>
      </c>
      <c r="JAH287" s="159" t="s">
        <v>2150</v>
      </c>
      <c r="JAI287" s="159" t="s">
        <v>2153</v>
      </c>
      <c r="JAJ287" s="159" t="s">
        <v>2150</v>
      </c>
      <c r="JAK287" s="159" t="s">
        <v>2153</v>
      </c>
      <c r="JAL287" s="159" t="s">
        <v>2150</v>
      </c>
      <c r="JAM287" s="159" t="s">
        <v>2153</v>
      </c>
      <c r="JAN287" s="159" t="s">
        <v>2150</v>
      </c>
      <c r="JAO287" s="159" t="s">
        <v>2153</v>
      </c>
      <c r="JAP287" s="159" t="s">
        <v>2150</v>
      </c>
      <c r="JAQ287" s="159" t="s">
        <v>2153</v>
      </c>
      <c r="JAR287" s="159" t="s">
        <v>2150</v>
      </c>
      <c r="JAS287" s="159" t="s">
        <v>2153</v>
      </c>
      <c r="JAT287" s="159" t="s">
        <v>2150</v>
      </c>
      <c r="JAU287" s="159" t="s">
        <v>2153</v>
      </c>
      <c r="JAV287" s="159" t="s">
        <v>2150</v>
      </c>
      <c r="JAW287" s="159" t="s">
        <v>2153</v>
      </c>
      <c r="JAX287" s="159" t="s">
        <v>2150</v>
      </c>
      <c r="JAY287" s="159" t="s">
        <v>2153</v>
      </c>
      <c r="JAZ287" s="159" t="s">
        <v>2150</v>
      </c>
      <c r="JBA287" s="159" t="s">
        <v>2153</v>
      </c>
      <c r="JBB287" s="159" t="s">
        <v>2150</v>
      </c>
      <c r="JBC287" s="159" t="s">
        <v>2153</v>
      </c>
      <c r="JBD287" s="159" t="s">
        <v>2150</v>
      </c>
      <c r="JBE287" s="159" t="s">
        <v>2153</v>
      </c>
      <c r="JBF287" s="159" t="s">
        <v>2150</v>
      </c>
      <c r="JBG287" s="159" t="s">
        <v>2153</v>
      </c>
      <c r="JBH287" s="159" t="s">
        <v>2150</v>
      </c>
      <c r="JBI287" s="159" t="s">
        <v>2153</v>
      </c>
      <c r="JBJ287" s="159" t="s">
        <v>2150</v>
      </c>
      <c r="JBK287" s="159" t="s">
        <v>2153</v>
      </c>
      <c r="JBL287" s="159" t="s">
        <v>2150</v>
      </c>
      <c r="JBM287" s="159" t="s">
        <v>2153</v>
      </c>
      <c r="JBN287" s="159" t="s">
        <v>2150</v>
      </c>
      <c r="JBO287" s="159" t="s">
        <v>2153</v>
      </c>
      <c r="JBP287" s="159" t="s">
        <v>2150</v>
      </c>
      <c r="JBQ287" s="159" t="s">
        <v>2153</v>
      </c>
      <c r="JBR287" s="159" t="s">
        <v>2150</v>
      </c>
      <c r="JBS287" s="159" t="s">
        <v>2153</v>
      </c>
      <c r="JBT287" s="159" t="s">
        <v>2150</v>
      </c>
      <c r="JBU287" s="159" t="s">
        <v>2153</v>
      </c>
      <c r="JBV287" s="159" t="s">
        <v>2150</v>
      </c>
      <c r="JBW287" s="159" t="s">
        <v>2153</v>
      </c>
      <c r="JBX287" s="159" t="s">
        <v>2150</v>
      </c>
      <c r="JBY287" s="159" t="s">
        <v>2153</v>
      </c>
      <c r="JBZ287" s="159" t="s">
        <v>2150</v>
      </c>
      <c r="JCA287" s="159" t="s">
        <v>2153</v>
      </c>
      <c r="JCB287" s="159" t="s">
        <v>2150</v>
      </c>
      <c r="JCC287" s="159" t="s">
        <v>2153</v>
      </c>
      <c r="JCD287" s="159" t="s">
        <v>2150</v>
      </c>
      <c r="JCE287" s="159" t="s">
        <v>2153</v>
      </c>
      <c r="JCF287" s="159" t="s">
        <v>2150</v>
      </c>
      <c r="JCG287" s="159" t="s">
        <v>2153</v>
      </c>
      <c r="JCH287" s="159" t="s">
        <v>2150</v>
      </c>
      <c r="JCI287" s="159" t="s">
        <v>2153</v>
      </c>
      <c r="JCJ287" s="159" t="s">
        <v>2150</v>
      </c>
      <c r="JCK287" s="159" t="s">
        <v>2153</v>
      </c>
      <c r="JCL287" s="159" t="s">
        <v>2150</v>
      </c>
      <c r="JCM287" s="159" t="s">
        <v>2153</v>
      </c>
      <c r="JCN287" s="159" t="s">
        <v>2150</v>
      </c>
      <c r="JCO287" s="159" t="s">
        <v>2153</v>
      </c>
      <c r="JCP287" s="159" t="s">
        <v>2150</v>
      </c>
      <c r="JCQ287" s="159" t="s">
        <v>2153</v>
      </c>
      <c r="JCR287" s="159" t="s">
        <v>2150</v>
      </c>
      <c r="JCS287" s="159" t="s">
        <v>2153</v>
      </c>
      <c r="JCT287" s="159" t="s">
        <v>2150</v>
      </c>
      <c r="JCU287" s="159" t="s">
        <v>2153</v>
      </c>
      <c r="JCV287" s="159" t="s">
        <v>2150</v>
      </c>
      <c r="JCW287" s="159" t="s">
        <v>2153</v>
      </c>
      <c r="JCX287" s="159" t="s">
        <v>2150</v>
      </c>
      <c r="JCY287" s="159" t="s">
        <v>2153</v>
      </c>
      <c r="JCZ287" s="159" t="s">
        <v>2150</v>
      </c>
      <c r="JDA287" s="159" t="s">
        <v>2153</v>
      </c>
      <c r="JDB287" s="159" t="s">
        <v>2150</v>
      </c>
      <c r="JDC287" s="159" t="s">
        <v>2153</v>
      </c>
      <c r="JDD287" s="159" t="s">
        <v>2150</v>
      </c>
      <c r="JDE287" s="159" t="s">
        <v>2153</v>
      </c>
      <c r="JDF287" s="159" t="s">
        <v>2150</v>
      </c>
      <c r="JDG287" s="159" t="s">
        <v>2153</v>
      </c>
      <c r="JDH287" s="159" t="s">
        <v>2150</v>
      </c>
      <c r="JDI287" s="159" t="s">
        <v>2153</v>
      </c>
      <c r="JDJ287" s="159" t="s">
        <v>2150</v>
      </c>
      <c r="JDK287" s="159" t="s">
        <v>2153</v>
      </c>
      <c r="JDL287" s="159" t="s">
        <v>2150</v>
      </c>
      <c r="JDM287" s="159" t="s">
        <v>2153</v>
      </c>
      <c r="JDN287" s="159" t="s">
        <v>2150</v>
      </c>
      <c r="JDO287" s="159" t="s">
        <v>2153</v>
      </c>
      <c r="JDP287" s="159" t="s">
        <v>2150</v>
      </c>
      <c r="JDQ287" s="159" t="s">
        <v>2153</v>
      </c>
      <c r="JDR287" s="159" t="s">
        <v>2150</v>
      </c>
      <c r="JDS287" s="159" t="s">
        <v>2153</v>
      </c>
      <c r="JDT287" s="159" t="s">
        <v>2150</v>
      </c>
      <c r="JDU287" s="159" t="s">
        <v>2153</v>
      </c>
      <c r="JDV287" s="159" t="s">
        <v>2150</v>
      </c>
      <c r="JDW287" s="159" t="s">
        <v>2153</v>
      </c>
      <c r="JDX287" s="159" t="s">
        <v>2150</v>
      </c>
      <c r="JDY287" s="159" t="s">
        <v>2153</v>
      </c>
      <c r="JDZ287" s="159" t="s">
        <v>2150</v>
      </c>
      <c r="JEA287" s="159" t="s">
        <v>2153</v>
      </c>
      <c r="JEB287" s="159" t="s">
        <v>2150</v>
      </c>
      <c r="JEC287" s="159" t="s">
        <v>2153</v>
      </c>
      <c r="JED287" s="159" t="s">
        <v>2150</v>
      </c>
      <c r="JEE287" s="159" t="s">
        <v>2153</v>
      </c>
      <c r="JEF287" s="159" t="s">
        <v>2150</v>
      </c>
      <c r="JEG287" s="159" t="s">
        <v>2153</v>
      </c>
      <c r="JEH287" s="159" t="s">
        <v>2150</v>
      </c>
      <c r="JEI287" s="159" t="s">
        <v>2153</v>
      </c>
      <c r="JEJ287" s="159" t="s">
        <v>2150</v>
      </c>
      <c r="JEK287" s="159" t="s">
        <v>2153</v>
      </c>
      <c r="JEL287" s="159" t="s">
        <v>2150</v>
      </c>
      <c r="JEM287" s="159" t="s">
        <v>2153</v>
      </c>
      <c r="JEN287" s="159" t="s">
        <v>2150</v>
      </c>
      <c r="JEO287" s="159" t="s">
        <v>2153</v>
      </c>
      <c r="JEP287" s="159" t="s">
        <v>2150</v>
      </c>
      <c r="JEQ287" s="159" t="s">
        <v>2153</v>
      </c>
      <c r="JER287" s="159" t="s">
        <v>2150</v>
      </c>
      <c r="JES287" s="159" t="s">
        <v>2153</v>
      </c>
      <c r="JET287" s="159" t="s">
        <v>2150</v>
      </c>
      <c r="JEU287" s="159" t="s">
        <v>2153</v>
      </c>
      <c r="JEV287" s="159" t="s">
        <v>2150</v>
      </c>
      <c r="JEW287" s="159" t="s">
        <v>2153</v>
      </c>
      <c r="JEX287" s="159" t="s">
        <v>2150</v>
      </c>
      <c r="JEY287" s="159" t="s">
        <v>2153</v>
      </c>
      <c r="JEZ287" s="159" t="s">
        <v>2150</v>
      </c>
      <c r="JFA287" s="159" t="s">
        <v>2153</v>
      </c>
      <c r="JFB287" s="159" t="s">
        <v>2150</v>
      </c>
      <c r="JFC287" s="159" t="s">
        <v>2153</v>
      </c>
      <c r="JFD287" s="159" t="s">
        <v>2150</v>
      </c>
      <c r="JFE287" s="159" t="s">
        <v>2153</v>
      </c>
      <c r="JFF287" s="159" t="s">
        <v>2150</v>
      </c>
      <c r="JFG287" s="159" t="s">
        <v>2153</v>
      </c>
      <c r="JFH287" s="159" t="s">
        <v>2150</v>
      </c>
      <c r="JFI287" s="159" t="s">
        <v>2153</v>
      </c>
      <c r="JFJ287" s="159" t="s">
        <v>2150</v>
      </c>
      <c r="JFK287" s="159" t="s">
        <v>2153</v>
      </c>
      <c r="JFL287" s="159" t="s">
        <v>2150</v>
      </c>
      <c r="JFM287" s="159" t="s">
        <v>2153</v>
      </c>
      <c r="JFN287" s="159" t="s">
        <v>2150</v>
      </c>
      <c r="JFO287" s="159" t="s">
        <v>2153</v>
      </c>
      <c r="JFP287" s="159" t="s">
        <v>2150</v>
      </c>
      <c r="JFQ287" s="159" t="s">
        <v>2153</v>
      </c>
      <c r="JFR287" s="159" t="s">
        <v>2150</v>
      </c>
      <c r="JFS287" s="159" t="s">
        <v>2153</v>
      </c>
      <c r="JFT287" s="159" t="s">
        <v>2150</v>
      </c>
      <c r="JFU287" s="159" t="s">
        <v>2153</v>
      </c>
      <c r="JFV287" s="159" t="s">
        <v>2150</v>
      </c>
      <c r="JFW287" s="159" t="s">
        <v>2153</v>
      </c>
      <c r="JFX287" s="159" t="s">
        <v>2150</v>
      </c>
      <c r="JFY287" s="159" t="s">
        <v>2153</v>
      </c>
      <c r="JFZ287" s="159" t="s">
        <v>2150</v>
      </c>
      <c r="JGA287" s="159" t="s">
        <v>2153</v>
      </c>
      <c r="JGB287" s="159" t="s">
        <v>2150</v>
      </c>
      <c r="JGC287" s="159" t="s">
        <v>2153</v>
      </c>
      <c r="JGD287" s="159" t="s">
        <v>2150</v>
      </c>
      <c r="JGE287" s="159" t="s">
        <v>2153</v>
      </c>
      <c r="JGF287" s="159" t="s">
        <v>2150</v>
      </c>
      <c r="JGG287" s="159" t="s">
        <v>2153</v>
      </c>
      <c r="JGH287" s="159" t="s">
        <v>2150</v>
      </c>
      <c r="JGI287" s="159" t="s">
        <v>2153</v>
      </c>
      <c r="JGJ287" s="159" t="s">
        <v>2150</v>
      </c>
      <c r="JGK287" s="159" t="s">
        <v>2153</v>
      </c>
      <c r="JGL287" s="159" t="s">
        <v>2150</v>
      </c>
      <c r="JGM287" s="159" t="s">
        <v>2153</v>
      </c>
      <c r="JGN287" s="159" t="s">
        <v>2150</v>
      </c>
      <c r="JGO287" s="159" t="s">
        <v>2153</v>
      </c>
      <c r="JGP287" s="159" t="s">
        <v>2150</v>
      </c>
      <c r="JGQ287" s="159" t="s">
        <v>2153</v>
      </c>
      <c r="JGR287" s="159" t="s">
        <v>2150</v>
      </c>
      <c r="JGS287" s="159" t="s">
        <v>2153</v>
      </c>
      <c r="JGT287" s="159" t="s">
        <v>2150</v>
      </c>
      <c r="JGU287" s="159" t="s">
        <v>2153</v>
      </c>
      <c r="JGV287" s="159" t="s">
        <v>2150</v>
      </c>
      <c r="JGW287" s="159" t="s">
        <v>2153</v>
      </c>
      <c r="JGX287" s="159" t="s">
        <v>2150</v>
      </c>
      <c r="JGY287" s="159" t="s">
        <v>2153</v>
      </c>
      <c r="JGZ287" s="159" t="s">
        <v>2150</v>
      </c>
      <c r="JHA287" s="159" t="s">
        <v>2153</v>
      </c>
      <c r="JHB287" s="159" t="s">
        <v>2150</v>
      </c>
      <c r="JHC287" s="159" t="s">
        <v>2153</v>
      </c>
      <c r="JHD287" s="159" t="s">
        <v>2150</v>
      </c>
      <c r="JHE287" s="159" t="s">
        <v>2153</v>
      </c>
      <c r="JHF287" s="159" t="s">
        <v>2150</v>
      </c>
      <c r="JHG287" s="159" t="s">
        <v>2153</v>
      </c>
      <c r="JHH287" s="159" t="s">
        <v>2150</v>
      </c>
      <c r="JHI287" s="159" t="s">
        <v>2153</v>
      </c>
      <c r="JHJ287" s="159" t="s">
        <v>2150</v>
      </c>
      <c r="JHK287" s="159" t="s">
        <v>2153</v>
      </c>
      <c r="JHL287" s="159" t="s">
        <v>2150</v>
      </c>
      <c r="JHM287" s="159" t="s">
        <v>2153</v>
      </c>
      <c r="JHN287" s="159" t="s">
        <v>2150</v>
      </c>
      <c r="JHO287" s="159" t="s">
        <v>2153</v>
      </c>
      <c r="JHP287" s="159" t="s">
        <v>2150</v>
      </c>
      <c r="JHQ287" s="159" t="s">
        <v>2153</v>
      </c>
      <c r="JHR287" s="159" t="s">
        <v>2150</v>
      </c>
      <c r="JHS287" s="159" t="s">
        <v>2153</v>
      </c>
      <c r="JHT287" s="159" t="s">
        <v>2150</v>
      </c>
      <c r="JHU287" s="159" t="s">
        <v>2153</v>
      </c>
      <c r="JHV287" s="159" t="s">
        <v>2150</v>
      </c>
      <c r="JHW287" s="159" t="s">
        <v>2153</v>
      </c>
      <c r="JHX287" s="159" t="s">
        <v>2150</v>
      </c>
      <c r="JHY287" s="159" t="s">
        <v>2153</v>
      </c>
      <c r="JHZ287" s="159" t="s">
        <v>2150</v>
      </c>
      <c r="JIA287" s="159" t="s">
        <v>2153</v>
      </c>
      <c r="JIB287" s="159" t="s">
        <v>2150</v>
      </c>
      <c r="JIC287" s="159" t="s">
        <v>2153</v>
      </c>
      <c r="JID287" s="159" t="s">
        <v>2150</v>
      </c>
      <c r="JIE287" s="159" t="s">
        <v>2153</v>
      </c>
      <c r="JIF287" s="159" t="s">
        <v>2150</v>
      </c>
      <c r="JIG287" s="159" t="s">
        <v>2153</v>
      </c>
      <c r="JIH287" s="159" t="s">
        <v>2150</v>
      </c>
      <c r="JII287" s="159" t="s">
        <v>2153</v>
      </c>
      <c r="JIJ287" s="159" t="s">
        <v>2150</v>
      </c>
      <c r="JIK287" s="159" t="s">
        <v>2153</v>
      </c>
      <c r="JIL287" s="159" t="s">
        <v>2150</v>
      </c>
      <c r="JIM287" s="159" t="s">
        <v>2153</v>
      </c>
      <c r="JIN287" s="159" t="s">
        <v>2150</v>
      </c>
      <c r="JIO287" s="159" t="s">
        <v>2153</v>
      </c>
      <c r="JIP287" s="159" t="s">
        <v>2150</v>
      </c>
      <c r="JIQ287" s="159" t="s">
        <v>2153</v>
      </c>
      <c r="JIR287" s="159" t="s">
        <v>2150</v>
      </c>
      <c r="JIS287" s="159" t="s">
        <v>2153</v>
      </c>
      <c r="JIT287" s="159" t="s">
        <v>2150</v>
      </c>
      <c r="JIU287" s="159" t="s">
        <v>2153</v>
      </c>
      <c r="JIV287" s="159" t="s">
        <v>2150</v>
      </c>
      <c r="JIW287" s="159" t="s">
        <v>2153</v>
      </c>
      <c r="JIX287" s="159" t="s">
        <v>2150</v>
      </c>
      <c r="JIY287" s="159" t="s">
        <v>2153</v>
      </c>
      <c r="JIZ287" s="159" t="s">
        <v>2150</v>
      </c>
      <c r="JJA287" s="159" t="s">
        <v>2153</v>
      </c>
      <c r="JJB287" s="159" t="s">
        <v>2150</v>
      </c>
      <c r="JJC287" s="159" t="s">
        <v>2153</v>
      </c>
      <c r="JJD287" s="159" t="s">
        <v>2150</v>
      </c>
      <c r="JJE287" s="159" t="s">
        <v>2153</v>
      </c>
      <c r="JJF287" s="159" t="s">
        <v>2150</v>
      </c>
      <c r="JJG287" s="159" t="s">
        <v>2153</v>
      </c>
      <c r="JJH287" s="159" t="s">
        <v>2150</v>
      </c>
      <c r="JJI287" s="159" t="s">
        <v>2153</v>
      </c>
      <c r="JJJ287" s="159" t="s">
        <v>2150</v>
      </c>
      <c r="JJK287" s="159" t="s">
        <v>2153</v>
      </c>
      <c r="JJL287" s="159" t="s">
        <v>2150</v>
      </c>
      <c r="JJM287" s="159" t="s">
        <v>2153</v>
      </c>
      <c r="JJN287" s="159" t="s">
        <v>2150</v>
      </c>
      <c r="JJO287" s="159" t="s">
        <v>2153</v>
      </c>
      <c r="JJP287" s="159" t="s">
        <v>2150</v>
      </c>
      <c r="JJQ287" s="159" t="s">
        <v>2153</v>
      </c>
      <c r="JJR287" s="159" t="s">
        <v>2150</v>
      </c>
      <c r="JJS287" s="159" t="s">
        <v>2153</v>
      </c>
      <c r="JJT287" s="159" t="s">
        <v>2150</v>
      </c>
      <c r="JJU287" s="159" t="s">
        <v>2153</v>
      </c>
      <c r="JJV287" s="159" t="s">
        <v>2150</v>
      </c>
      <c r="JJW287" s="159" t="s">
        <v>2153</v>
      </c>
      <c r="JJX287" s="159" t="s">
        <v>2150</v>
      </c>
      <c r="JJY287" s="159" t="s">
        <v>2153</v>
      </c>
      <c r="JJZ287" s="159" t="s">
        <v>2150</v>
      </c>
      <c r="JKA287" s="159" t="s">
        <v>2153</v>
      </c>
      <c r="JKB287" s="159" t="s">
        <v>2150</v>
      </c>
      <c r="JKC287" s="159" t="s">
        <v>2153</v>
      </c>
      <c r="JKD287" s="159" t="s">
        <v>2150</v>
      </c>
      <c r="JKE287" s="159" t="s">
        <v>2153</v>
      </c>
      <c r="JKF287" s="159" t="s">
        <v>2150</v>
      </c>
      <c r="JKG287" s="159" t="s">
        <v>2153</v>
      </c>
      <c r="JKH287" s="159" t="s">
        <v>2150</v>
      </c>
      <c r="JKI287" s="159" t="s">
        <v>2153</v>
      </c>
      <c r="JKJ287" s="159" t="s">
        <v>2150</v>
      </c>
      <c r="JKK287" s="159" t="s">
        <v>2153</v>
      </c>
      <c r="JKL287" s="159" t="s">
        <v>2150</v>
      </c>
      <c r="JKM287" s="159" t="s">
        <v>2153</v>
      </c>
      <c r="JKN287" s="159" t="s">
        <v>2150</v>
      </c>
      <c r="JKO287" s="159" t="s">
        <v>2153</v>
      </c>
      <c r="JKP287" s="159" t="s">
        <v>2150</v>
      </c>
      <c r="JKQ287" s="159" t="s">
        <v>2153</v>
      </c>
      <c r="JKR287" s="159" t="s">
        <v>2150</v>
      </c>
      <c r="JKS287" s="159" t="s">
        <v>2153</v>
      </c>
      <c r="JKT287" s="159" t="s">
        <v>2150</v>
      </c>
      <c r="JKU287" s="159" t="s">
        <v>2153</v>
      </c>
      <c r="JKV287" s="159" t="s">
        <v>2150</v>
      </c>
      <c r="JKW287" s="159" t="s">
        <v>2153</v>
      </c>
      <c r="JKX287" s="159" t="s">
        <v>2150</v>
      </c>
      <c r="JKY287" s="159" t="s">
        <v>2153</v>
      </c>
      <c r="JKZ287" s="159" t="s">
        <v>2150</v>
      </c>
      <c r="JLA287" s="159" t="s">
        <v>2153</v>
      </c>
      <c r="JLB287" s="159" t="s">
        <v>2150</v>
      </c>
      <c r="JLC287" s="159" t="s">
        <v>2153</v>
      </c>
      <c r="JLD287" s="159" t="s">
        <v>2150</v>
      </c>
      <c r="JLE287" s="159" t="s">
        <v>2153</v>
      </c>
      <c r="JLF287" s="159" t="s">
        <v>2150</v>
      </c>
      <c r="JLG287" s="159" t="s">
        <v>2153</v>
      </c>
      <c r="JLH287" s="159" t="s">
        <v>2150</v>
      </c>
      <c r="JLI287" s="159" t="s">
        <v>2153</v>
      </c>
      <c r="JLJ287" s="159" t="s">
        <v>2150</v>
      </c>
      <c r="JLK287" s="159" t="s">
        <v>2153</v>
      </c>
      <c r="JLL287" s="159" t="s">
        <v>2150</v>
      </c>
      <c r="JLM287" s="159" t="s">
        <v>2153</v>
      </c>
      <c r="JLN287" s="159" t="s">
        <v>2150</v>
      </c>
      <c r="JLO287" s="159" t="s">
        <v>2153</v>
      </c>
      <c r="JLP287" s="159" t="s">
        <v>2150</v>
      </c>
      <c r="JLQ287" s="159" t="s">
        <v>2153</v>
      </c>
      <c r="JLR287" s="159" t="s">
        <v>2150</v>
      </c>
      <c r="JLS287" s="159" t="s">
        <v>2153</v>
      </c>
      <c r="JLT287" s="159" t="s">
        <v>2150</v>
      </c>
      <c r="JLU287" s="159" t="s">
        <v>2153</v>
      </c>
      <c r="JLV287" s="159" t="s">
        <v>2150</v>
      </c>
      <c r="JLW287" s="159" t="s">
        <v>2153</v>
      </c>
      <c r="JLX287" s="159" t="s">
        <v>2150</v>
      </c>
      <c r="JLY287" s="159" t="s">
        <v>2153</v>
      </c>
      <c r="JLZ287" s="159" t="s">
        <v>2150</v>
      </c>
      <c r="JMA287" s="159" t="s">
        <v>2153</v>
      </c>
      <c r="JMB287" s="159" t="s">
        <v>2150</v>
      </c>
      <c r="JMC287" s="159" t="s">
        <v>2153</v>
      </c>
      <c r="JMD287" s="159" t="s">
        <v>2150</v>
      </c>
      <c r="JME287" s="159" t="s">
        <v>2153</v>
      </c>
      <c r="JMF287" s="159" t="s">
        <v>2150</v>
      </c>
      <c r="JMG287" s="159" t="s">
        <v>2153</v>
      </c>
      <c r="JMH287" s="159" t="s">
        <v>2150</v>
      </c>
      <c r="JMI287" s="159" t="s">
        <v>2153</v>
      </c>
      <c r="JMJ287" s="159" t="s">
        <v>2150</v>
      </c>
      <c r="JMK287" s="159" t="s">
        <v>2153</v>
      </c>
      <c r="JML287" s="159" t="s">
        <v>2150</v>
      </c>
      <c r="JMM287" s="159" t="s">
        <v>2153</v>
      </c>
      <c r="JMN287" s="159" t="s">
        <v>2150</v>
      </c>
      <c r="JMO287" s="159" t="s">
        <v>2153</v>
      </c>
      <c r="JMP287" s="159" t="s">
        <v>2150</v>
      </c>
      <c r="JMQ287" s="159" t="s">
        <v>2153</v>
      </c>
      <c r="JMR287" s="159" t="s">
        <v>2150</v>
      </c>
      <c r="JMS287" s="159" t="s">
        <v>2153</v>
      </c>
      <c r="JMT287" s="159" t="s">
        <v>2150</v>
      </c>
      <c r="JMU287" s="159" t="s">
        <v>2153</v>
      </c>
      <c r="JMV287" s="159" t="s">
        <v>2150</v>
      </c>
      <c r="JMW287" s="159" t="s">
        <v>2153</v>
      </c>
      <c r="JMX287" s="159" t="s">
        <v>2150</v>
      </c>
      <c r="JMY287" s="159" t="s">
        <v>2153</v>
      </c>
      <c r="JMZ287" s="159" t="s">
        <v>2150</v>
      </c>
      <c r="JNA287" s="159" t="s">
        <v>2153</v>
      </c>
      <c r="JNB287" s="159" t="s">
        <v>2150</v>
      </c>
      <c r="JNC287" s="159" t="s">
        <v>2153</v>
      </c>
      <c r="JND287" s="159" t="s">
        <v>2150</v>
      </c>
      <c r="JNE287" s="159" t="s">
        <v>2153</v>
      </c>
      <c r="JNF287" s="159" t="s">
        <v>2150</v>
      </c>
      <c r="JNG287" s="159" t="s">
        <v>2153</v>
      </c>
      <c r="JNH287" s="159" t="s">
        <v>2150</v>
      </c>
      <c r="JNI287" s="159" t="s">
        <v>2153</v>
      </c>
      <c r="JNJ287" s="159" t="s">
        <v>2150</v>
      </c>
      <c r="JNK287" s="159" t="s">
        <v>2153</v>
      </c>
      <c r="JNL287" s="159" t="s">
        <v>2150</v>
      </c>
      <c r="JNM287" s="159" t="s">
        <v>2153</v>
      </c>
      <c r="JNN287" s="159" t="s">
        <v>2150</v>
      </c>
      <c r="JNO287" s="159" t="s">
        <v>2153</v>
      </c>
      <c r="JNP287" s="159" t="s">
        <v>2150</v>
      </c>
      <c r="JNQ287" s="159" t="s">
        <v>2153</v>
      </c>
      <c r="JNR287" s="159" t="s">
        <v>2150</v>
      </c>
      <c r="JNS287" s="159" t="s">
        <v>2153</v>
      </c>
      <c r="JNT287" s="159" t="s">
        <v>2150</v>
      </c>
      <c r="JNU287" s="159" t="s">
        <v>2153</v>
      </c>
      <c r="JNV287" s="159" t="s">
        <v>2150</v>
      </c>
      <c r="JNW287" s="159" t="s">
        <v>2153</v>
      </c>
      <c r="JNX287" s="159" t="s">
        <v>2150</v>
      </c>
      <c r="JNY287" s="159" t="s">
        <v>2153</v>
      </c>
      <c r="JNZ287" s="159" t="s">
        <v>2150</v>
      </c>
      <c r="JOA287" s="159" t="s">
        <v>2153</v>
      </c>
      <c r="JOB287" s="159" t="s">
        <v>2150</v>
      </c>
      <c r="JOC287" s="159" t="s">
        <v>2153</v>
      </c>
      <c r="JOD287" s="159" t="s">
        <v>2150</v>
      </c>
      <c r="JOE287" s="159" t="s">
        <v>2153</v>
      </c>
      <c r="JOF287" s="159" t="s">
        <v>2150</v>
      </c>
      <c r="JOG287" s="159" t="s">
        <v>2153</v>
      </c>
      <c r="JOH287" s="159" t="s">
        <v>2150</v>
      </c>
      <c r="JOI287" s="159" t="s">
        <v>2153</v>
      </c>
      <c r="JOJ287" s="159" t="s">
        <v>2150</v>
      </c>
      <c r="JOK287" s="159" t="s">
        <v>2153</v>
      </c>
      <c r="JOL287" s="159" t="s">
        <v>2150</v>
      </c>
      <c r="JOM287" s="159" t="s">
        <v>2153</v>
      </c>
      <c r="JON287" s="159" t="s">
        <v>2150</v>
      </c>
      <c r="JOO287" s="159" t="s">
        <v>2153</v>
      </c>
      <c r="JOP287" s="159" t="s">
        <v>2150</v>
      </c>
      <c r="JOQ287" s="159" t="s">
        <v>2153</v>
      </c>
      <c r="JOR287" s="159" t="s">
        <v>2150</v>
      </c>
      <c r="JOS287" s="159" t="s">
        <v>2153</v>
      </c>
      <c r="JOT287" s="159" t="s">
        <v>2150</v>
      </c>
      <c r="JOU287" s="159" t="s">
        <v>2153</v>
      </c>
      <c r="JOV287" s="159" t="s">
        <v>2150</v>
      </c>
      <c r="JOW287" s="159" t="s">
        <v>2153</v>
      </c>
      <c r="JOX287" s="159" t="s">
        <v>2150</v>
      </c>
      <c r="JOY287" s="159" t="s">
        <v>2153</v>
      </c>
      <c r="JOZ287" s="159" t="s">
        <v>2150</v>
      </c>
      <c r="JPA287" s="159" t="s">
        <v>2153</v>
      </c>
      <c r="JPB287" s="159" t="s">
        <v>2150</v>
      </c>
      <c r="JPC287" s="159" t="s">
        <v>2153</v>
      </c>
      <c r="JPD287" s="159" t="s">
        <v>2150</v>
      </c>
      <c r="JPE287" s="159" t="s">
        <v>2153</v>
      </c>
      <c r="JPF287" s="159" t="s">
        <v>2150</v>
      </c>
      <c r="JPG287" s="159" t="s">
        <v>2153</v>
      </c>
      <c r="JPH287" s="159" t="s">
        <v>2150</v>
      </c>
      <c r="JPI287" s="159" t="s">
        <v>2153</v>
      </c>
      <c r="JPJ287" s="159" t="s">
        <v>2150</v>
      </c>
      <c r="JPK287" s="159" t="s">
        <v>2153</v>
      </c>
      <c r="JPL287" s="159" t="s">
        <v>2150</v>
      </c>
      <c r="JPM287" s="159" t="s">
        <v>2153</v>
      </c>
      <c r="JPN287" s="159" t="s">
        <v>2150</v>
      </c>
      <c r="JPO287" s="159" t="s">
        <v>2153</v>
      </c>
      <c r="JPP287" s="159" t="s">
        <v>2150</v>
      </c>
      <c r="JPQ287" s="159" t="s">
        <v>2153</v>
      </c>
      <c r="JPR287" s="159" t="s">
        <v>2150</v>
      </c>
      <c r="JPS287" s="159" t="s">
        <v>2153</v>
      </c>
      <c r="JPT287" s="159" t="s">
        <v>2150</v>
      </c>
      <c r="JPU287" s="159" t="s">
        <v>2153</v>
      </c>
      <c r="JPV287" s="159" t="s">
        <v>2150</v>
      </c>
      <c r="JPW287" s="159" t="s">
        <v>2153</v>
      </c>
      <c r="JPX287" s="159" t="s">
        <v>2150</v>
      </c>
      <c r="JPY287" s="159" t="s">
        <v>2153</v>
      </c>
      <c r="JPZ287" s="159" t="s">
        <v>2150</v>
      </c>
      <c r="JQA287" s="159" t="s">
        <v>2153</v>
      </c>
      <c r="JQB287" s="159" t="s">
        <v>2150</v>
      </c>
      <c r="JQC287" s="159" t="s">
        <v>2153</v>
      </c>
      <c r="JQD287" s="159" t="s">
        <v>2150</v>
      </c>
      <c r="JQE287" s="159" t="s">
        <v>2153</v>
      </c>
      <c r="JQF287" s="159" t="s">
        <v>2150</v>
      </c>
      <c r="JQG287" s="159" t="s">
        <v>2153</v>
      </c>
      <c r="JQH287" s="159" t="s">
        <v>2150</v>
      </c>
      <c r="JQI287" s="159" t="s">
        <v>2153</v>
      </c>
      <c r="JQJ287" s="159" t="s">
        <v>2150</v>
      </c>
      <c r="JQK287" s="159" t="s">
        <v>2153</v>
      </c>
      <c r="JQL287" s="159" t="s">
        <v>2150</v>
      </c>
      <c r="JQM287" s="159" t="s">
        <v>2153</v>
      </c>
      <c r="JQN287" s="159" t="s">
        <v>2150</v>
      </c>
      <c r="JQO287" s="159" t="s">
        <v>2153</v>
      </c>
      <c r="JQP287" s="159" t="s">
        <v>2150</v>
      </c>
      <c r="JQQ287" s="159" t="s">
        <v>2153</v>
      </c>
      <c r="JQR287" s="159" t="s">
        <v>2150</v>
      </c>
      <c r="JQS287" s="159" t="s">
        <v>2153</v>
      </c>
      <c r="JQT287" s="159" t="s">
        <v>2150</v>
      </c>
      <c r="JQU287" s="159" t="s">
        <v>2153</v>
      </c>
      <c r="JQV287" s="159" t="s">
        <v>2150</v>
      </c>
      <c r="JQW287" s="159" t="s">
        <v>2153</v>
      </c>
      <c r="JQX287" s="159" t="s">
        <v>2150</v>
      </c>
      <c r="JQY287" s="159" t="s">
        <v>2153</v>
      </c>
      <c r="JQZ287" s="159" t="s">
        <v>2150</v>
      </c>
      <c r="JRA287" s="159" t="s">
        <v>2153</v>
      </c>
      <c r="JRB287" s="159" t="s">
        <v>2150</v>
      </c>
      <c r="JRC287" s="159" t="s">
        <v>2153</v>
      </c>
      <c r="JRD287" s="159" t="s">
        <v>2150</v>
      </c>
      <c r="JRE287" s="159" t="s">
        <v>2153</v>
      </c>
      <c r="JRF287" s="159" t="s">
        <v>2150</v>
      </c>
      <c r="JRG287" s="159" t="s">
        <v>2153</v>
      </c>
      <c r="JRH287" s="159" t="s">
        <v>2150</v>
      </c>
      <c r="JRI287" s="159" t="s">
        <v>2153</v>
      </c>
      <c r="JRJ287" s="159" t="s">
        <v>2150</v>
      </c>
      <c r="JRK287" s="159" t="s">
        <v>2153</v>
      </c>
      <c r="JRL287" s="159" t="s">
        <v>2150</v>
      </c>
      <c r="JRM287" s="159" t="s">
        <v>2153</v>
      </c>
      <c r="JRN287" s="159" t="s">
        <v>2150</v>
      </c>
      <c r="JRO287" s="159" t="s">
        <v>2153</v>
      </c>
      <c r="JRP287" s="159" t="s">
        <v>2150</v>
      </c>
      <c r="JRQ287" s="159" t="s">
        <v>2153</v>
      </c>
      <c r="JRR287" s="159" t="s">
        <v>2150</v>
      </c>
      <c r="JRS287" s="159" t="s">
        <v>2153</v>
      </c>
      <c r="JRT287" s="159" t="s">
        <v>2150</v>
      </c>
      <c r="JRU287" s="159" t="s">
        <v>2153</v>
      </c>
      <c r="JRV287" s="159" t="s">
        <v>2150</v>
      </c>
      <c r="JRW287" s="159" t="s">
        <v>2153</v>
      </c>
      <c r="JRX287" s="159" t="s">
        <v>2150</v>
      </c>
      <c r="JRY287" s="159" t="s">
        <v>2153</v>
      </c>
      <c r="JRZ287" s="159" t="s">
        <v>2150</v>
      </c>
      <c r="JSA287" s="159" t="s">
        <v>2153</v>
      </c>
      <c r="JSB287" s="159" t="s">
        <v>2150</v>
      </c>
      <c r="JSC287" s="159" t="s">
        <v>2153</v>
      </c>
      <c r="JSD287" s="159" t="s">
        <v>2150</v>
      </c>
      <c r="JSE287" s="159" t="s">
        <v>2153</v>
      </c>
      <c r="JSF287" s="159" t="s">
        <v>2150</v>
      </c>
      <c r="JSG287" s="159" t="s">
        <v>2153</v>
      </c>
      <c r="JSH287" s="159" t="s">
        <v>2150</v>
      </c>
      <c r="JSI287" s="159" t="s">
        <v>2153</v>
      </c>
      <c r="JSJ287" s="159" t="s">
        <v>2150</v>
      </c>
      <c r="JSK287" s="159" t="s">
        <v>2153</v>
      </c>
      <c r="JSL287" s="159" t="s">
        <v>2150</v>
      </c>
      <c r="JSM287" s="159" t="s">
        <v>2153</v>
      </c>
      <c r="JSN287" s="159" t="s">
        <v>2150</v>
      </c>
      <c r="JSO287" s="159" t="s">
        <v>2153</v>
      </c>
      <c r="JSP287" s="159" t="s">
        <v>2150</v>
      </c>
      <c r="JSQ287" s="159" t="s">
        <v>2153</v>
      </c>
      <c r="JSR287" s="159" t="s">
        <v>2150</v>
      </c>
      <c r="JSS287" s="159" t="s">
        <v>2153</v>
      </c>
      <c r="JST287" s="159" t="s">
        <v>2150</v>
      </c>
      <c r="JSU287" s="159" t="s">
        <v>2153</v>
      </c>
      <c r="JSV287" s="159" t="s">
        <v>2150</v>
      </c>
      <c r="JSW287" s="159" t="s">
        <v>2153</v>
      </c>
      <c r="JSX287" s="159" t="s">
        <v>2150</v>
      </c>
      <c r="JSY287" s="159" t="s">
        <v>2153</v>
      </c>
      <c r="JSZ287" s="159" t="s">
        <v>2150</v>
      </c>
      <c r="JTA287" s="159" t="s">
        <v>2153</v>
      </c>
      <c r="JTB287" s="159" t="s">
        <v>2150</v>
      </c>
      <c r="JTC287" s="159" t="s">
        <v>2153</v>
      </c>
      <c r="JTD287" s="159" t="s">
        <v>2150</v>
      </c>
      <c r="JTE287" s="159" t="s">
        <v>2153</v>
      </c>
      <c r="JTF287" s="159" t="s">
        <v>2150</v>
      </c>
      <c r="JTG287" s="159" t="s">
        <v>2153</v>
      </c>
      <c r="JTH287" s="159" t="s">
        <v>2150</v>
      </c>
      <c r="JTI287" s="159" t="s">
        <v>2153</v>
      </c>
      <c r="JTJ287" s="159" t="s">
        <v>2150</v>
      </c>
      <c r="JTK287" s="159" t="s">
        <v>2153</v>
      </c>
      <c r="JTL287" s="159" t="s">
        <v>2150</v>
      </c>
      <c r="JTM287" s="159" t="s">
        <v>2153</v>
      </c>
      <c r="JTN287" s="159" t="s">
        <v>2150</v>
      </c>
      <c r="JTO287" s="159" t="s">
        <v>2153</v>
      </c>
      <c r="JTP287" s="159" t="s">
        <v>2150</v>
      </c>
      <c r="JTQ287" s="159" t="s">
        <v>2153</v>
      </c>
      <c r="JTR287" s="159" t="s">
        <v>2150</v>
      </c>
      <c r="JTS287" s="159" t="s">
        <v>2153</v>
      </c>
      <c r="JTT287" s="159" t="s">
        <v>2150</v>
      </c>
      <c r="JTU287" s="159" t="s">
        <v>2153</v>
      </c>
      <c r="JTV287" s="159" t="s">
        <v>2150</v>
      </c>
      <c r="JTW287" s="159" t="s">
        <v>2153</v>
      </c>
      <c r="JTX287" s="159" t="s">
        <v>2150</v>
      </c>
      <c r="JTY287" s="159" t="s">
        <v>2153</v>
      </c>
      <c r="JTZ287" s="159" t="s">
        <v>2150</v>
      </c>
      <c r="JUA287" s="159" t="s">
        <v>2153</v>
      </c>
      <c r="JUB287" s="159" t="s">
        <v>2150</v>
      </c>
      <c r="JUC287" s="159" t="s">
        <v>2153</v>
      </c>
      <c r="JUD287" s="159" t="s">
        <v>2150</v>
      </c>
      <c r="JUE287" s="159" t="s">
        <v>2153</v>
      </c>
      <c r="JUF287" s="159" t="s">
        <v>2150</v>
      </c>
      <c r="JUG287" s="159" t="s">
        <v>2153</v>
      </c>
      <c r="JUH287" s="159" t="s">
        <v>2150</v>
      </c>
      <c r="JUI287" s="159" t="s">
        <v>2153</v>
      </c>
      <c r="JUJ287" s="159" t="s">
        <v>2150</v>
      </c>
      <c r="JUK287" s="159" t="s">
        <v>2153</v>
      </c>
      <c r="JUL287" s="159" t="s">
        <v>2150</v>
      </c>
      <c r="JUM287" s="159" t="s">
        <v>2153</v>
      </c>
      <c r="JUN287" s="159" t="s">
        <v>2150</v>
      </c>
      <c r="JUO287" s="159" t="s">
        <v>2153</v>
      </c>
      <c r="JUP287" s="159" t="s">
        <v>2150</v>
      </c>
      <c r="JUQ287" s="159" t="s">
        <v>2153</v>
      </c>
      <c r="JUR287" s="159" t="s">
        <v>2150</v>
      </c>
      <c r="JUS287" s="159" t="s">
        <v>2153</v>
      </c>
      <c r="JUT287" s="159" t="s">
        <v>2150</v>
      </c>
      <c r="JUU287" s="159" t="s">
        <v>2153</v>
      </c>
      <c r="JUV287" s="159" t="s">
        <v>2150</v>
      </c>
      <c r="JUW287" s="159" t="s">
        <v>2153</v>
      </c>
      <c r="JUX287" s="159" t="s">
        <v>2150</v>
      </c>
      <c r="JUY287" s="159" t="s">
        <v>2153</v>
      </c>
      <c r="JUZ287" s="159" t="s">
        <v>2150</v>
      </c>
      <c r="JVA287" s="159" t="s">
        <v>2153</v>
      </c>
      <c r="JVB287" s="159" t="s">
        <v>2150</v>
      </c>
      <c r="JVC287" s="159" t="s">
        <v>2153</v>
      </c>
      <c r="JVD287" s="159" t="s">
        <v>2150</v>
      </c>
      <c r="JVE287" s="159" t="s">
        <v>2153</v>
      </c>
      <c r="JVF287" s="159" t="s">
        <v>2150</v>
      </c>
      <c r="JVG287" s="159" t="s">
        <v>2153</v>
      </c>
      <c r="JVH287" s="159" t="s">
        <v>2150</v>
      </c>
      <c r="JVI287" s="159" t="s">
        <v>2153</v>
      </c>
      <c r="JVJ287" s="159" t="s">
        <v>2150</v>
      </c>
      <c r="JVK287" s="159" t="s">
        <v>2153</v>
      </c>
      <c r="JVL287" s="159" t="s">
        <v>2150</v>
      </c>
      <c r="JVM287" s="159" t="s">
        <v>2153</v>
      </c>
      <c r="JVN287" s="159" t="s">
        <v>2150</v>
      </c>
      <c r="JVO287" s="159" t="s">
        <v>2153</v>
      </c>
      <c r="JVP287" s="159" t="s">
        <v>2150</v>
      </c>
      <c r="JVQ287" s="159" t="s">
        <v>2153</v>
      </c>
      <c r="JVR287" s="159" t="s">
        <v>2150</v>
      </c>
      <c r="JVS287" s="159" t="s">
        <v>2153</v>
      </c>
      <c r="JVT287" s="159" t="s">
        <v>2150</v>
      </c>
      <c r="JVU287" s="159" t="s">
        <v>2153</v>
      </c>
      <c r="JVV287" s="159" t="s">
        <v>2150</v>
      </c>
      <c r="JVW287" s="159" t="s">
        <v>2153</v>
      </c>
      <c r="JVX287" s="159" t="s">
        <v>2150</v>
      </c>
      <c r="JVY287" s="159" t="s">
        <v>2153</v>
      </c>
      <c r="JVZ287" s="159" t="s">
        <v>2150</v>
      </c>
      <c r="JWA287" s="159" t="s">
        <v>2153</v>
      </c>
      <c r="JWB287" s="159" t="s">
        <v>2150</v>
      </c>
      <c r="JWC287" s="159" t="s">
        <v>2153</v>
      </c>
      <c r="JWD287" s="159" t="s">
        <v>2150</v>
      </c>
      <c r="JWE287" s="159" t="s">
        <v>2153</v>
      </c>
      <c r="JWF287" s="159" t="s">
        <v>2150</v>
      </c>
      <c r="JWG287" s="159" t="s">
        <v>2153</v>
      </c>
      <c r="JWH287" s="159" t="s">
        <v>2150</v>
      </c>
      <c r="JWI287" s="159" t="s">
        <v>2153</v>
      </c>
      <c r="JWJ287" s="159" t="s">
        <v>2150</v>
      </c>
      <c r="JWK287" s="159" t="s">
        <v>2153</v>
      </c>
      <c r="JWL287" s="159" t="s">
        <v>2150</v>
      </c>
      <c r="JWM287" s="159" t="s">
        <v>2153</v>
      </c>
      <c r="JWN287" s="159" t="s">
        <v>2150</v>
      </c>
      <c r="JWO287" s="159" t="s">
        <v>2153</v>
      </c>
      <c r="JWP287" s="159" t="s">
        <v>2150</v>
      </c>
      <c r="JWQ287" s="159" t="s">
        <v>2153</v>
      </c>
      <c r="JWR287" s="159" t="s">
        <v>2150</v>
      </c>
      <c r="JWS287" s="159" t="s">
        <v>2153</v>
      </c>
      <c r="JWT287" s="159" t="s">
        <v>2150</v>
      </c>
      <c r="JWU287" s="159" t="s">
        <v>2153</v>
      </c>
      <c r="JWV287" s="159" t="s">
        <v>2150</v>
      </c>
      <c r="JWW287" s="159" t="s">
        <v>2153</v>
      </c>
      <c r="JWX287" s="159" t="s">
        <v>2150</v>
      </c>
      <c r="JWY287" s="159" t="s">
        <v>2153</v>
      </c>
      <c r="JWZ287" s="159" t="s">
        <v>2150</v>
      </c>
      <c r="JXA287" s="159" t="s">
        <v>2153</v>
      </c>
      <c r="JXB287" s="159" t="s">
        <v>2150</v>
      </c>
      <c r="JXC287" s="159" t="s">
        <v>2153</v>
      </c>
      <c r="JXD287" s="159" t="s">
        <v>2150</v>
      </c>
      <c r="JXE287" s="159" t="s">
        <v>2153</v>
      </c>
      <c r="JXF287" s="159" t="s">
        <v>2150</v>
      </c>
      <c r="JXG287" s="159" t="s">
        <v>2153</v>
      </c>
      <c r="JXH287" s="159" t="s">
        <v>2150</v>
      </c>
      <c r="JXI287" s="159" t="s">
        <v>2153</v>
      </c>
      <c r="JXJ287" s="159" t="s">
        <v>2150</v>
      </c>
      <c r="JXK287" s="159" t="s">
        <v>2153</v>
      </c>
      <c r="JXL287" s="159" t="s">
        <v>2150</v>
      </c>
      <c r="JXM287" s="159" t="s">
        <v>2153</v>
      </c>
      <c r="JXN287" s="159" t="s">
        <v>2150</v>
      </c>
      <c r="JXO287" s="159" t="s">
        <v>2153</v>
      </c>
      <c r="JXP287" s="159" t="s">
        <v>2150</v>
      </c>
      <c r="JXQ287" s="159" t="s">
        <v>2153</v>
      </c>
      <c r="JXR287" s="159" t="s">
        <v>2150</v>
      </c>
      <c r="JXS287" s="159" t="s">
        <v>2153</v>
      </c>
      <c r="JXT287" s="159" t="s">
        <v>2150</v>
      </c>
      <c r="JXU287" s="159" t="s">
        <v>2153</v>
      </c>
      <c r="JXV287" s="159" t="s">
        <v>2150</v>
      </c>
      <c r="JXW287" s="159" t="s">
        <v>2153</v>
      </c>
      <c r="JXX287" s="159" t="s">
        <v>2150</v>
      </c>
      <c r="JXY287" s="159" t="s">
        <v>2153</v>
      </c>
      <c r="JXZ287" s="159" t="s">
        <v>2150</v>
      </c>
      <c r="JYA287" s="159" t="s">
        <v>2153</v>
      </c>
      <c r="JYB287" s="159" t="s">
        <v>2150</v>
      </c>
      <c r="JYC287" s="159" t="s">
        <v>2153</v>
      </c>
      <c r="JYD287" s="159" t="s">
        <v>2150</v>
      </c>
      <c r="JYE287" s="159" t="s">
        <v>2153</v>
      </c>
      <c r="JYF287" s="159" t="s">
        <v>2150</v>
      </c>
      <c r="JYG287" s="159" t="s">
        <v>2153</v>
      </c>
      <c r="JYH287" s="159" t="s">
        <v>2150</v>
      </c>
      <c r="JYI287" s="159" t="s">
        <v>2153</v>
      </c>
      <c r="JYJ287" s="159" t="s">
        <v>2150</v>
      </c>
      <c r="JYK287" s="159" t="s">
        <v>2153</v>
      </c>
      <c r="JYL287" s="159" t="s">
        <v>2150</v>
      </c>
      <c r="JYM287" s="159" t="s">
        <v>2153</v>
      </c>
      <c r="JYN287" s="159" t="s">
        <v>2150</v>
      </c>
      <c r="JYO287" s="159" t="s">
        <v>2153</v>
      </c>
      <c r="JYP287" s="159" t="s">
        <v>2150</v>
      </c>
      <c r="JYQ287" s="159" t="s">
        <v>2153</v>
      </c>
      <c r="JYR287" s="159" t="s">
        <v>2150</v>
      </c>
      <c r="JYS287" s="159" t="s">
        <v>2153</v>
      </c>
      <c r="JYT287" s="159" t="s">
        <v>2150</v>
      </c>
      <c r="JYU287" s="159" t="s">
        <v>2153</v>
      </c>
      <c r="JYV287" s="159" t="s">
        <v>2150</v>
      </c>
      <c r="JYW287" s="159" t="s">
        <v>2153</v>
      </c>
      <c r="JYX287" s="159" t="s">
        <v>2150</v>
      </c>
      <c r="JYY287" s="159" t="s">
        <v>2153</v>
      </c>
      <c r="JYZ287" s="159" t="s">
        <v>2150</v>
      </c>
      <c r="JZA287" s="159" t="s">
        <v>2153</v>
      </c>
      <c r="JZB287" s="159" t="s">
        <v>2150</v>
      </c>
      <c r="JZC287" s="159" t="s">
        <v>2153</v>
      </c>
      <c r="JZD287" s="159" t="s">
        <v>2150</v>
      </c>
      <c r="JZE287" s="159" t="s">
        <v>2153</v>
      </c>
      <c r="JZF287" s="159" t="s">
        <v>2150</v>
      </c>
      <c r="JZG287" s="159" t="s">
        <v>2153</v>
      </c>
      <c r="JZH287" s="159" t="s">
        <v>2150</v>
      </c>
      <c r="JZI287" s="159" t="s">
        <v>2153</v>
      </c>
      <c r="JZJ287" s="159" t="s">
        <v>2150</v>
      </c>
      <c r="JZK287" s="159" t="s">
        <v>2153</v>
      </c>
      <c r="JZL287" s="159" t="s">
        <v>2150</v>
      </c>
      <c r="JZM287" s="159" t="s">
        <v>2153</v>
      </c>
      <c r="JZN287" s="159" t="s">
        <v>2150</v>
      </c>
      <c r="JZO287" s="159" t="s">
        <v>2153</v>
      </c>
      <c r="JZP287" s="159" t="s">
        <v>2150</v>
      </c>
      <c r="JZQ287" s="159" t="s">
        <v>2153</v>
      </c>
      <c r="JZR287" s="159" t="s">
        <v>2150</v>
      </c>
      <c r="JZS287" s="159" t="s">
        <v>2153</v>
      </c>
      <c r="JZT287" s="159" t="s">
        <v>2150</v>
      </c>
      <c r="JZU287" s="159" t="s">
        <v>2153</v>
      </c>
      <c r="JZV287" s="159" t="s">
        <v>2150</v>
      </c>
      <c r="JZW287" s="159" t="s">
        <v>2153</v>
      </c>
      <c r="JZX287" s="159" t="s">
        <v>2150</v>
      </c>
      <c r="JZY287" s="159" t="s">
        <v>2153</v>
      </c>
      <c r="JZZ287" s="159" t="s">
        <v>2150</v>
      </c>
      <c r="KAA287" s="159" t="s">
        <v>2153</v>
      </c>
      <c r="KAB287" s="159" t="s">
        <v>2150</v>
      </c>
      <c r="KAC287" s="159" t="s">
        <v>2153</v>
      </c>
      <c r="KAD287" s="159" t="s">
        <v>2150</v>
      </c>
      <c r="KAE287" s="159" t="s">
        <v>2153</v>
      </c>
      <c r="KAF287" s="159" t="s">
        <v>2150</v>
      </c>
      <c r="KAG287" s="159" t="s">
        <v>2153</v>
      </c>
      <c r="KAH287" s="159" t="s">
        <v>2150</v>
      </c>
      <c r="KAI287" s="159" t="s">
        <v>2153</v>
      </c>
      <c r="KAJ287" s="159" t="s">
        <v>2150</v>
      </c>
      <c r="KAK287" s="159" t="s">
        <v>2153</v>
      </c>
      <c r="KAL287" s="159" t="s">
        <v>2150</v>
      </c>
      <c r="KAM287" s="159" t="s">
        <v>2153</v>
      </c>
      <c r="KAN287" s="159" t="s">
        <v>2150</v>
      </c>
      <c r="KAO287" s="159" t="s">
        <v>2153</v>
      </c>
      <c r="KAP287" s="159" t="s">
        <v>2150</v>
      </c>
      <c r="KAQ287" s="159" t="s">
        <v>2153</v>
      </c>
      <c r="KAR287" s="159" t="s">
        <v>2150</v>
      </c>
      <c r="KAS287" s="159" t="s">
        <v>2153</v>
      </c>
      <c r="KAT287" s="159" t="s">
        <v>2150</v>
      </c>
      <c r="KAU287" s="159" t="s">
        <v>2153</v>
      </c>
      <c r="KAV287" s="159" t="s">
        <v>2150</v>
      </c>
      <c r="KAW287" s="159" t="s">
        <v>2153</v>
      </c>
      <c r="KAX287" s="159" t="s">
        <v>2150</v>
      </c>
      <c r="KAY287" s="159" t="s">
        <v>2153</v>
      </c>
      <c r="KAZ287" s="159" t="s">
        <v>2150</v>
      </c>
      <c r="KBA287" s="159" t="s">
        <v>2153</v>
      </c>
      <c r="KBB287" s="159" t="s">
        <v>2150</v>
      </c>
      <c r="KBC287" s="159" t="s">
        <v>2153</v>
      </c>
      <c r="KBD287" s="159" t="s">
        <v>2150</v>
      </c>
      <c r="KBE287" s="159" t="s">
        <v>2153</v>
      </c>
      <c r="KBF287" s="159" t="s">
        <v>2150</v>
      </c>
      <c r="KBG287" s="159" t="s">
        <v>2153</v>
      </c>
      <c r="KBH287" s="159" t="s">
        <v>2150</v>
      </c>
      <c r="KBI287" s="159" t="s">
        <v>2153</v>
      </c>
      <c r="KBJ287" s="159" t="s">
        <v>2150</v>
      </c>
      <c r="KBK287" s="159" t="s">
        <v>2153</v>
      </c>
      <c r="KBL287" s="159" t="s">
        <v>2150</v>
      </c>
      <c r="KBM287" s="159" t="s">
        <v>2153</v>
      </c>
      <c r="KBN287" s="159" t="s">
        <v>2150</v>
      </c>
      <c r="KBO287" s="159" t="s">
        <v>2153</v>
      </c>
      <c r="KBP287" s="159" t="s">
        <v>2150</v>
      </c>
      <c r="KBQ287" s="159" t="s">
        <v>2153</v>
      </c>
      <c r="KBR287" s="159" t="s">
        <v>2150</v>
      </c>
      <c r="KBS287" s="159" t="s">
        <v>2153</v>
      </c>
      <c r="KBT287" s="159" t="s">
        <v>2150</v>
      </c>
      <c r="KBU287" s="159" t="s">
        <v>2153</v>
      </c>
      <c r="KBV287" s="159" t="s">
        <v>2150</v>
      </c>
      <c r="KBW287" s="159" t="s">
        <v>2153</v>
      </c>
      <c r="KBX287" s="159" t="s">
        <v>2150</v>
      </c>
      <c r="KBY287" s="159" t="s">
        <v>2153</v>
      </c>
      <c r="KBZ287" s="159" t="s">
        <v>2150</v>
      </c>
      <c r="KCA287" s="159" t="s">
        <v>2153</v>
      </c>
      <c r="KCB287" s="159" t="s">
        <v>2150</v>
      </c>
      <c r="KCC287" s="159" t="s">
        <v>2153</v>
      </c>
      <c r="KCD287" s="159" t="s">
        <v>2150</v>
      </c>
      <c r="KCE287" s="159" t="s">
        <v>2153</v>
      </c>
      <c r="KCF287" s="159" t="s">
        <v>2150</v>
      </c>
      <c r="KCG287" s="159" t="s">
        <v>2153</v>
      </c>
      <c r="KCH287" s="159" t="s">
        <v>2150</v>
      </c>
      <c r="KCI287" s="159" t="s">
        <v>2153</v>
      </c>
      <c r="KCJ287" s="159" t="s">
        <v>2150</v>
      </c>
      <c r="KCK287" s="159" t="s">
        <v>2153</v>
      </c>
      <c r="KCL287" s="159" t="s">
        <v>2150</v>
      </c>
      <c r="KCM287" s="159" t="s">
        <v>2153</v>
      </c>
      <c r="KCN287" s="159" t="s">
        <v>2150</v>
      </c>
      <c r="KCO287" s="159" t="s">
        <v>2153</v>
      </c>
      <c r="KCP287" s="159" t="s">
        <v>2150</v>
      </c>
      <c r="KCQ287" s="159" t="s">
        <v>2153</v>
      </c>
      <c r="KCR287" s="159" t="s">
        <v>2150</v>
      </c>
      <c r="KCS287" s="159" t="s">
        <v>2153</v>
      </c>
      <c r="KCT287" s="159" t="s">
        <v>2150</v>
      </c>
      <c r="KCU287" s="159" t="s">
        <v>2153</v>
      </c>
      <c r="KCV287" s="159" t="s">
        <v>2150</v>
      </c>
      <c r="KCW287" s="159" t="s">
        <v>2153</v>
      </c>
      <c r="KCX287" s="159" t="s">
        <v>2150</v>
      </c>
      <c r="KCY287" s="159" t="s">
        <v>2153</v>
      </c>
      <c r="KCZ287" s="159" t="s">
        <v>2150</v>
      </c>
      <c r="KDA287" s="159" t="s">
        <v>2153</v>
      </c>
      <c r="KDB287" s="159" t="s">
        <v>2150</v>
      </c>
      <c r="KDC287" s="159" t="s">
        <v>2153</v>
      </c>
      <c r="KDD287" s="159" t="s">
        <v>2150</v>
      </c>
      <c r="KDE287" s="159" t="s">
        <v>2153</v>
      </c>
      <c r="KDF287" s="159" t="s">
        <v>2150</v>
      </c>
      <c r="KDG287" s="159" t="s">
        <v>2153</v>
      </c>
      <c r="KDH287" s="159" t="s">
        <v>2150</v>
      </c>
      <c r="KDI287" s="159" t="s">
        <v>2153</v>
      </c>
      <c r="KDJ287" s="159" t="s">
        <v>2150</v>
      </c>
      <c r="KDK287" s="159" t="s">
        <v>2153</v>
      </c>
      <c r="KDL287" s="159" t="s">
        <v>2150</v>
      </c>
      <c r="KDM287" s="159" t="s">
        <v>2153</v>
      </c>
      <c r="KDN287" s="159" t="s">
        <v>2150</v>
      </c>
      <c r="KDO287" s="159" t="s">
        <v>2153</v>
      </c>
      <c r="KDP287" s="159" t="s">
        <v>2150</v>
      </c>
      <c r="KDQ287" s="159" t="s">
        <v>2153</v>
      </c>
      <c r="KDR287" s="159" t="s">
        <v>2150</v>
      </c>
      <c r="KDS287" s="159" t="s">
        <v>2153</v>
      </c>
      <c r="KDT287" s="159" t="s">
        <v>2150</v>
      </c>
      <c r="KDU287" s="159" t="s">
        <v>2153</v>
      </c>
      <c r="KDV287" s="159" t="s">
        <v>2150</v>
      </c>
      <c r="KDW287" s="159" t="s">
        <v>2153</v>
      </c>
      <c r="KDX287" s="159" t="s">
        <v>2150</v>
      </c>
      <c r="KDY287" s="159" t="s">
        <v>2153</v>
      </c>
      <c r="KDZ287" s="159" t="s">
        <v>2150</v>
      </c>
      <c r="KEA287" s="159" t="s">
        <v>2153</v>
      </c>
      <c r="KEB287" s="159" t="s">
        <v>2150</v>
      </c>
      <c r="KEC287" s="159" t="s">
        <v>2153</v>
      </c>
      <c r="KED287" s="159" t="s">
        <v>2150</v>
      </c>
      <c r="KEE287" s="159" t="s">
        <v>2153</v>
      </c>
      <c r="KEF287" s="159" t="s">
        <v>2150</v>
      </c>
      <c r="KEG287" s="159" t="s">
        <v>2153</v>
      </c>
      <c r="KEH287" s="159" t="s">
        <v>2150</v>
      </c>
      <c r="KEI287" s="159" t="s">
        <v>2153</v>
      </c>
      <c r="KEJ287" s="159" t="s">
        <v>2150</v>
      </c>
      <c r="KEK287" s="159" t="s">
        <v>2153</v>
      </c>
      <c r="KEL287" s="159" t="s">
        <v>2150</v>
      </c>
      <c r="KEM287" s="159" t="s">
        <v>2153</v>
      </c>
      <c r="KEN287" s="159" t="s">
        <v>2150</v>
      </c>
      <c r="KEO287" s="159" t="s">
        <v>2153</v>
      </c>
      <c r="KEP287" s="159" t="s">
        <v>2150</v>
      </c>
      <c r="KEQ287" s="159" t="s">
        <v>2153</v>
      </c>
      <c r="KER287" s="159" t="s">
        <v>2150</v>
      </c>
      <c r="KES287" s="159" t="s">
        <v>2153</v>
      </c>
      <c r="KET287" s="159" t="s">
        <v>2150</v>
      </c>
      <c r="KEU287" s="159" t="s">
        <v>2153</v>
      </c>
      <c r="KEV287" s="159" t="s">
        <v>2150</v>
      </c>
      <c r="KEW287" s="159" t="s">
        <v>2153</v>
      </c>
      <c r="KEX287" s="159" t="s">
        <v>2150</v>
      </c>
      <c r="KEY287" s="159" t="s">
        <v>2153</v>
      </c>
      <c r="KEZ287" s="159" t="s">
        <v>2150</v>
      </c>
      <c r="KFA287" s="159" t="s">
        <v>2153</v>
      </c>
      <c r="KFB287" s="159" t="s">
        <v>2150</v>
      </c>
      <c r="KFC287" s="159" t="s">
        <v>2153</v>
      </c>
      <c r="KFD287" s="159" t="s">
        <v>2150</v>
      </c>
      <c r="KFE287" s="159" t="s">
        <v>2153</v>
      </c>
      <c r="KFF287" s="159" t="s">
        <v>2150</v>
      </c>
      <c r="KFG287" s="159" t="s">
        <v>2153</v>
      </c>
      <c r="KFH287" s="159" t="s">
        <v>2150</v>
      </c>
      <c r="KFI287" s="159" t="s">
        <v>2153</v>
      </c>
      <c r="KFJ287" s="159" t="s">
        <v>2150</v>
      </c>
      <c r="KFK287" s="159" t="s">
        <v>2153</v>
      </c>
      <c r="KFL287" s="159" t="s">
        <v>2150</v>
      </c>
      <c r="KFM287" s="159" t="s">
        <v>2153</v>
      </c>
      <c r="KFN287" s="159" t="s">
        <v>2150</v>
      </c>
      <c r="KFO287" s="159" t="s">
        <v>2153</v>
      </c>
      <c r="KFP287" s="159" t="s">
        <v>2150</v>
      </c>
      <c r="KFQ287" s="159" t="s">
        <v>2153</v>
      </c>
      <c r="KFR287" s="159" t="s">
        <v>2150</v>
      </c>
      <c r="KFS287" s="159" t="s">
        <v>2153</v>
      </c>
      <c r="KFT287" s="159" t="s">
        <v>2150</v>
      </c>
      <c r="KFU287" s="159" t="s">
        <v>2153</v>
      </c>
      <c r="KFV287" s="159" t="s">
        <v>2150</v>
      </c>
      <c r="KFW287" s="159" t="s">
        <v>2153</v>
      </c>
      <c r="KFX287" s="159" t="s">
        <v>2150</v>
      </c>
      <c r="KFY287" s="159" t="s">
        <v>2153</v>
      </c>
      <c r="KFZ287" s="159" t="s">
        <v>2150</v>
      </c>
      <c r="KGA287" s="159" t="s">
        <v>2153</v>
      </c>
      <c r="KGB287" s="159" t="s">
        <v>2150</v>
      </c>
      <c r="KGC287" s="159" t="s">
        <v>2153</v>
      </c>
      <c r="KGD287" s="159" t="s">
        <v>2150</v>
      </c>
      <c r="KGE287" s="159" t="s">
        <v>2153</v>
      </c>
      <c r="KGF287" s="159" t="s">
        <v>2150</v>
      </c>
      <c r="KGG287" s="159" t="s">
        <v>2153</v>
      </c>
      <c r="KGH287" s="159" t="s">
        <v>2150</v>
      </c>
      <c r="KGI287" s="159" t="s">
        <v>2153</v>
      </c>
      <c r="KGJ287" s="159" t="s">
        <v>2150</v>
      </c>
      <c r="KGK287" s="159" t="s">
        <v>2153</v>
      </c>
      <c r="KGL287" s="159" t="s">
        <v>2150</v>
      </c>
      <c r="KGM287" s="159" t="s">
        <v>2153</v>
      </c>
      <c r="KGN287" s="159" t="s">
        <v>2150</v>
      </c>
      <c r="KGO287" s="159" t="s">
        <v>2153</v>
      </c>
      <c r="KGP287" s="159" t="s">
        <v>2150</v>
      </c>
      <c r="KGQ287" s="159" t="s">
        <v>2153</v>
      </c>
      <c r="KGR287" s="159" t="s">
        <v>2150</v>
      </c>
      <c r="KGS287" s="159" t="s">
        <v>2153</v>
      </c>
      <c r="KGT287" s="159" t="s">
        <v>2150</v>
      </c>
      <c r="KGU287" s="159" t="s">
        <v>2153</v>
      </c>
      <c r="KGV287" s="159" t="s">
        <v>2150</v>
      </c>
      <c r="KGW287" s="159" t="s">
        <v>2153</v>
      </c>
      <c r="KGX287" s="159" t="s">
        <v>2150</v>
      </c>
      <c r="KGY287" s="159" t="s">
        <v>2153</v>
      </c>
      <c r="KGZ287" s="159" t="s">
        <v>2150</v>
      </c>
      <c r="KHA287" s="159" t="s">
        <v>2153</v>
      </c>
      <c r="KHB287" s="159" t="s">
        <v>2150</v>
      </c>
      <c r="KHC287" s="159" t="s">
        <v>2153</v>
      </c>
      <c r="KHD287" s="159" t="s">
        <v>2150</v>
      </c>
      <c r="KHE287" s="159" t="s">
        <v>2153</v>
      </c>
      <c r="KHF287" s="159" t="s">
        <v>2150</v>
      </c>
      <c r="KHG287" s="159" t="s">
        <v>2153</v>
      </c>
      <c r="KHH287" s="159" t="s">
        <v>2150</v>
      </c>
      <c r="KHI287" s="159" t="s">
        <v>2153</v>
      </c>
      <c r="KHJ287" s="159" t="s">
        <v>2150</v>
      </c>
      <c r="KHK287" s="159" t="s">
        <v>2153</v>
      </c>
      <c r="KHL287" s="159" t="s">
        <v>2150</v>
      </c>
      <c r="KHM287" s="159" t="s">
        <v>2153</v>
      </c>
      <c r="KHN287" s="159" t="s">
        <v>2150</v>
      </c>
      <c r="KHO287" s="159" t="s">
        <v>2153</v>
      </c>
      <c r="KHP287" s="159" t="s">
        <v>2150</v>
      </c>
      <c r="KHQ287" s="159" t="s">
        <v>2153</v>
      </c>
      <c r="KHR287" s="159" t="s">
        <v>2150</v>
      </c>
      <c r="KHS287" s="159" t="s">
        <v>2153</v>
      </c>
      <c r="KHT287" s="159" t="s">
        <v>2150</v>
      </c>
      <c r="KHU287" s="159" t="s">
        <v>2153</v>
      </c>
      <c r="KHV287" s="159" t="s">
        <v>2150</v>
      </c>
      <c r="KHW287" s="159" t="s">
        <v>2153</v>
      </c>
      <c r="KHX287" s="159" t="s">
        <v>2150</v>
      </c>
      <c r="KHY287" s="159" t="s">
        <v>2153</v>
      </c>
      <c r="KHZ287" s="159" t="s">
        <v>2150</v>
      </c>
      <c r="KIA287" s="159" t="s">
        <v>2153</v>
      </c>
      <c r="KIB287" s="159" t="s">
        <v>2150</v>
      </c>
      <c r="KIC287" s="159" t="s">
        <v>2153</v>
      </c>
      <c r="KID287" s="159" t="s">
        <v>2150</v>
      </c>
      <c r="KIE287" s="159" t="s">
        <v>2153</v>
      </c>
      <c r="KIF287" s="159" t="s">
        <v>2150</v>
      </c>
      <c r="KIG287" s="159" t="s">
        <v>2153</v>
      </c>
      <c r="KIH287" s="159" t="s">
        <v>2150</v>
      </c>
      <c r="KII287" s="159" t="s">
        <v>2153</v>
      </c>
      <c r="KIJ287" s="159" t="s">
        <v>2150</v>
      </c>
      <c r="KIK287" s="159" t="s">
        <v>2153</v>
      </c>
      <c r="KIL287" s="159" t="s">
        <v>2150</v>
      </c>
      <c r="KIM287" s="159" t="s">
        <v>2153</v>
      </c>
      <c r="KIN287" s="159" t="s">
        <v>2150</v>
      </c>
      <c r="KIO287" s="159" t="s">
        <v>2153</v>
      </c>
      <c r="KIP287" s="159" t="s">
        <v>2150</v>
      </c>
      <c r="KIQ287" s="159" t="s">
        <v>2153</v>
      </c>
      <c r="KIR287" s="159" t="s">
        <v>2150</v>
      </c>
      <c r="KIS287" s="159" t="s">
        <v>2153</v>
      </c>
      <c r="KIT287" s="159" t="s">
        <v>2150</v>
      </c>
      <c r="KIU287" s="159" t="s">
        <v>2153</v>
      </c>
      <c r="KIV287" s="159" t="s">
        <v>2150</v>
      </c>
      <c r="KIW287" s="159" t="s">
        <v>2153</v>
      </c>
      <c r="KIX287" s="159" t="s">
        <v>2150</v>
      </c>
      <c r="KIY287" s="159" t="s">
        <v>2153</v>
      </c>
      <c r="KIZ287" s="159" t="s">
        <v>2150</v>
      </c>
      <c r="KJA287" s="159" t="s">
        <v>2153</v>
      </c>
      <c r="KJB287" s="159" t="s">
        <v>2150</v>
      </c>
      <c r="KJC287" s="159" t="s">
        <v>2153</v>
      </c>
      <c r="KJD287" s="159" t="s">
        <v>2150</v>
      </c>
      <c r="KJE287" s="159" t="s">
        <v>2153</v>
      </c>
      <c r="KJF287" s="159" t="s">
        <v>2150</v>
      </c>
      <c r="KJG287" s="159" t="s">
        <v>2153</v>
      </c>
      <c r="KJH287" s="159" t="s">
        <v>2150</v>
      </c>
      <c r="KJI287" s="159" t="s">
        <v>2153</v>
      </c>
      <c r="KJJ287" s="159" t="s">
        <v>2150</v>
      </c>
      <c r="KJK287" s="159" t="s">
        <v>2153</v>
      </c>
      <c r="KJL287" s="159" t="s">
        <v>2150</v>
      </c>
      <c r="KJM287" s="159" t="s">
        <v>2153</v>
      </c>
      <c r="KJN287" s="159" t="s">
        <v>2150</v>
      </c>
      <c r="KJO287" s="159" t="s">
        <v>2153</v>
      </c>
      <c r="KJP287" s="159" t="s">
        <v>2150</v>
      </c>
      <c r="KJQ287" s="159" t="s">
        <v>2153</v>
      </c>
      <c r="KJR287" s="159" t="s">
        <v>2150</v>
      </c>
      <c r="KJS287" s="159" t="s">
        <v>2153</v>
      </c>
      <c r="KJT287" s="159" t="s">
        <v>2150</v>
      </c>
      <c r="KJU287" s="159" t="s">
        <v>2153</v>
      </c>
      <c r="KJV287" s="159" t="s">
        <v>2150</v>
      </c>
      <c r="KJW287" s="159" t="s">
        <v>2153</v>
      </c>
      <c r="KJX287" s="159" t="s">
        <v>2150</v>
      </c>
      <c r="KJY287" s="159" t="s">
        <v>2153</v>
      </c>
      <c r="KJZ287" s="159" t="s">
        <v>2150</v>
      </c>
      <c r="KKA287" s="159" t="s">
        <v>2153</v>
      </c>
      <c r="KKB287" s="159" t="s">
        <v>2150</v>
      </c>
      <c r="KKC287" s="159" t="s">
        <v>2153</v>
      </c>
      <c r="KKD287" s="159" t="s">
        <v>2150</v>
      </c>
      <c r="KKE287" s="159" t="s">
        <v>2153</v>
      </c>
      <c r="KKF287" s="159" t="s">
        <v>2150</v>
      </c>
      <c r="KKG287" s="159" t="s">
        <v>2153</v>
      </c>
      <c r="KKH287" s="159" t="s">
        <v>2150</v>
      </c>
      <c r="KKI287" s="159" t="s">
        <v>2153</v>
      </c>
      <c r="KKJ287" s="159" t="s">
        <v>2150</v>
      </c>
      <c r="KKK287" s="159" t="s">
        <v>2153</v>
      </c>
      <c r="KKL287" s="159" t="s">
        <v>2150</v>
      </c>
      <c r="KKM287" s="159" t="s">
        <v>2153</v>
      </c>
      <c r="KKN287" s="159" t="s">
        <v>2150</v>
      </c>
      <c r="KKO287" s="159" t="s">
        <v>2153</v>
      </c>
      <c r="KKP287" s="159" t="s">
        <v>2150</v>
      </c>
      <c r="KKQ287" s="159" t="s">
        <v>2153</v>
      </c>
      <c r="KKR287" s="159" t="s">
        <v>2150</v>
      </c>
      <c r="KKS287" s="159" t="s">
        <v>2153</v>
      </c>
      <c r="KKT287" s="159" t="s">
        <v>2150</v>
      </c>
      <c r="KKU287" s="159" t="s">
        <v>2153</v>
      </c>
      <c r="KKV287" s="159" t="s">
        <v>2150</v>
      </c>
      <c r="KKW287" s="159" t="s">
        <v>2153</v>
      </c>
      <c r="KKX287" s="159" t="s">
        <v>2150</v>
      </c>
      <c r="KKY287" s="159" t="s">
        <v>2153</v>
      </c>
      <c r="KKZ287" s="159" t="s">
        <v>2150</v>
      </c>
      <c r="KLA287" s="159" t="s">
        <v>2153</v>
      </c>
      <c r="KLB287" s="159" t="s">
        <v>2150</v>
      </c>
      <c r="KLC287" s="159" t="s">
        <v>2153</v>
      </c>
      <c r="KLD287" s="159" t="s">
        <v>2150</v>
      </c>
      <c r="KLE287" s="159" t="s">
        <v>2153</v>
      </c>
      <c r="KLF287" s="159" t="s">
        <v>2150</v>
      </c>
      <c r="KLG287" s="159" t="s">
        <v>2153</v>
      </c>
      <c r="KLH287" s="159" t="s">
        <v>2150</v>
      </c>
      <c r="KLI287" s="159" t="s">
        <v>2153</v>
      </c>
      <c r="KLJ287" s="159" t="s">
        <v>2150</v>
      </c>
      <c r="KLK287" s="159" t="s">
        <v>2153</v>
      </c>
      <c r="KLL287" s="159" t="s">
        <v>2150</v>
      </c>
      <c r="KLM287" s="159" t="s">
        <v>2153</v>
      </c>
      <c r="KLN287" s="159" t="s">
        <v>2150</v>
      </c>
      <c r="KLO287" s="159" t="s">
        <v>2153</v>
      </c>
      <c r="KLP287" s="159" t="s">
        <v>2150</v>
      </c>
      <c r="KLQ287" s="159" t="s">
        <v>2153</v>
      </c>
      <c r="KLR287" s="159" t="s">
        <v>2150</v>
      </c>
      <c r="KLS287" s="159" t="s">
        <v>2153</v>
      </c>
      <c r="KLT287" s="159" t="s">
        <v>2150</v>
      </c>
      <c r="KLU287" s="159" t="s">
        <v>2153</v>
      </c>
      <c r="KLV287" s="159" t="s">
        <v>2150</v>
      </c>
      <c r="KLW287" s="159" t="s">
        <v>2153</v>
      </c>
      <c r="KLX287" s="159" t="s">
        <v>2150</v>
      </c>
      <c r="KLY287" s="159" t="s">
        <v>2153</v>
      </c>
      <c r="KLZ287" s="159" t="s">
        <v>2150</v>
      </c>
      <c r="KMA287" s="159" t="s">
        <v>2153</v>
      </c>
      <c r="KMB287" s="159" t="s">
        <v>2150</v>
      </c>
      <c r="KMC287" s="159" t="s">
        <v>2153</v>
      </c>
      <c r="KMD287" s="159" t="s">
        <v>2150</v>
      </c>
      <c r="KME287" s="159" t="s">
        <v>2153</v>
      </c>
      <c r="KMF287" s="159" t="s">
        <v>2150</v>
      </c>
      <c r="KMG287" s="159" t="s">
        <v>2153</v>
      </c>
      <c r="KMH287" s="159" t="s">
        <v>2150</v>
      </c>
      <c r="KMI287" s="159" t="s">
        <v>2153</v>
      </c>
      <c r="KMJ287" s="159" t="s">
        <v>2150</v>
      </c>
      <c r="KMK287" s="159" t="s">
        <v>2153</v>
      </c>
      <c r="KML287" s="159" t="s">
        <v>2150</v>
      </c>
      <c r="KMM287" s="159" t="s">
        <v>2153</v>
      </c>
      <c r="KMN287" s="159" t="s">
        <v>2150</v>
      </c>
      <c r="KMO287" s="159" t="s">
        <v>2153</v>
      </c>
      <c r="KMP287" s="159" t="s">
        <v>2150</v>
      </c>
      <c r="KMQ287" s="159" t="s">
        <v>2153</v>
      </c>
      <c r="KMR287" s="159" t="s">
        <v>2150</v>
      </c>
      <c r="KMS287" s="159" t="s">
        <v>2153</v>
      </c>
      <c r="KMT287" s="159" t="s">
        <v>2150</v>
      </c>
      <c r="KMU287" s="159" t="s">
        <v>2153</v>
      </c>
      <c r="KMV287" s="159" t="s">
        <v>2150</v>
      </c>
      <c r="KMW287" s="159" t="s">
        <v>2153</v>
      </c>
      <c r="KMX287" s="159" t="s">
        <v>2150</v>
      </c>
      <c r="KMY287" s="159" t="s">
        <v>2153</v>
      </c>
      <c r="KMZ287" s="159" t="s">
        <v>2150</v>
      </c>
      <c r="KNA287" s="159" t="s">
        <v>2153</v>
      </c>
      <c r="KNB287" s="159" t="s">
        <v>2150</v>
      </c>
      <c r="KNC287" s="159" t="s">
        <v>2153</v>
      </c>
      <c r="KND287" s="159" t="s">
        <v>2150</v>
      </c>
      <c r="KNE287" s="159" t="s">
        <v>2153</v>
      </c>
      <c r="KNF287" s="159" t="s">
        <v>2150</v>
      </c>
      <c r="KNG287" s="159" t="s">
        <v>2153</v>
      </c>
      <c r="KNH287" s="159" t="s">
        <v>2150</v>
      </c>
      <c r="KNI287" s="159" t="s">
        <v>2153</v>
      </c>
      <c r="KNJ287" s="159" t="s">
        <v>2150</v>
      </c>
      <c r="KNK287" s="159" t="s">
        <v>2153</v>
      </c>
      <c r="KNL287" s="159" t="s">
        <v>2150</v>
      </c>
      <c r="KNM287" s="159" t="s">
        <v>2153</v>
      </c>
      <c r="KNN287" s="159" t="s">
        <v>2150</v>
      </c>
      <c r="KNO287" s="159" t="s">
        <v>2153</v>
      </c>
      <c r="KNP287" s="159" t="s">
        <v>2150</v>
      </c>
      <c r="KNQ287" s="159" t="s">
        <v>2153</v>
      </c>
      <c r="KNR287" s="159" t="s">
        <v>2150</v>
      </c>
      <c r="KNS287" s="159" t="s">
        <v>2153</v>
      </c>
      <c r="KNT287" s="159" t="s">
        <v>2150</v>
      </c>
      <c r="KNU287" s="159" t="s">
        <v>2153</v>
      </c>
      <c r="KNV287" s="159" t="s">
        <v>2150</v>
      </c>
      <c r="KNW287" s="159" t="s">
        <v>2153</v>
      </c>
      <c r="KNX287" s="159" t="s">
        <v>2150</v>
      </c>
      <c r="KNY287" s="159" t="s">
        <v>2153</v>
      </c>
      <c r="KNZ287" s="159" t="s">
        <v>2150</v>
      </c>
      <c r="KOA287" s="159" t="s">
        <v>2153</v>
      </c>
      <c r="KOB287" s="159" t="s">
        <v>2150</v>
      </c>
      <c r="KOC287" s="159" t="s">
        <v>2153</v>
      </c>
      <c r="KOD287" s="159" t="s">
        <v>2150</v>
      </c>
      <c r="KOE287" s="159" t="s">
        <v>2153</v>
      </c>
      <c r="KOF287" s="159" t="s">
        <v>2150</v>
      </c>
      <c r="KOG287" s="159" t="s">
        <v>2153</v>
      </c>
      <c r="KOH287" s="159" t="s">
        <v>2150</v>
      </c>
      <c r="KOI287" s="159" t="s">
        <v>2153</v>
      </c>
      <c r="KOJ287" s="159" t="s">
        <v>2150</v>
      </c>
      <c r="KOK287" s="159" t="s">
        <v>2153</v>
      </c>
      <c r="KOL287" s="159" t="s">
        <v>2150</v>
      </c>
      <c r="KOM287" s="159" t="s">
        <v>2153</v>
      </c>
      <c r="KON287" s="159" t="s">
        <v>2150</v>
      </c>
      <c r="KOO287" s="159" t="s">
        <v>2153</v>
      </c>
      <c r="KOP287" s="159" t="s">
        <v>2150</v>
      </c>
      <c r="KOQ287" s="159" t="s">
        <v>2153</v>
      </c>
      <c r="KOR287" s="159" t="s">
        <v>2150</v>
      </c>
      <c r="KOS287" s="159" t="s">
        <v>2153</v>
      </c>
      <c r="KOT287" s="159" t="s">
        <v>2150</v>
      </c>
      <c r="KOU287" s="159" t="s">
        <v>2153</v>
      </c>
      <c r="KOV287" s="159" t="s">
        <v>2150</v>
      </c>
      <c r="KOW287" s="159" t="s">
        <v>2153</v>
      </c>
      <c r="KOX287" s="159" t="s">
        <v>2150</v>
      </c>
      <c r="KOY287" s="159" t="s">
        <v>2153</v>
      </c>
      <c r="KOZ287" s="159" t="s">
        <v>2150</v>
      </c>
      <c r="KPA287" s="159" t="s">
        <v>2153</v>
      </c>
      <c r="KPB287" s="159" t="s">
        <v>2150</v>
      </c>
      <c r="KPC287" s="159" t="s">
        <v>2153</v>
      </c>
      <c r="KPD287" s="159" t="s">
        <v>2150</v>
      </c>
      <c r="KPE287" s="159" t="s">
        <v>2153</v>
      </c>
      <c r="KPF287" s="159" t="s">
        <v>2150</v>
      </c>
      <c r="KPG287" s="159" t="s">
        <v>2153</v>
      </c>
      <c r="KPH287" s="159" t="s">
        <v>2150</v>
      </c>
      <c r="KPI287" s="159" t="s">
        <v>2153</v>
      </c>
      <c r="KPJ287" s="159" t="s">
        <v>2150</v>
      </c>
      <c r="KPK287" s="159" t="s">
        <v>2153</v>
      </c>
      <c r="KPL287" s="159" t="s">
        <v>2150</v>
      </c>
      <c r="KPM287" s="159" t="s">
        <v>2153</v>
      </c>
      <c r="KPN287" s="159" t="s">
        <v>2150</v>
      </c>
      <c r="KPO287" s="159" t="s">
        <v>2153</v>
      </c>
      <c r="KPP287" s="159" t="s">
        <v>2150</v>
      </c>
      <c r="KPQ287" s="159" t="s">
        <v>2153</v>
      </c>
      <c r="KPR287" s="159" t="s">
        <v>2150</v>
      </c>
      <c r="KPS287" s="159" t="s">
        <v>2153</v>
      </c>
      <c r="KPT287" s="159" t="s">
        <v>2150</v>
      </c>
      <c r="KPU287" s="159" t="s">
        <v>2153</v>
      </c>
      <c r="KPV287" s="159" t="s">
        <v>2150</v>
      </c>
      <c r="KPW287" s="159" t="s">
        <v>2153</v>
      </c>
      <c r="KPX287" s="159" t="s">
        <v>2150</v>
      </c>
      <c r="KPY287" s="159" t="s">
        <v>2153</v>
      </c>
      <c r="KPZ287" s="159" t="s">
        <v>2150</v>
      </c>
      <c r="KQA287" s="159" t="s">
        <v>2153</v>
      </c>
      <c r="KQB287" s="159" t="s">
        <v>2150</v>
      </c>
      <c r="KQC287" s="159" t="s">
        <v>2153</v>
      </c>
      <c r="KQD287" s="159" t="s">
        <v>2150</v>
      </c>
      <c r="KQE287" s="159" t="s">
        <v>2153</v>
      </c>
      <c r="KQF287" s="159" t="s">
        <v>2150</v>
      </c>
      <c r="KQG287" s="159" t="s">
        <v>2153</v>
      </c>
      <c r="KQH287" s="159" t="s">
        <v>2150</v>
      </c>
      <c r="KQI287" s="159" t="s">
        <v>2153</v>
      </c>
      <c r="KQJ287" s="159" t="s">
        <v>2150</v>
      </c>
      <c r="KQK287" s="159" t="s">
        <v>2153</v>
      </c>
      <c r="KQL287" s="159" t="s">
        <v>2150</v>
      </c>
      <c r="KQM287" s="159" t="s">
        <v>2153</v>
      </c>
      <c r="KQN287" s="159" t="s">
        <v>2150</v>
      </c>
      <c r="KQO287" s="159" t="s">
        <v>2153</v>
      </c>
      <c r="KQP287" s="159" t="s">
        <v>2150</v>
      </c>
      <c r="KQQ287" s="159" t="s">
        <v>2153</v>
      </c>
      <c r="KQR287" s="159" t="s">
        <v>2150</v>
      </c>
      <c r="KQS287" s="159" t="s">
        <v>2153</v>
      </c>
      <c r="KQT287" s="159" t="s">
        <v>2150</v>
      </c>
      <c r="KQU287" s="159" t="s">
        <v>2153</v>
      </c>
      <c r="KQV287" s="159" t="s">
        <v>2150</v>
      </c>
      <c r="KQW287" s="159" t="s">
        <v>2153</v>
      </c>
      <c r="KQX287" s="159" t="s">
        <v>2150</v>
      </c>
      <c r="KQY287" s="159" t="s">
        <v>2153</v>
      </c>
      <c r="KQZ287" s="159" t="s">
        <v>2150</v>
      </c>
      <c r="KRA287" s="159" t="s">
        <v>2153</v>
      </c>
      <c r="KRB287" s="159" t="s">
        <v>2150</v>
      </c>
      <c r="KRC287" s="159" t="s">
        <v>2153</v>
      </c>
      <c r="KRD287" s="159" t="s">
        <v>2150</v>
      </c>
      <c r="KRE287" s="159" t="s">
        <v>2153</v>
      </c>
      <c r="KRF287" s="159" t="s">
        <v>2150</v>
      </c>
      <c r="KRG287" s="159" t="s">
        <v>2153</v>
      </c>
      <c r="KRH287" s="159" t="s">
        <v>2150</v>
      </c>
      <c r="KRI287" s="159" t="s">
        <v>2153</v>
      </c>
      <c r="KRJ287" s="159" t="s">
        <v>2150</v>
      </c>
      <c r="KRK287" s="159" t="s">
        <v>2153</v>
      </c>
      <c r="KRL287" s="159" t="s">
        <v>2150</v>
      </c>
      <c r="KRM287" s="159" t="s">
        <v>2153</v>
      </c>
      <c r="KRN287" s="159" t="s">
        <v>2150</v>
      </c>
      <c r="KRO287" s="159" t="s">
        <v>2153</v>
      </c>
      <c r="KRP287" s="159" t="s">
        <v>2150</v>
      </c>
      <c r="KRQ287" s="159" t="s">
        <v>2153</v>
      </c>
      <c r="KRR287" s="159" t="s">
        <v>2150</v>
      </c>
      <c r="KRS287" s="159" t="s">
        <v>2153</v>
      </c>
      <c r="KRT287" s="159" t="s">
        <v>2150</v>
      </c>
      <c r="KRU287" s="159" t="s">
        <v>2153</v>
      </c>
      <c r="KRV287" s="159" t="s">
        <v>2150</v>
      </c>
      <c r="KRW287" s="159" t="s">
        <v>2153</v>
      </c>
      <c r="KRX287" s="159" t="s">
        <v>2150</v>
      </c>
      <c r="KRY287" s="159" t="s">
        <v>2153</v>
      </c>
      <c r="KRZ287" s="159" t="s">
        <v>2150</v>
      </c>
      <c r="KSA287" s="159" t="s">
        <v>2153</v>
      </c>
      <c r="KSB287" s="159" t="s">
        <v>2150</v>
      </c>
      <c r="KSC287" s="159" t="s">
        <v>2153</v>
      </c>
      <c r="KSD287" s="159" t="s">
        <v>2150</v>
      </c>
      <c r="KSE287" s="159" t="s">
        <v>2153</v>
      </c>
      <c r="KSF287" s="159" t="s">
        <v>2150</v>
      </c>
      <c r="KSG287" s="159" t="s">
        <v>2153</v>
      </c>
      <c r="KSH287" s="159" t="s">
        <v>2150</v>
      </c>
      <c r="KSI287" s="159" t="s">
        <v>2153</v>
      </c>
      <c r="KSJ287" s="159" t="s">
        <v>2150</v>
      </c>
      <c r="KSK287" s="159" t="s">
        <v>2153</v>
      </c>
      <c r="KSL287" s="159" t="s">
        <v>2150</v>
      </c>
      <c r="KSM287" s="159" t="s">
        <v>2153</v>
      </c>
      <c r="KSN287" s="159" t="s">
        <v>2150</v>
      </c>
      <c r="KSO287" s="159" t="s">
        <v>2153</v>
      </c>
      <c r="KSP287" s="159" t="s">
        <v>2150</v>
      </c>
      <c r="KSQ287" s="159" t="s">
        <v>2153</v>
      </c>
      <c r="KSR287" s="159" t="s">
        <v>2150</v>
      </c>
      <c r="KSS287" s="159" t="s">
        <v>2153</v>
      </c>
      <c r="KST287" s="159" t="s">
        <v>2150</v>
      </c>
      <c r="KSU287" s="159" t="s">
        <v>2153</v>
      </c>
      <c r="KSV287" s="159" t="s">
        <v>2150</v>
      </c>
      <c r="KSW287" s="159" t="s">
        <v>2153</v>
      </c>
      <c r="KSX287" s="159" t="s">
        <v>2150</v>
      </c>
      <c r="KSY287" s="159" t="s">
        <v>2153</v>
      </c>
      <c r="KSZ287" s="159" t="s">
        <v>2150</v>
      </c>
      <c r="KTA287" s="159" t="s">
        <v>2153</v>
      </c>
      <c r="KTB287" s="159" t="s">
        <v>2150</v>
      </c>
      <c r="KTC287" s="159" t="s">
        <v>2153</v>
      </c>
      <c r="KTD287" s="159" t="s">
        <v>2150</v>
      </c>
      <c r="KTE287" s="159" t="s">
        <v>2153</v>
      </c>
      <c r="KTF287" s="159" t="s">
        <v>2150</v>
      </c>
      <c r="KTG287" s="159" t="s">
        <v>2153</v>
      </c>
      <c r="KTH287" s="159" t="s">
        <v>2150</v>
      </c>
      <c r="KTI287" s="159" t="s">
        <v>2153</v>
      </c>
      <c r="KTJ287" s="159" t="s">
        <v>2150</v>
      </c>
      <c r="KTK287" s="159" t="s">
        <v>2153</v>
      </c>
      <c r="KTL287" s="159" t="s">
        <v>2150</v>
      </c>
      <c r="KTM287" s="159" t="s">
        <v>2153</v>
      </c>
      <c r="KTN287" s="159" t="s">
        <v>2150</v>
      </c>
      <c r="KTO287" s="159" t="s">
        <v>2153</v>
      </c>
      <c r="KTP287" s="159" t="s">
        <v>2150</v>
      </c>
      <c r="KTQ287" s="159" t="s">
        <v>2153</v>
      </c>
      <c r="KTR287" s="159" t="s">
        <v>2150</v>
      </c>
      <c r="KTS287" s="159" t="s">
        <v>2153</v>
      </c>
      <c r="KTT287" s="159" t="s">
        <v>2150</v>
      </c>
      <c r="KTU287" s="159" t="s">
        <v>2153</v>
      </c>
      <c r="KTV287" s="159" t="s">
        <v>2150</v>
      </c>
      <c r="KTW287" s="159" t="s">
        <v>2153</v>
      </c>
      <c r="KTX287" s="159" t="s">
        <v>2150</v>
      </c>
      <c r="KTY287" s="159" t="s">
        <v>2153</v>
      </c>
      <c r="KTZ287" s="159" t="s">
        <v>2150</v>
      </c>
      <c r="KUA287" s="159" t="s">
        <v>2153</v>
      </c>
      <c r="KUB287" s="159" t="s">
        <v>2150</v>
      </c>
      <c r="KUC287" s="159" t="s">
        <v>2153</v>
      </c>
      <c r="KUD287" s="159" t="s">
        <v>2150</v>
      </c>
      <c r="KUE287" s="159" t="s">
        <v>2153</v>
      </c>
      <c r="KUF287" s="159" t="s">
        <v>2150</v>
      </c>
      <c r="KUG287" s="159" t="s">
        <v>2153</v>
      </c>
      <c r="KUH287" s="159" t="s">
        <v>2150</v>
      </c>
      <c r="KUI287" s="159" t="s">
        <v>2153</v>
      </c>
      <c r="KUJ287" s="159" t="s">
        <v>2150</v>
      </c>
      <c r="KUK287" s="159" t="s">
        <v>2153</v>
      </c>
      <c r="KUL287" s="159" t="s">
        <v>2150</v>
      </c>
      <c r="KUM287" s="159" t="s">
        <v>2153</v>
      </c>
      <c r="KUN287" s="159" t="s">
        <v>2150</v>
      </c>
      <c r="KUO287" s="159" t="s">
        <v>2153</v>
      </c>
      <c r="KUP287" s="159" t="s">
        <v>2150</v>
      </c>
      <c r="KUQ287" s="159" t="s">
        <v>2153</v>
      </c>
      <c r="KUR287" s="159" t="s">
        <v>2150</v>
      </c>
      <c r="KUS287" s="159" t="s">
        <v>2153</v>
      </c>
      <c r="KUT287" s="159" t="s">
        <v>2150</v>
      </c>
      <c r="KUU287" s="159" t="s">
        <v>2153</v>
      </c>
      <c r="KUV287" s="159" t="s">
        <v>2150</v>
      </c>
      <c r="KUW287" s="159" t="s">
        <v>2153</v>
      </c>
      <c r="KUX287" s="159" t="s">
        <v>2150</v>
      </c>
      <c r="KUY287" s="159" t="s">
        <v>2153</v>
      </c>
      <c r="KUZ287" s="159" t="s">
        <v>2150</v>
      </c>
      <c r="KVA287" s="159" t="s">
        <v>2153</v>
      </c>
      <c r="KVB287" s="159" t="s">
        <v>2150</v>
      </c>
      <c r="KVC287" s="159" t="s">
        <v>2153</v>
      </c>
      <c r="KVD287" s="159" t="s">
        <v>2150</v>
      </c>
      <c r="KVE287" s="159" t="s">
        <v>2153</v>
      </c>
      <c r="KVF287" s="159" t="s">
        <v>2150</v>
      </c>
      <c r="KVG287" s="159" t="s">
        <v>2153</v>
      </c>
      <c r="KVH287" s="159" t="s">
        <v>2150</v>
      </c>
      <c r="KVI287" s="159" t="s">
        <v>2153</v>
      </c>
      <c r="KVJ287" s="159" t="s">
        <v>2150</v>
      </c>
      <c r="KVK287" s="159" t="s">
        <v>2153</v>
      </c>
      <c r="KVL287" s="159" t="s">
        <v>2150</v>
      </c>
      <c r="KVM287" s="159" t="s">
        <v>2153</v>
      </c>
      <c r="KVN287" s="159" t="s">
        <v>2150</v>
      </c>
      <c r="KVO287" s="159" t="s">
        <v>2153</v>
      </c>
      <c r="KVP287" s="159" t="s">
        <v>2150</v>
      </c>
      <c r="KVQ287" s="159" t="s">
        <v>2153</v>
      </c>
      <c r="KVR287" s="159" t="s">
        <v>2150</v>
      </c>
      <c r="KVS287" s="159" t="s">
        <v>2153</v>
      </c>
      <c r="KVT287" s="159" t="s">
        <v>2150</v>
      </c>
      <c r="KVU287" s="159" t="s">
        <v>2153</v>
      </c>
      <c r="KVV287" s="159" t="s">
        <v>2150</v>
      </c>
      <c r="KVW287" s="159" t="s">
        <v>2153</v>
      </c>
      <c r="KVX287" s="159" t="s">
        <v>2150</v>
      </c>
      <c r="KVY287" s="159" t="s">
        <v>2153</v>
      </c>
      <c r="KVZ287" s="159" t="s">
        <v>2150</v>
      </c>
      <c r="KWA287" s="159" t="s">
        <v>2153</v>
      </c>
      <c r="KWB287" s="159" t="s">
        <v>2150</v>
      </c>
      <c r="KWC287" s="159" t="s">
        <v>2153</v>
      </c>
      <c r="KWD287" s="159" t="s">
        <v>2150</v>
      </c>
      <c r="KWE287" s="159" t="s">
        <v>2153</v>
      </c>
      <c r="KWF287" s="159" t="s">
        <v>2150</v>
      </c>
      <c r="KWG287" s="159" t="s">
        <v>2153</v>
      </c>
      <c r="KWH287" s="159" t="s">
        <v>2150</v>
      </c>
      <c r="KWI287" s="159" t="s">
        <v>2153</v>
      </c>
      <c r="KWJ287" s="159" t="s">
        <v>2150</v>
      </c>
      <c r="KWK287" s="159" t="s">
        <v>2153</v>
      </c>
      <c r="KWL287" s="159" t="s">
        <v>2150</v>
      </c>
      <c r="KWM287" s="159" t="s">
        <v>2153</v>
      </c>
      <c r="KWN287" s="159" t="s">
        <v>2150</v>
      </c>
      <c r="KWO287" s="159" t="s">
        <v>2153</v>
      </c>
      <c r="KWP287" s="159" t="s">
        <v>2150</v>
      </c>
      <c r="KWQ287" s="159" t="s">
        <v>2153</v>
      </c>
      <c r="KWR287" s="159" t="s">
        <v>2150</v>
      </c>
      <c r="KWS287" s="159" t="s">
        <v>2153</v>
      </c>
      <c r="KWT287" s="159" t="s">
        <v>2150</v>
      </c>
      <c r="KWU287" s="159" t="s">
        <v>2153</v>
      </c>
      <c r="KWV287" s="159" t="s">
        <v>2150</v>
      </c>
      <c r="KWW287" s="159" t="s">
        <v>2153</v>
      </c>
      <c r="KWX287" s="159" t="s">
        <v>2150</v>
      </c>
      <c r="KWY287" s="159" t="s">
        <v>2153</v>
      </c>
      <c r="KWZ287" s="159" t="s">
        <v>2150</v>
      </c>
      <c r="KXA287" s="159" t="s">
        <v>2153</v>
      </c>
      <c r="KXB287" s="159" t="s">
        <v>2150</v>
      </c>
      <c r="KXC287" s="159" t="s">
        <v>2153</v>
      </c>
      <c r="KXD287" s="159" t="s">
        <v>2150</v>
      </c>
      <c r="KXE287" s="159" t="s">
        <v>2153</v>
      </c>
      <c r="KXF287" s="159" t="s">
        <v>2150</v>
      </c>
      <c r="KXG287" s="159" t="s">
        <v>2153</v>
      </c>
      <c r="KXH287" s="159" t="s">
        <v>2150</v>
      </c>
      <c r="KXI287" s="159" t="s">
        <v>2153</v>
      </c>
      <c r="KXJ287" s="159" t="s">
        <v>2150</v>
      </c>
      <c r="KXK287" s="159" t="s">
        <v>2153</v>
      </c>
      <c r="KXL287" s="159" t="s">
        <v>2150</v>
      </c>
      <c r="KXM287" s="159" t="s">
        <v>2153</v>
      </c>
      <c r="KXN287" s="159" t="s">
        <v>2150</v>
      </c>
      <c r="KXO287" s="159" t="s">
        <v>2153</v>
      </c>
      <c r="KXP287" s="159" t="s">
        <v>2150</v>
      </c>
      <c r="KXQ287" s="159" t="s">
        <v>2153</v>
      </c>
      <c r="KXR287" s="159" t="s">
        <v>2150</v>
      </c>
      <c r="KXS287" s="159" t="s">
        <v>2153</v>
      </c>
      <c r="KXT287" s="159" t="s">
        <v>2150</v>
      </c>
      <c r="KXU287" s="159" t="s">
        <v>2153</v>
      </c>
      <c r="KXV287" s="159" t="s">
        <v>2150</v>
      </c>
      <c r="KXW287" s="159" t="s">
        <v>2153</v>
      </c>
      <c r="KXX287" s="159" t="s">
        <v>2150</v>
      </c>
      <c r="KXY287" s="159" t="s">
        <v>2153</v>
      </c>
      <c r="KXZ287" s="159" t="s">
        <v>2150</v>
      </c>
      <c r="KYA287" s="159" t="s">
        <v>2153</v>
      </c>
      <c r="KYB287" s="159" t="s">
        <v>2150</v>
      </c>
      <c r="KYC287" s="159" t="s">
        <v>2153</v>
      </c>
      <c r="KYD287" s="159" t="s">
        <v>2150</v>
      </c>
      <c r="KYE287" s="159" t="s">
        <v>2153</v>
      </c>
      <c r="KYF287" s="159" t="s">
        <v>2150</v>
      </c>
      <c r="KYG287" s="159" t="s">
        <v>2153</v>
      </c>
      <c r="KYH287" s="159" t="s">
        <v>2150</v>
      </c>
      <c r="KYI287" s="159" t="s">
        <v>2153</v>
      </c>
      <c r="KYJ287" s="159" t="s">
        <v>2150</v>
      </c>
      <c r="KYK287" s="159" t="s">
        <v>2153</v>
      </c>
      <c r="KYL287" s="159" t="s">
        <v>2150</v>
      </c>
      <c r="KYM287" s="159" t="s">
        <v>2153</v>
      </c>
      <c r="KYN287" s="159" t="s">
        <v>2150</v>
      </c>
      <c r="KYO287" s="159" t="s">
        <v>2153</v>
      </c>
      <c r="KYP287" s="159" t="s">
        <v>2150</v>
      </c>
      <c r="KYQ287" s="159" t="s">
        <v>2153</v>
      </c>
      <c r="KYR287" s="159" t="s">
        <v>2150</v>
      </c>
      <c r="KYS287" s="159" t="s">
        <v>2153</v>
      </c>
      <c r="KYT287" s="159" t="s">
        <v>2150</v>
      </c>
      <c r="KYU287" s="159" t="s">
        <v>2153</v>
      </c>
      <c r="KYV287" s="159" t="s">
        <v>2150</v>
      </c>
      <c r="KYW287" s="159" t="s">
        <v>2153</v>
      </c>
      <c r="KYX287" s="159" t="s">
        <v>2150</v>
      </c>
      <c r="KYY287" s="159" t="s">
        <v>2153</v>
      </c>
      <c r="KYZ287" s="159" t="s">
        <v>2150</v>
      </c>
      <c r="KZA287" s="159" t="s">
        <v>2153</v>
      </c>
      <c r="KZB287" s="159" t="s">
        <v>2150</v>
      </c>
      <c r="KZC287" s="159" t="s">
        <v>2153</v>
      </c>
      <c r="KZD287" s="159" t="s">
        <v>2150</v>
      </c>
      <c r="KZE287" s="159" t="s">
        <v>2153</v>
      </c>
      <c r="KZF287" s="159" t="s">
        <v>2150</v>
      </c>
      <c r="KZG287" s="159" t="s">
        <v>2153</v>
      </c>
      <c r="KZH287" s="159" t="s">
        <v>2150</v>
      </c>
      <c r="KZI287" s="159" t="s">
        <v>2153</v>
      </c>
      <c r="KZJ287" s="159" t="s">
        <v>2150</v>
      </c>
      <c r="KZK287" s="159" t="s">
        <v>2153</v>
      </c>
      <c r="KZL287" s="159" t="s">
        <v>2150</v>
      </c>
      <c r="KZM287" s="159" t="s">
        <v>2153</v>
      </c>
      <c r="KZN287" s="159" t="s">
        <v>2150</v>
      </c>
      <c r="KZO287" s="159" t="s">
        <v>2153</v>
      </c>
      <c r="KZP287" s="159" t="s">
        <v>2150</v>
      </c>
      <c r="KZQ287" s="159" t="s">
        <v>2153</v>
      </c>
      <c r="KZR287" s="159" t="s">
        <v>2150</v>
      </c>
      <c r="KZS287" s="159" t="s">
        <v>2153</v>
      </c>
      <c r="KZT287" s="159" t="s">
        <v>2150</v>
      </c>
      <c r="KZU287" s="159" t="s">
        <v>2153</v>
      </c>
      <c r="KZV287" s="159" t="s">
        <v>2150</v>
      </c>
      <c r="KZW287" s="159" t="s">
        <v>2153</v>
      </c>
      <c r="KZX287" s="159" t="s">
        <v>2150</v>
      </c>
      <c r="KZY287" s="159" t="s">
        <v>2153</v>
      </c>
      <c r="KZZ287" s="159" t="s">
        <v>2150</v>
      </c>
      <c r="LAA287" s="159" t="s">
        <v>2153</v>
      </c>
      <c r="LAB287" s="159" t="s">
        <v>2150</v>
      </c>
      <c r="LAC287" s="159" t="s">
        <v>2153</v>
      </c>
      <c r="LAD287" s="159" t="s">
        <v>2150</v>
      </c>
      <c r="LAE287" s="159" t="s">
        <v>2153</v>
      </c>
      <c r="LAF287" s="159" t="s">
        <v>2150</v>
      </c>
      <c r="LAG287" s="159" t="s">
        <v>2153</v>
      </c>
      <c r="LAH287" s="159" t="s">
        <v>2150</v>
      </c>
      <c r="LAI287" s="159" t="s">
        <v>2153</v>
      </c>
      <c r="LAJ287" s="159" t="s">
        <v>2150</v>
      </c>
      <c r="LAK287" s="159" t="s">
        <v>2153</v>
      </c>
      <c r="LAL287" s="159" t="s">
        <v>2150</v>
      </c>
      <c r="LAM287" s="159" t="s">
        <v>2153</v>
      </c>
      <c r="LAN287" s="159" t="s">
        <v>2150</v>
      </c>
      <c r="LAO287" s="159" t="s">
        <v>2153</v>
      </c>
      <c r="LAP287" s="159" t="s">
        <v>2150</v>
      </c>
      <c r="LAQ287" s="159" t="s">
        <v>2153</v>
      </c>
      <c r="LAR287" s="159" t="s">
        <v>2150</v>
      </c>
      <c r="LAS287" s="159" t="s">
        <v>2153</v>
      </c>
      <c r="LAT287" s="159" t="s">
        <v>2150</v>
      </c>
      <c r="LAU287" s="159" t="s">
        <v>2153</v>
      </c>
      <c r="LAV287" s="159" t="s">
        <v>2150</v>
      </c>
      <c r="LAW287" s="159" t="s">
        <v>2153</v>
      </c>
      <c r="LAX287" s="159" t="s">
        <v>2150</v>
      </c>
      <c r="LAY287" s="159" t="s">
        <v>2153</v>
      </c>
      <c r="LAZ287" s="159" t="s">
        <v>2150</v>
      </c>
      <c r="LBA287" s="159" t="s">
        <v>2153</v>
      </c>
      <c r="LBB287" s="159" t="s">
        <v>2150</v>
      </c>
      <c r="LBC287" s="159" t="s">
        <v>2153</v>
      </c>
      <c r="LBD287" s="159" t="s">
        <v>2150</v>
      </c>
      <c r="LBE287" s="159" t="s">
        <v>2153</v>
      </c>
      <c r="LBF287" s="159" t="s">
        <v>2150</v>
      </c>
      <c r="LBG287" s="159" t="s">
        <v>2153</v>
      </c>
      <c r="LBH287" s="159" t="s">
        <v>2150</v>
      </c>
      <c r="LBI287" s="159" t="s">
        <v>2153</v>
      </c>
      <c r="LBJ287" s="159" t="s">
        <v>2150</v>
      </c>
      <c r="LBK287" s="159" t="s">
        <v>2153</v>
      </c>
      <c r="LBL287" s="159" t="s">
        <v>2150</v>
      </c>
      <c r="LBM287" s="159" t="s">
        <v>2153</v>
      </c>
      <c r="LBN287" s="159" t="s">
        <v>2150</v>
      </c>
      <c r="LBO287" s="159" t="s">
        <v>2153</v>
      </c>
      <c r="LBP287" s="159" t="s">
        <v>2150</v>
      </c>
      <c r="LBQ287" s="159" t="s">
        <v>2153</v>
      </c>
      <c r="LBR287" s="159" t="s">
        <v>2150</v>
      </c>
      <c r="LBS287" s="159" t="s">
        <v>2153</v>
      </c>
      <c r="LBT287" s="159" t="s">
        <v>2150</v>
      </c>
      <c r="LBU287" s="159" t="s">
        <v>2153</v>
      </c>
      <c r="LBV287" s="159" t="s">
        <v>2150</v>
      </c>
      <c r="LBW287" s="159" t="s">
        <v>2153</v>
      </c>
      <c r="LBX287" s="159" t="s">
        <v>2150</v>
      </c>
      <c r="LBY287" s="159" t="s">
        <v>2153</v>
      </c>
      <c r="LBZ287" s="159" t="s">
        <v>2150</v>
      </c>
      <c r="LCA287" s="159" t="s">
        <v>2153</v>
      </c>
      <c r="LCB287" s="159" t="s">
        <v>2150</v>
      </c>
      <c r="LCC287" s="159" t="s">
        <v>2153</v>
      </c>
      <c r="LCD287" s="159" t="s">
        <v>2150</v>
      </c>
      <c r="LCE287" s="159" t="s">
        <v>2153</v>
      </c>
      <c r="LCF287" s="159" t="s">
        <v>2150</v>
      </c>
      <c r="LCG287" s="159" t="s">
        <v>2153</v>
      </c>
      <c r="LCH287" s="159" t="s">
        <v>2150</v>
      </c>
      <c r="LCI287" s="159" t="s">
        <v>2153</v>
      </c>
      <c r="LCJ287" s="159" t="s">
        <v>2150</v>
      </c>
      <c r="LCK287" s="159" t="s">
        <v>2153</v>
      </c>
      <c r="LCL287" s="159" t="s">
        <v>2150</v>
      </c>
      <c r="LCM287" s="159" t="s">
        <v>2153</v>
      </c>
      <c r="LCN287" s="159" t="s">
        <v>2150</v>
      </c>
      <c r="LCO287" s="159" t="s">
        <v>2153</v>
      </c>
      <c r="LCP287" s="159" t="s">
        <v>2150</v>
      </c>
      <c r="LCQ287" s="159" t="s">
        <v>2153</v>
      </c>
      <c r="LCR287" s="159" t="s">
        <v>2150</v>
      </c>
      <c r="LCS287" s="159" t="s">
        <v>2153</v>
      </c>
      <c r="LCT287" s="159" t="s">
        <v>2150</v>
      </c>
      <c r="LCU287" s="159" t="s">
        <v>2153</v>
      </c>
      <c r="LCV287" s="159" t="s">
        <v>2150</v>
      </c>
      <c r="LCW287" s="159" t="s">
        <v>2153</v>
      </c>
      <c r="LCX287" s="159" t="s">
        <v>2150</v>
      </c>
      <c r="LCY287" s="159" t="s">
        <v>2153</v>
      </c>
      <c r="LCZ287" s="159" t="s">
        <v>2150</v>
      </c>
      <c r="LDA287" s="159" t="s">
        <v>2153</v>
      </c>
      <c r="LDB287" s="159" t="s">
        <v>2150</v>
      </c>
      <c r="LDC287" s="159" t="s">
        <v>2153</v>
      </c>
      <c r="LDD287" s="159" t="s">
        <v>2150</v>
      </c>
      <c r="LDE287" s="159" t="s">
        <v>2153</v>
      </c>
      <c r="LDF287" s="159" t="s">
        <v>2150</v>
      </c>
      <c r="LDG287" s="159" t="s">
        <v>2153</v>
      </c>
      <c r="LDH287" s="159" t="s">
        <v>2150</v>
      </c>
      <c r="LDI287" s="159" t="s">
        <v>2153</v>
      </c>
      <c r="LDJ287" s="159" t="s">
        <v>2150</v>
      </c>
      <c r="LDK287" s="159" t="s">
        <v>2153</v>
      </c>
      <c r="LDL287" s="159" t="s">
        <v>2150</v>
      </c>
      <c r="LDM287" s="159" t="s">
        <v>2153</v>
      </c>
      <c r="LDN287" s="159" t="s">
        <v>2150</v>
      </c>
      <c r="LDO287" s="159" t="s">
        <v>2153</v>
      </c>
      <c r="LDP287" s="159" t="s">
        <v>2150</v>
      </c>
      <c r="LDQ287" s="159" t="s">
        <v>2153</v>
      </c>
      <c r="LDR287" s="159" t="s">
        <v>2150</v>
      </c>
      <c r="LDS287" s="159" t="s">
        <v>2153</v>
      </c>
      <c r="LDT287" s="159" t="s">
        <v>2150</v>
      </c>
      <c r="LDU287" s="159" t="s">
        <v>2153</v>
      </c>
      <c r="LDV287" s="159" t="s">
        <v>2150</v>
      </c>
      <c r="LDW287" s="159" t="s">
        <v>2153</v>
      </c>
      <c r="LDX287" s="159" t="s">
        <v>2150</v>
      </c>
      <c r="LDY287" s="159" t="s">
        <v>2153</v>
      </c>
      <c r="LDZ287" s="159" t="s">
        <v>2150</v>
      </c>
      <c r="LEA287" s="159" t="s">
        <v>2153</v>
      </c>
      <c r="LEB287" s="159" t="s">
        <v>2150</v>
      </c>
      <c r="LEC287" s="159" t="s">
        <v>2153</v>
      </c>
      <c r="LED287" s="159" t="s">
        <v>2150</v>
      </c>
      <c r="LEE287" s="159" t="s">
        <v>2153</v>
      </c>
      <c r="LEF287" s="159" t="s">
        <v>2150</v>
      </c>
      <c r="LEG287" s="159" t="s">
        <v>2153</v>
      </c>
      <c r="LEH287" s="159" t="s">
        <v>2150</v>
      </c>
      <c r="LEI287" s="159" t="s">
        <v>2153</v>
      </c>
      <c r="LEJ287" s="159" t="s">
        <v>2150</v>
      </c>
      <c r="LEK287" s="159" t="s">
        <v>2153</v>
      </c>
      <c r="LEL287" s="159" t="s">
        <v>2150</v>
      </c>
      <c r="LEM287" s="159" t="s">
        <v>2153</v>
      </c>
      <c r="LEN287" s="159" t="s">
        <v>2150</v>
      </c>
      <c r="LEO287" s="159" t="s">
        <v>2153</v>
      </c>
      <c r="LEP287" s="159" t="s">
        <v>2150</v>
      </c>
      <c r="LEQ287" s="159" t="s">
        <v>2153</v>
      </c>
      <c r="LER287" s="159" t="s">
        <v>2150</v>
      </c>
      <c r="LES287" s="159" t="s">
        <v>2153</v>
      </c>
      <c r="LET287" s="159" t="s">
        <v>2150</v>
      </c>
      <c r="LEU287" s="159" t="s">
        <v>2153</v>
      </c>
      <c r="LEV287" s="159" t="s">
        <v>2150</v>
      </c>
      <c r="LEW287" s="159" t="s">
        <v>2153</v>
      </c>
      <c r="LEX287" s="159" t="s">
        <v>2150</v>
      </c>
      <c r="LEY287" s="159" t="s">
        <v>2153</v>
      </c>
      <c r="LEZ287" s="159" t="s">
        <v>2150</v>
      </c>
      <c r="LFA287" s="159" t="s">
        <v>2153</v>
      </c>
      <c r="LFB287" s="159" t="s">
        <v>2150</v>
      </c>
      <c r="LFC287" s="159" t="s">
        <v>2153</v>
      </c>
      <c r="LFD287" s="159" t="s">
        <v>2150</v>
      </c>
      <c r="LFE287" s="159" t="s">
        <v>2153</v>
      </c>
      <c r="LFF287" s="159" t="s">
        <v>2150</v>
      </c>
      <c r="LFG287" s="159" t="s">
        <v>2153</v>
      </c>
      <c r="LFH287" s="159" t="s">
        <v>2150</v>
      </c>
      <c r="LFI287" s="159" t="s">
        <v>2153</v>
      </c>
      <c r="LFJ287" s="159" t="s">
        <v>2150</v>
      </c>
      <c r="LFK287" s="159" t="s">
        <v>2153</v>
      </c>
      <c r="LFL287" s="159" t="s">
        <v>2150</v>
      </c>
      <c r="LFM287" s="159" t="s">
        <v>2153</v>
      </c>
      <c r="LFN287" s="159" t="s">
        <v>2150</v>
      </c>
      <c r="LFO287" s="159" t="s">
        <v>2153</v>
      </c>
      <c r="LFP287" s="159" t="s">
        <v>2150</v>
      </c>
      <c r="LFQ287" s="159" t="s">
        <v>2153</v>
      </c>
      <c r="LFR287" s="159" t="s">
        <v>2150</v>
      </c>
      <c r="LFS287" s="159" t="s">
        <v>2153</v>
      </c>
      <c r="LFT287" s="159" t="s">
        <v>2150</v>
      </c>
      <c r="LFU287" s="159" t="s">
        <v>2153</v>
      </c>
      <c r="LFV287" s="159" t="s">
        <v>2150</v>
      </c>
      <c r="LFW287" s="159" t="s">
        <v>2153</v>
      </c>
      <c r="LFX287" s="159" t="s">
        <v>2150</v>
      </c>
      <c r="LFY287" s="159" t="s">
        <v>2153</v>
      </c>
      <c r="LFZ287" s="159" t="s">
        <v>2150</v>
      </c>
      <c r="LGA287" s="159" t="s">
        <v>2153</v>
      </c>
      <c r="LGB287" s="159" t="s">
        <v>2150</v>
      </c>
      <c r="LGC287" s="159" t="s">
        <v>2153</v>
      </c>
      <c r="LGD287" s="159" t="s">
        <v>2150</v>
      </c>
      <c r="LGE287" s="159" t="s">
        <v>2153</v>
      </c>
      <c r="LGF287" s="159" t="s">
        <v>2150</v>
      </c>
      <c r="LGG287" s="159" t="s">
        <v>2153</v>
      </c>
      <c r="LGH287" s="159" t="s">
        <v>2150</v>
      </c>
      <c r="LGI287" s="159" t="s">
        <v>2153</v>
      </c>
      <c r="LGJ287" s="159" t="s">
        <v>2150</v>
      </c>
      <c r="LGK287" s="159" t="s">
        <v>2153</v>
      </c>
      <c r="LGL287" s="159" t="s">
        <v>2150</v>
      </c>
      <c r="LGM287" s="159" t="s">
        <v>2153</v>
      </c>
      <c r="LGN287" s="159" t="s">
        <v>2150</v>
      </c>
      <c r="LGO287" s="159" t="s">
        <v>2153</v>
      </c>
      <c r="LGP287" s="159" t="s">
        <v>2150</v>
      </c>
      <c r="LGQ287" s="159" t="s">
        <v>2153</v>
      </c>
      <c r="LGR287" s="159" t="s">
        <v>2150</v>
      </c>
      <c r="LGS287" s="159" t="s">
        <v>2153</v>
      </c>
      <c r="LGT287" s="159" t="s">
        <v>2150</v>
      </c>
      <c r="LGU287" s="159" t="s">
        <v>2153</v>
      </c>
      <c r="LGV287" s="159" t="s">
        <v>2150</v>
      </c>
      <c r="LGW287" s="159" t="s">
        <v>2153</v>
      </c>
      <c r="LGX287" s="159" t="s">
        <v>2150</v>
      </c>
      <c r="LGY287" s="159" t="s">
        <v>2153</v>
      </c>
      <c r="LGZ287" s="159" t="s">
        <v>2150</v>
      </c>
      <c r="LHA287" s="159" t="s">
        <v>2153</v>
      </c>
      <c r="LHB287" s="159" t="s">
        <v>2150</v>
      </c>
      <c r="LHC287" s="159" t="s">
        <v>2153</v>
      </c>
      <c r="LHD287" s="159" t="s">
        <v>2150</v>
      </c>
      <c r="LHE287" s="159" t="s">
        <v>2153</v>
      </c>
      <c r="LHF287" s="159" t="s">
        <v>2150</v>
      </c>
      <c r="LHG287" s="159" t="s">
        <v>2153</v>
      </c>
      <c r="LHH287" s="159" t="s">
        <v>2150</v>
      </c>
      <c r="LHI287" s="159" t="s">
        <v>2153</v>
      </c>
      <c r="LHJ287" s="159" t="s">
        <v>2150</v>
      </c>
      <c r="LHK287" s="159" t="s">
        <v>2153</v>
      </c>
      <c r="LHL287" s="159" t="s">
        <v>2150</v>
      </c>
      <c r="LHM287" s="159" t="s">
        <v>2153</v>
      </c>
      <c r="LHN287" s="159" t="s">
        <v>2150</v>
      </c>
      <c r="LHO287" s="159" t="s">
        <v>2153</v>
      </c>
      <c r="LHP287" s="159" t="s">
        <v>2150</v>
      </c>
      <c r="LHQ287" s="159" t="s">
        <v>2153</v>
      </c>
      <c r="LHR287" s="159" t="s">
        <v>2150</v>
      </c>
      <c r="LHS287" s="159" t="s">
        <v>2153</v>
      </c>
      <c r="LHT287" s="159" t="s">
        <v>2150</v>
      </c>
      <c r="LHU287" s="159" t="s">
        <v>2153</v>
      </c>
      <c r="LHV287" s="159" t="s">
        <v>2150</v>
      </c>
      <c r="LHW287" s="159" t="s">
        <v>2153</v>
      </c>
      <c r="LHX287" s="159" t="s">
        <v>2150</v>
      </c>
      <c r="LHY287" s="159" t="s">
        <v>2153</v>
      </c>
      <c r="LHZ287" s="159" t="s">
        <v>2150</v>
      </c>
      <c r="LIA287" s="159" t="s">
        <v>2153</v>
      </c>
      <c r="LIB287" s="159" t="s">
        <v>2150</v>
      </c>
      <c r="LIC287" s="159" t="s">
        <v>2153</v>
      </c>
      <c r="LID287" s="159" t="s">
        <v>2150</v>
      </c>
      <c r="LIE287" s="159" t="s">
        <v>2153</v>
      </c>
      <c r="LIF287" s="159" t="s">
        <v>2150</v>
      </c>
      <c r="LIG287" s="159" t="s">
        <v>2153</v>
      </c>
      <c r="LIH287" s="159" t="s">
        <v>2150</v>
      </c>
      <c r="LII287" s="159" t="s">
        <v>2153</v>
      </c>
      <c r="LIJ287" s="159" t="s">
        <v>2150</v>
      </c>
      <c r="LIK287" s="159" t="s">
        <v>2153</v>
      </c>
      <c r="LIL287" s="159" t="s">
        <v>2150</v>
      </c>
      <c r="LIM287" s="159" t="s">
        <v>2153</v>
      </c>
      <c r="LIN287" s="159" t="s">
        <v>2150</v>
      </c>
      <c r="LIO287" s="159" t="s">
        <v>2153</v>
      </c>
      <c r="LIP287" s="159" t="s">
        <v>2150</v>
      </c>
      <c r="LIQ287" s="159" t="s">
        <v>2153</v>
      </c>
      <c r="LIR287" s="159" t="s">
        <v>2150</v>
      </c>
      <c r="LIS287" s="159" t="s">
        <v>2153</v>
      </c>
      <c r="LIT287" s="159" t="s">
        <v>2150</v>
      </c>
      <c r="LIU287" s="159" t="s">
        <v>2153</v>
      </c>
      <c r="LIV287" s="159" t="s">
        <v>2150</v>
      </c>
      <c r="LIW287" s="159" t="s">
        <v>2153</v>
      </c>
      <c r="LIX287" s="159" t="s">
        <v>2150</v>
      </c>
      <c r="LIY287" s="159" t="s">
        <v>2153</v>
      </c>
      <c r="LIZ287" s="159" t="s">
        <v>2150</v>
      </c>
      <c r="LJA287" s="159" t="s">
        <v>2153</v>
      </c>
      <c r="LJB287" s="159" t="s">
        <v>2150</v>
      </c>
      <c r="LJC287" s="159" t="s">
        <v>2153</v>
      </c>
      <c r="LJD287" s="159" t="s">
        <v>2150</v>
      </c>
      <c r="LJE287" s="159" t="s">
        <v>2153</v>
      </c>
      <c r="LJF287" s="159" t="s">
        <v>2150</v>
      </c>
      <c r="LJG287" s="159" t="s">
        <v>2153</v>
      </c>
      <c r="LJH287" s="159" t="s">
        <v>2150</v>
      </c>
      <c r="LJI287" s="159" t="s">
        <v>2153</v>
      </c>
      <c r="LJJ287" s="159" t="s">
        <v>2150</v>
      </c>
      <c r="LJK287" s="159" t="s">
        <v>2153</v>
      </c>
      <c r="LJL287" s="159" t="s">
        <v>2150</v>
      </c>
      <c r="LJM287" s="159" t="s">
        <v>2153</v>
      </c>
      <c r="LJN287" s="159" t="s">
        <v>2150</v>
      </c>
      <c r="LJO287" s="159" t="s">
        <v>2153</v>
      </c>
      <c r="LJP287" s="159" t="s">
        <v>2150</v>
      </c>
      <c r="LJQ287" s="159" t="s">
        <v>2153</v>
      </c>
      <c r="LJR287" s="159" t="s">
        <v>2150</v>
      </c>
      <c r="LJS287" s="159" t="s">
        <v>2153</v>
      </c>
      <c r="LJT287" s="159" t="s">
        <v>2150</v>
      </c>
      <c r="LJU287" s="159" t="s">
        <v>2153</v>
      </c>
      <c r="LJV287" s="159" t="s">
        <v>2150</v>
      </c>
      <c r="LJW287" s="159" t="s">
        <v>2153</v>
      </c>
      <c r="LJX287" s="159" t="s">
        <v>2150</v>
      </c>
      <c r="LJY287" s="159" t="s">
        <v>2153</v>
      </c>
      <c r="LJZ287" s="159" t="s">
        <v>2150</v>
      </c>
      <c r="LKA287" s="159" t="s">
        <v>2153</v>
      </c>
      <c r="LKB287" s="159" t="s">
        <v>2150</v>
      </c>
      <c r="LKC287" s="159" t="s">
        <v>2153</v>
      </c>
      <c r="LKD287" s="159" t="s">
        <v>2150</v>
      </c>
      <c r="LKE287" s="159" t="s">
        <v>2153</v>
      </c>
      <c r="LKF287" s="159" t="s">
        <v>2150</v>
      </c>
      <c r="LKG287" s="159" t="s">
        <v>2153</v>
      </c>
      <c r="LKH287" s="159" t="s">
        <v>2150</v>
      </c>
      <c r="LKI287" s="159" t="s">
        <v>2153</v>
      </c>
      <c r="LKJ287" s="159" t="s">
        <v>2150</v>
      </c>
      <c r="LKK287" s="159" t="s">
        <v>2153</v>
      </c>
      <c r="LKL287" s="159" t="s">
        <v>2150</v>
      </c>
      <c r="LKM287" s="159" t="s">
        <v>2153</v>
      </c>
      <c r="LKN287" s="159" t="s">
        <v>2150</v>
      </c>
      <c r="LKO287" s="159" t="s">
        <v>2153</v>
      </c>
      <c r="LKP287" s="159" t="s">
        <v>2150</v>
      </c>
      <c r="LKQ287" s="159" t="s">
        <v>2153</v>
      </c>
      <c r="LKR287" s="159" t="s">
        <v>2150</v>
      </c>
      <c r="LKS287" s="159" t="s">
        <v>2153</v>
      </c>
      <c r="LKT287" s="159" t="s">
        <v>2150</v>
      </c>
      <c r="LKU287" s="159" t="s">
        <v>2153</v>
      </c>
      <c r="LKV287" s="159" t="s">
        <v>2150</v>
      </c>
      <c r="LKW287" s="159" t="s">
        <v>2153</v>
      </c>
      <c r="LKX287" s="159" t="s">
        <v>2150</v>
      </c>
      <c r="LKY287" s="159" t="s">
        <v>2153</v>
      </c>
      <c r="LKZ287" s="159" t="s">
        <v>2150</v>
      </c>
      <c r="LLA287" s="159" t="s">
        <v>2153</v>
      </c>
      <c r="LLB287" s="159" t="s">
        <v>2150</v>
      </c>
      <c r="LLC287" s="159" t="s">
        <v>2153</v>
      </c>
      <c r="LLD287" s="159" t="s">
        <v>2150</v>
      </c>
      <c r="LLE287" s="159" t="s">
        <v>2153</v>
      </c>
      <c r="LLF287" s="159" t="s">
        <v>2150</v>
      </c>
      <c r="LLG287" s="159" t="s">
        <v>2153</v>
      </c>
      <c r="LLH287" s="159" t="s">
        <v>2150</v>
      </c>
      <c r="LLI287" s="159" t="s">
        <v>2153</v>
      </c>
      <c r="LLJ287" s="159" t="s">
        <v>2150</v>
      </c>
      <c r="LLK287" s="159" t="s">
        <v>2153</v>
      </c>
      <c r="LLL287" s="159" t="s">
        <v>2150</v>
      </c>
      <c r="LLM287" s="159" t="s">
        <v>2153</v>
      </c>
      <c r="LLN287" s="159" t="s">
        <v>2150</v>
      </c>
      <c r="LLO287" s="159" t="s">
        <v>2153</v>
      </c>
      <c r="LLP287" s="159" t="s">
        <v>2150</v>
      </c>
      <c r="LLQ287" s="159" t="s">
        <v>2153</v>
      </c>
      <c r="LLR287" s="159" t="s">
        <v>2150</v>
      </c>
      <c r="LLS287" s="159" t="s">
        <v>2153</v>
      </c>
      <c r="LLT287" s="159" t="s">
        <v>2150</v>
      </c>
      <c r="LLU287" s="159" t="s">
        <v>2153</v>
      </c>
      <c r="LLV287" s="159" t="s">
        <v>2150</v>
      </c>
      <c r="LLW287" s="159" t="s">
        <v>2153</v>
      </c>
      <c r="LLX287" s="159" t="s">
        <v>2150</v>
      </c>
      <c r="LLY287" s="159" t="s">
        <v>2153</v>
      </c>
      <c r="LLZ287" s="159" t="s">
        <v>2150</v>
      </c>
      <c r="LMA287" s="159" t="s">
        <v>2153</v>
      </c>
      <c r="LMB287" s="159" t="s">
        <v>2150</v>
      </c>
      <c r="LMC287" s="159" t="s">
        <v>2153</v>
      </c>
      <c r="LMD287" s="159" t="s">
        <v>2150</v>
      </c>
      <c r="LME287" s="159" t="s">
        <v>2153</v>
      </c>
      <c r="LMF287" s="159" t="s">
        <v>2150</v>
      </c>
      <c r="LMG287" s="159" t="s">
        <v>2153</v>
      </c>
      <c r="LMH287" s="159" t="s">
        <v>2150</v>
      </c>
      <c r="LMI287" s="159" t="s">
        <v>2153</v>
      </c>
      <c r="LMJ287" s="159" t="s">
        <v>2150</v>
      </c>
      <c r="LMK287" s="159" t="s">
        <v>2153</v>
      </c>
      <c r="LML287" s="159" t="s">
        <v>2150</v>
      </c>
      <c r="LMM287" s="159" t="s">
        <v>2153</v>
      </c>
      <c r="LMN287" s="159" t="s">
        <v>2150</v>
      </c>
      <c r="LMO287" s="159" t="s">
        <v>2153</v>
      </c>
      <c r="LMP287" s="159" t="s">
        <v>2150</v>
      </c>
      <c r="LMQ287" s="159" t="s">
        <v>2153</v>
      </c>
      <c r="LMR287" s="159" t="s">
        <v>2150</v>
      </c>
      <c r="LMS287" s="159" t="s">
        <v>2153</v>
      </c>
      <c r="LMT287" s="159" t="s">
        <v>2150</v>
      </c>
      <c r="LMU287" s="159" t="s">
        <v>2153</v>
      </c>
      <c r="LMV287" s="159" t="s">
        <v>2150</v>
      </c>
      <c r="LMW287" s="159" t="s">
        <v>2153</v>
      </c>
      <c r="LMX287" s="159" t="s">
        <v>2150</v>
      </c>
      <c r="LMY287" s="159" t="s">
        <v>2153</v>
      </c>
      <c r="LMZ287" s="159" t="s">
        <v>2150</v>
      </c>
      <c r="LNA287" s="159" t="s">
        <v>2153</v>
      </c>
      <c r="LNB287" s="159" t="s">
        <v>2150</v>
      </c>
      <c r="LNC287" s="159" t="s">
        <v>2153</v>
      </c>
      <c r="LND287" s="159" t="s">
        <v>2150</v>
      </c>
      <c r="LNE287" s="159" t="s">
        <v>2153</v>
      </c>
      <c r="LNF287" s="159" t="s">
        <v>2150</v>
      </c>
      <c r="LNG287" s="159" t="s">
        <v>2153</v>
      </c>
      <c r="LNH287" s="159" t="s">
        <v>2150</v>
      </c>
      <c r="LNI287" s="159" t="s">
        <v>2153</v>
      </c>
      <c r="LNJ287" s="159" t="s">
        <v>2150</v>
      </c>
      <c r="LNK287" s="159" t="s">
        <v>2153</v>
      </c>
      <c r="LNL287" s="159" t="s">
        <v>2150</v>
      </c>
      <c r="LNM287" s="159" t="s">
        <v>2153</v>
      </c>
      <c r="LNN287" s="159" t="s">
        <v>2150</v>
      </c>
      <c r="LNO287" s="159" t="s">
        <v>2153</v>
      </c>
      <c r="LNP287" s="159" t="s">
        <v>2150</v>
      </c>
      <c r="LNQ287" s="159" t="s">
        <v>2153</v>
      </c>
      <c r="LNR287" s="159" t="s">
        <v>2150</v>
      </c>
      <c r="LNS287" s="159" t="s">
        <v>2153</v>
      </c>
      <c r="LNT287" s="159" t="s">
        <v>2150</v>
      </c>
      <c r="LNU287" s="159" t="s">
        <v>2153</v>
      </c>
      <c r="LNV287" s="159" t="s">
        <v>2150</v>
      </c>
      <c r="LNW287" s="159" t="s">
        <v>2153</v>
      </c>
      <c r="LNX287" s="159" t="s">
        <v>2150</v>
      </c>
      <c r="LNY287" s="159" t="s">
        <v>2153</v>
      </c>
      <c r="LNZ287" s="159" t="s">
        <v>2150</v>
      </c>
      <c r="LOA287" s="159" t="s">
        <v>2153</v>
      </c>
      <c r="LOB287" s="159" t="s">
        <v>2150</v>
      </c>
      <c r="LOC287" s="159" t="s">
        <v>2153</v>
      </c>
      <c r="LOD287" s="159" t="s">
        <v>2150</v>
      </c>
      <c r="LOE287" s="159" t="s">
        <v>2153</v>
      </c>
      <c r="LOF287" s="159" t="s">
        <v>2150</v>
      </c>
      <c r="LOG287" s="159" t="s">
        <v>2153</v>
      </c>
      <c r="LOH287" s="159" t="s">
        <v>2150</v>
      </c>
      <c r="LOI287" s="159" t="s">
        <v>2153</v>
      </c>
      <c r="LOJ287" s="159" t="s">
        <v>2150</v>
      </c>
      <c r="LOK287" s="159" t="s">
        <v>2153</v>
      </c>
      <c r="LOL287" s="159" t="s">
        <v>2150</v>
      </c>
      <c r="LOM287" s="159" t="s">
        <v>2153</v>
      </c>
      <c r="LON287" s="159" t="s">
        <v>2150</v>
      </c>
      <c r="LOO287" s="159" t="s">
        <v>2153</v>
      </c>
      <c r="LOP287" s="159" t="s">
        <v>2150</v>
      </c>
      <c r="LOQ287" s="159" t="s">
        <v>2153</v>
      </c>
      <c r="LOR287" s="159" t="s">
        <v>2150</v>
      </c>
      <c r="LOS287" s="159" t="s">
        <v>2153</v>
      </c>
      <c r="LOT287" s="159" t="s">
        <v>2150</v>
      </c>
      <c r="LOU287" s="159" t="s">
        <v>2153</v>
      </c>
      <c r="LOV287" s="159" t="s">
        <v>2150</v>
      </c>
      <c r="LOW287" s="159" t="s">
        <v>2153</v>
      </c>
      <c r="LOX287" s="159" t="s">
        <v>2150</v>
      </c>
      <c r="LOY287" s="159" t="s">
        <v>2153</v>
      </c>
      <c r="LOZ287" s="159" t="s">
        <v>2150</v>
      </c>
      <c r="LPA287" s="159" t="s">
        <v>2153</v>
      </c>
      <c r="LPB287" s="159" t="s">
        <v>2150</v>
      </c>
      <c r="LPC287" s="159" t="s">
        <v>2153</v>
      </c>
      <c r="LPD287" s="159" t="s">
        <v>2150</v>
      </c>
      <c r="LPE287" s="159" t="s">
        <v>2153</v>
      </c>
      <c r="LPF287" s="159" t="s">
        <v>2150</v>
      </c>
      <c r="LPG287" s="159" t="s">
        <v>2153</v>
      </c>
      <c r="LPH287" s="159" t="s">
        <v>2150</v>
      </c>
      <c r="LPI287" s="159" t="s">
        <v>2153</v>
      </c>
      <c r="LPJ287" s="159" t="s">
        <v>2150</v>
      </c>
      <c r="LPK287" s="159" t="s">
        <v>2153</v>
      </c>
      <c r="LPL287" s="159" t="s">
        <v>2150</v>
      </c>
      <c r="LPM287" s="159" t="s">
        <v>2153</v>
      </c>
      <c r="LPN287" s="159" t="s">
        <v>2150</v>
      </c>
      <c r="LPO287" s="159" t="s">
        <v>2153</v>
      </c>
      <c r="LPP287" s="159" t="s">
        <v>2150</v>
      </c>
      <c r="LPQ287" s="159" t="s">
        <v>2153</v>
      </c>
      <c r="LPR287" s="159" t="s">
        <v>2150</v>
      </c>
      <c r="LPS287" s="159" t="s">
        <v>2153</v>
      </c>
      <c r="LPT287" s="159" t="s">
        <v>2150</v>
      </c>
      <c r="LPU287" s="159" t="s">
        <v>2153</v>
      </c>
      <c r="LPV287" s="159" t="s">
        <v>2150</v>
      </c>
      <c r="LPW287" s="159" t="s">
        <v>2153</v>
      </c>
      <c r="LPX287" s="159" t="s">
        <v>2150</v>
      </c>
      <c r="LPY287" s="159" t="s">
        <v>2153</v>
      </c>
      <c r="LPZ287" s="159" t="s">
        <v>2150</v>
      </c>
      <c r="LQA287" s="159" t="s">
        <v>2153</v>
      </c>
      <c r="LQB287" s="159" t="s">
        <v>2150</v>
      </c>
      <c r="LQC287" s="159" t="s">
        <v>2153</v>
      </c>
      <c r="LQD287" s="159" t="s">
        <v>2150</v>
      </c>
      <c r="LQE287" s="159" t="s">
        <v>2153</v>
      </c>
      <c r="LQF287" s="159" t="s">
        <v>2150</v>
      </c>
      <c r="LQG287" s="159" t="s">
        <v>2153</v>
      </c>
      <c r="LQH287" s="159" t="s">
        <v>2150</v>
      </c>
      <c r="LQI287" s="159" t="s">
        <v>2153</v>
      </c>
      <c r="LQJ287" s="159" t="s">
        <v>2150</v>
      </c>
      <c r="LQK287" s="159" t="s">
        <v>2153</v>
      </c>
      <c r="LQL287" s="159" t="s">
        <v>2150</v>
      </c>
      <c r="LQM287" s="159" t="s">
        <v>2153</v>
      </c>
      <c r="LQN287" s="159" t="s">
        <v>2150</v>
      </c>
      <c r="LQO287" s="159" t="s">
        <v>2153</v>
      </c>
      <c r="LQP287" s="159" t="s">
        <v>2150</v>
      </c>
      <c r="LQQ287" s="159" t="s">
        <v>2153</v>
      </c>
      <c r="LQR287" s="159" t="s">
        <v>2150</v>
      </c>
      <c r="LQS287" s="159" t="s">
        <v>2153</v>
      </c>
      <c r="LQT287" s="159" t="s">
        <v>2150</v>
      </c>
      <c r="LQU287" s="159" t="s">
        <v>2153</v>
      </c>
      <c r="LQV287" s="159" t="s">
        <v>2150</v>
      </c>
      <c r="LQW287" s="159" t="s">
        <v>2153</v>
      </c>
      <c r="LQX287" s="159" t="s">
        <v>2150</v>
      </c>
      <c r="LQY287" s="159" t="s">
        <v>2153</v>
      </c>
      <c r="LQZ287" s="159" t="s">
        <v>2150</v>
      </c>
      <c r="LRA287" s="159" t="s">
        <v>2153</v>
      </c>
      <c r="LRB287" s="159" t="s">
        <v>2150</v>
      </c>
      <c r="LRC287" s="159" t="s">
        <v>2153</v>
      </c>
      <c r="LRD287" s="159" t="s">
        <v>2150</v>
      </c>
      <c r="LRE287" s="159" t="s">
        <v>2153</v>
      </c>
      <c r="LRF287" s="159" t="s">
        <v>2150</v>
      </c>
      <c r="LRG287" s="159" t="s">
        <v>2153</v>
      </c>
      <c r="LRH287" s="159" t="s">
        <v>2150</v>
      </c>
      <c r="LRI287" s="159" t="s">
        <v>2153</v>
      </c>
      <c r="LRJ287" s="159" t="s">
        <v>2150</v>
      </c>
      <c r="LRK287" s="159" t="s">
        <v>2153</v>
      </c>
      <c r="LRL287" s="159" t="s">
        <v>2150</v>
      </c>
      <c r="LRM287" s="159" t="s">
        <v>2153</v>
      </c>
      <c r="LRN287" s="159" t="s">
        <v>2150</v>
      </c>
      <c r="LRO287" s="159" t="s">
        <v>2153</v>
      </c>
      <c r="LRP287" s="159" t="s">
        <v>2150</v>
      </c>
      <c r="LRQ287" s="159" t="s">
        <v>2153</v>
      </c>
      <c r="LRR287" s="159" t="s">
        <v>2150</v>
      </c>
      <c r="LRS287" s="159" t="s">
        <v>2153</v>
      </c>
      <c r="LRT287" s="159" t="s">
        <v>2150</v>
      </c>
      <c r="LRU287" s="159" t="s">
        <v>2153</v>
      </c>
      <c r="LRV287" s="159" t="s">
        <v>2150</v>
      </c>
      <c r="LRW287" s="159" t="s">
        <v>2153</v>
      </c>
      <c r="LRX287" s="159" t="s">
        <v>2150</v>
      </c>
      <c r="LRY287" s="159" t="s">
        <v>2153</v>
      </c>
      <c r="LRZ287" s="159" t="s">
        <v>2150</v>
      </c>
      <c r="LSA287" s="159" t="s">
        <v>2153</v>
      </c>
      <c r="LSB287" s="159" t="s">
        <v>2150</v>
      </c>
      <c r="LSC287" s="159" t="s">
        <v>2153</v>
      </c>
      <c r="LSD287" s="159" t="s">
        <v>2150</v>
      </c>
      <c r="LSE287" s="159" t="s">
        <v>2153</v>
      </c>
      <c r="LSF287" s="159" t="s">
        <v>2150</v>
      </c>
      <c r="LSG287" s="159" t="s">
        <v>2153</v>
      </c>
      <c r="LSH287" s="159" t="s">
        <v>2150</v>
      </c>
      <c r="LSI287" s="159" t="s">
        <v>2153</v>
      </c>
      <c r="LSJ287" s="159" t="s">
        <v>2150</v>
      </c>
      <c r="LSK287" s="159" t="s">
        <v>2153</v>
      </c>
      <c r="LSL287" s="159" t="s">
        <v>2150</v>
      </c>
      <c r="LSM287" s="159" t="s">
        <v>2153</v>
      </c>
      <c r="LSN287" s="159" t="s">
        <v>2150</v>
      </c>
      <c r="LSO287" s="159" t="s">
        <v>2153</v>
      </c>
      <c r="LSP287" s="159" t="s">
        <v>2150</v>
      </c>
      <c r="LSQ287" s="159" t="s">
        <v>2153</v>
      </c>
      <c r="LSR287" s="159" t="s">
        <v>2150</v>
      </c>
      <c r="LSS287" s="159" t="s">
        <v>2153</v>
      </c>
      <c r="LST287" s="159" t="s">
        <v>2150</v>
      </c>
      <c r="LSU287" s="159" t="s">
        <v>2153</v>
      </c>
      <c r="LSV287" s="159" t="s">
        <v>2150</v>
      </c>
      <c r="LSW287" s="159" t="s">
        <v>2153</v>
      </c>
      <c r="LSX287" s="159" t="s">
        <v>2150</v>
      </c>
      <c r="LSY287" s="159" t="s">
        <v>2153</v>
      </c>
      <c r="LSZ287" s="159" t="s">
        <v>2150</v>
      </c>
      <c r="LTA287" s="159" t="s">
        <v>2153</v>
      </c>
      <c r="LTB287" s="159" t="s">
        <v>2150</v>
      </c>
      <c r="LTC287" s="159" t="s">
        <v>2153</v>
      </c>
      <c r="LTD287" s="159" t="s">
        <v>2150</v>
      </c>
      <c r="LTE287" s="159" t="s">
        <v>2153</v>
      </c>
      <c r="LTF287" s="159" t="s">
        <v>2150</v>
      </c>
      <c r="LTG287" s="159" t="s">
        <v>2153</v>
      </c>
      <c r="LTH287" s="159" t="s">
        <v>2150</v>
      </c>
      <c r="LTI287" s="159" t="s">
        <v>2153</v>
      </c>
      <c r="LTJ287" s="159" t="s">
        <v>2150</v>
      </c>
      <c r="LTK287" s="159" t="s">
        <v>2153</v>
      </c>
      <c r="LTL287" s="159" t="s">
        <v>2150</v>
      </c>
      <c r="LTM287" s="159" t="s">
        <v>2153</v>
      </c>
      <c r="LTN287" s="159" t="s">
        <v>2150</v>
      </c>
      <c r="LTO287" s="159" t="s">
        <v>2153</v>
      </c>
      <c r="LTP287" s="159" t="s">
        <v>2150</v>
      </c>
      <c r="LTQ287" s="159" t="s">
        <v>2153</v>
      </c>
      <c r="LTR287" s="159" t="s">
        <v>2150</v>
      </c>
      <c r="LTS287" s="159" t="s">
        <v>2153</v>
      </c>
      <c r="LTT287" s="159" t="s">
        <v>2150</v>
      </c>
      <c r="LTU287" s="159" t="s">
        <v>2153</v>
      </c>
      <c r="LTV287" s="159" t="s">
        <v>2150</v>
      </c>
      <c r="LTW287" s="159" t="s">
        <v>2153</v>
      </c>
      <c r="LTX287" s="159" t="s">
        <v>2150</v>
      </c>
      <c r="LTY287" s="159" t="s">
        <v>2153</v>
      </c>
      <c r="LTZ287" s="159" t="s">
        <v>2150</v>
      </c>
      <c r="LUA287" s="159" t="s">
        <v>2153</v>
      </c>
      <c r="LUB287" s="159" t="s">
        <v>2150</v>
      </c>
      <c r="LUC287" s="159" t="s">
        <v>2153</v>
      </c>
      <c r="LUD287" s="159" t="s">
        <v>2150</v>
      </c>
      <c r="LUE287" s="159" t="s">
        <v>2153</v>
      </c>
      <c r="LUF287" s="159" t="s">
        <v>2150</v>
      </c>
      <c r="LUG287" s="159" t="s">
        <v>2153</v>
      </c>
      <c r="LUH287" s="159" t="s">
        <v>2150</v>
      </c>
      <c r="LUI287" s="159" t="s">
        <v>2153</v>
      </c>
      <c r="LUJ287" s="159" t="s">
        <v>2150</v>
      </c>
      <c r="LUK287" s="159" t="s">
        <v>2153</v>
      </c>
      <c r="LUL287" s="159" t="s">
        <v>2150</v>
      </c>
      <c r="LUM287" s="159" t="s">
        <v>2153</v>
      </c>
      <c r="LUN287" s="159" t="s">
        <v>2150</v>
      </c>
      <c r="LUO287" s="159" t="s">
        <v>2153</v>
      </c>
      <c r="LUP287" s="159" t="s">
        <v>2150</v>
      </c>
      <c r="LUQ287" s="159" t="s">
        <v>2153</v>
      </c>
      <c r="LUR287" s="159" t="s">
        <v>2150</v>
      </c>
      <c r="LUS287" s="159" t="s">
        <v>2153</v>
      </c>
      <c r="LUT287" s="159" t="s">
        <v>2150</v>
      </c>
      <c r="LUU287" s="159" t="s">
        <v>2153</v>
      </c>
      <c r="LUV287" s="159" t="s">
        <v>2150</v>
      </c>
      <c r="LUW287" s="159" t="s">
        <v>2153</v>
      </c>
      <c r="LUX287" s="159" t="s">
        <v>2150</v>
      </c>
      <c r="LUY287" s="159" t="s">
        <v>2153</v>
      </c>
      <c r="LUZ287" s="159" t="s">
        <v>2150</v>
      </c>
      <c r="LVA287" s="159" t="s">
        <v>2153</v>
      </c>
      <c r="LVB287" s="159" t="s">
        <v>2150</v>
      </c>
      <c r="LVC287" s="159" t="s">
        <v>2153</v>
      </c>
      <c r="LVD287" s="159" t="s">
        <v>2150</v>
      </c>
      <c r="LVE287" s="159" t="s">
        <v>2153</v>
      </c>
      <c r="LVF287" s="159" t="s">
        <v>2150</v>
      </c>
      <c r="LVG287" s="159" t="s">
        <v>2153</v>
      </c>
      <c r="LVH287" s="159" t="s">
        <v>2150</v>
      </c>
      <c r="LVI287" s="159" t="s">
        <v>2153</v>
      </c>
      <c r="LVJ287" s="159" t="s">
        <v>2150</v>
      </c>
      <c r="LVK287" s="159" t="s">
        <v>2153</v>
      </c>
      <c r="LVL287" s="159" t="s">
        <v>2150</v>
      </c>
      <c r="LVM287" s="159" t="s">
        <v>2153</v>
      </c>
      <c r="LVN287" s="159" t="s">
        <v>2150</v>
      </c>
      <c r="LVO287" s="159" t="s">
        <v>2153</v>
      </c>
      <c r="LVP287" s="159" t="s">
        <v>2150</v>
      </c>
      <c r="LVQ287" s="159" t="s">
        <v>2153</v>
      </c>
      <c r="LVR287" s="159" t="s">
        <v>2150</v>
      </c>
      <c r="LVS287" s="159" t="s">
        <v>2153</v>
      </c>
      <c r="LVT287" s="159" t="s">
        <v>2150</v>
      </c>
      <c r="LVU287" s="159" t="s">
        <v>2153</v>
      </c>
      <c r="LVV287" s="159" t="s">
        <v>2150</v>
      </c>
      <c r="LVW287" s="159" t="s">
        <v>2153</v>
      </c>
      <c r="LVX287" s="159" t="s">
        <v>2150</v>
      </c>
      <c r="LVY287" s="159" t="s">
        <v>2153</v>
      </c>
      <c r="LVZ287" s="159" t="s">
        <v>2150</v>
      </c>
      <c r="LWA287" s="159" t="s">
        <v>2153</v>
      </c>
      <c r="LWB287" s="159" t="s">
        <v>2150</v>
      </c>
      <c r="LWC287" s="159" t="s">
        <v>2153</v>
      </c>
      <c r="LWD287" s="159" t="s">
        <v>2150</v>
      </c>
      <c r="LWE287" s="159" t="s">
        <v>2153</v>
      </c>
      <c r="LWF287" s="159" t="s">
        <v>2150</v>
      </c>
      <c r="LWG287" s="159" t="s">
        <v>2153</v>
      </c>
      <c r="LWH287" s="159" t="s">
        <v>2150</v>
      </c>
      <c r="LWI287" s="159" t="s">
        <v>2153</v>
      </c>
      <c r="LWJ287" s="159" t="s">
        <v>2150</v>
      </c>
      <c r="LWK287" s="159" t="s">
        <v>2153</v>
      </c>
      <c r="LWL287" s="159" t="s">
        <v>2150</v>
      </c>
      <c r="LWM287" s="159" t="s">
        <v>2153</v>
      </c>
      <c r="LWN287" s="159" t="s">
        <v>2150</v>
      </c>
      <c r="LWO287" s="159" t="s">
        <v>2153</v>
      </c>
      <c r="LWP287" s="159" t="s">
        <v>2150</v>
      </c>
      <c r="LWQ287" s="159" t="s">
        <v>2153</v>
      </c>
      <c r="LWR287" s="159" t="s">
        <v>2150</v>
      </c>
      <c r="LWS287" s="159" t="s">
        <v>2153</v>
      </c>
      <c r="LWT287" s="159" t="s">
        <v>2150</v>
      </c>
      <c r="LWU287" s="159" t="s">
        <v>2153</v>
      </c>
      <c r="LWV287" s="159" t="s">
        <v>2150</v>
      </c>
      <c r="LWW287" s="159" t="s">
        <v>2153</v>
      </c>
      <c r="LWX287" s="159" t="s">
        <v>2150</v>
      </c>
      <c r="LWY287" s="159" t="s">
        <v>2153</v>
      </c>
      <c r="LWZ287" s="159" t="s">
        <v>2150</v>
      </c>
      <c r="LXA287" s="159" t="s">
        <v>2153</v>
      </c>
      <c r="LXB287" s="159" t="s">
        <v>2150</v>
      </c>
      <c r="LXC287" s="159" t="s">
        <v>2153</v>
      </c>
      <c r="LXD287" s="159" t="s">
        <v>2150</v>
      </c>
      <c r="LXE287" s="159" t="s">
        <v>2153</v>
      </c>
      <c r="LXF287" s="159" t="s">
        <v>2150</v>
      </c>
      <c r="LXG287" s="159" t="s">
        <v>2153</v>
      </c>
      <c r="LXH287" s="159" t="s">
        <v>2150</v>
      </c>
      <c r="LXI287" s="159" t="s">
        <v>2153</v>
      </c>
      <c r="LXJ287" s="159" t="s">
        <v>2150</v>
      </c>
      <c r="LXK287" s="159" t="s">
        <v>2153</v>
      </c>
      <c r="LXL287" s="159" t="s">
        <v>2150</v>
      </c>
      <c r="LXM287" s="159" t="s">
        <v>2153</v>
      </c>
      <c r="LXN287" s="159" t="s">
        <v>2150</v>
      </c>
      <c r="LXO287" s="159" t="s">
        <v>2153</v>
      </c>
      <c r="LXP287" s="159" t="s">
        <v>2150</v>
      </c>
      <c r="LXQ287" s="159" t="s">
        <v>2153</v>
      </c>
      <c r="LXR287" s="159" t="s">
        <v>2150</v>
      </c>
      <c r="LXS287" s="159" t="s">
        <v>2153</v>
      </c>
      <c r="LXT287" s="159" t="s">
        <v>2150</v>
      </c>
      <c r="LXU287" s="159" t="s">
        <v>2153</v>
      </c>
      <c r="LXV287" s="159" t="s">
        <v>2150</v>
      </c>
      <c r="LXW287" s="159" t="s">
        <v>2153</v>
      </c>
      <c r="LXX287" s="159" t="s">
        <v>2150</v>
      </c>
      <c r="LXY287" s="159" t="s">
        <v>2153</v>
      </c>
      <c r="LXZ287" s="159" t="s">
        <v>2150</v>
      </c>
      <c r="LYA287" s="159" t="s">
        <v>2153</v>
      </c>
      <c r="LYB287" s="159" t="s">
        <v>2150</v>
      </c>
      <c r="LYC287" s="159" t="s">
        <v>2153</v>
      </c>
      <c r="LYD287" s="159" t="s">
        <v>2150</v>
      </c>
      <c r="LYE287" s="159" t="s">
        <v>2153</v>
      </c>
      <c r="LYF287" s="159" t="s">
        <v>2150</v>
      </c>
      <c r="LYG287" s="159" t="s">
        <v>2153</v>
      </c>
      <c r="LYH287" s="159" t="s">
        <v>2150</v>
      </c>
      <c r="LYI287" s="159" t="s">
        <v>2153</v>
      </c>
      <c r="LYJ287" s="159" t="s">
        <v>2150</v>
      </c>
      <c r="LYK287" s="159" t="s">
        <v>2153</v>
      </c>
      <c r="LYL287" s="159" t="s">
        <v>2150</v>
      </c>
      <c r="LYM287" s="159" t="s">
        <v>2153</v>
      </c>
      <c r="LYN287" s="159" t="s">
        <v>2150</v>
      </c>
      <c r="LYO287" s="159" t="s">
        <v>2153</v>
      </c>
      <c r="LYP287" s="159" t="s">
        <v>2150</v>
      </c>
      <c r="LYQ287" s="159" t="s">
        <v>2153</v>
      </c>
      <c r="LYR287" s="159" t="s">
        <v>2150</v>
      </c>
      <c r="LYS287" s="159" t="s">
        <v>2153</v>
      </c>
      <c r="LYT287" s="159" t="s">
        <v>2150</v>
      </c>
      <c r="LYU287" s="159" t="s">
        <v>2153</v>
      </c>
      <c r="LYV287" s="159" t="s">
        <v>2150</v>
      </c>
      <c r="LYW287" s="159" t="s">
        <v>2153</v>
      </c>
      <c r="LYX287" s="159" t="s">
        <v>2150</v>
      </c>
      <c r="LYY287" s="159" t="s">
        <v>2153</v>
      </c>
      <c r="LYZ287" s="159" t="s">
        <v>2150</v>
      </c>
      <c r="LZA287" s="159" t="s">
        <v>2153</v>
      </c>
      <c r="LZB287" s="159" t="s">
        <v>2150</v>
      </c>
      <c r="LZC287" s="159" t="s">
        <v>2153</v>
      </c>
      <c r="LZD287" s="159" t="s">
        <v>2150</v>
      </c>
      <c r="LZE287" s="159" t="s">
        <v>2153</v>
      </c>
      <c r="LZF287" s="159" t="s">
        <v>2150</v>
      </c>
      <c r="LZG287" s="159" t="s">
        <v>2153</v>
      </c>
      <c r="LZH287" s="159" t="s">
        <v>2150</v>
      </c>
      <c r="LZI287" s="159" t="s">
        <v>2153</v>
      </c>
      <c r="LZJ287" s="159" t="s">
        <v>2150</v>
      </c>
      <c r="LZK287" s="159" t="s">
        <v>2153</v>
      </c>
      <c r="LZL287" s="159" t="s">
        <v>2150</v>
      </c>
      <c r="LZM287" s="159" t="s">
        <v>2153</v>
      </c>
      <c r="LZN287" s="159" t="s">
        <v>2150</v>
      </c>
      <c r="LZO287" s="159" t="s">
        <v>2153</v>
      </c>
      <c r="LZP287" s="159" t="s">
        <v>2150</v>
      </c>
      <c r="LZQ287" s="159" t="s">
        <v>2153</v>
      </c>
      <c r="LZR287" s="159" t="s">
        <v>2150</v>
      </c>
      <c r="LZS287" s="159" t="s">
        <v>2153</v>
      </c>
      <c r="LZT287" s="159" t="s">
        <v>2150</v>
      </c>
      <c r="LZU287" s="159" t="s">
        <v>2153</v>
      </c>
      <c r="LZV287" s="159" t="s">
        <v>2150</v>
      </c>
      <c r="LZW287" s="159" t="s">
        <v>2153</v>
      </c>
      <c r="LZX287" s="159" t="s">
        <v>2150</v>
      </c>
      <c r="LZY287" s="159" t="s">
        <v>2153</v>
      </c>
      <c r="LZZ287" s="159" t="s">
        <v>2150</v>
      </c>
      <c r="MAA287" s="159" t="s">
        <v>2153</v>
      </c>
      <c r="MAB287" s="159" t="s">
        <v>2150</v>
      </c>
      <c r="MAC287" s="159" t="s">
        <v>2153</v>
      </c>
      <c r="MAD287" s="159" t="s">
        <v>2150</v>
      </c>
      <c r="MAE287" s="159" t="s">
        <v>2153</v>
      </c>
      <c r="MAF287" s="159" t="s">
        <v>2150</v>
      </c>
      <c r="MAG287" s="159" t="s">
        <v>2153</v>
      </c>
      <c r="MAH287" s="159" t="s">
        <v>2150</v>
      </c>
      <c r="MAI287" s="159" t="s">
        <v>2153</v>
      </c>
      <c r="MAJ287" s="159" t="s">
        <v>2150</v>
      </c>
      <c r="MAK287" s="159" t="s">
        <v>2153</v>
      </c>
      <c r="MAL287" s="159" t="s">
        <v>2150</v>
      </c>
      <c r="MAM287" s="159" t="s">
        <v>2153</v>
      </c>
      <c r="MAN287" s="159" t="s">
        <v>2150</v>
      </c>
      <c r="MAO287" s="159" t="s">
        <v>2153</v>
      </c>
      <c r="MAP287" s="159" t="s">
        <v>2150</v>
      </c>
      <c r="MAQ287" s="159" t="s">
        <v>2153</v>
      </c>
      <c r="MAR287" s="159" t="s">
        <v>2150</v>
      </c>
      <c r="MAS287" s="159" t="s">
        <v>2153</v>
      </c>
      <c r="MAT287" s="159" t="s">
        <v>2150</v>
      </c>
      <c r="MAU287" s="159" t="s">
        <v>2153</v>
      </c>
      <c r="MAV287" s="159" t="s">
        <v>2150</v>
      </c>
      <c r="MAW287" s="159" t="s">
        <v>2153</v>
      </c>
      <c r="MAX287" s="159" t="s">
        <v>2150</v>
      </c>
      <c r="MAY287" s="159" t="s">
        <v>2153</v>
      </c>
      <c r="MAZ287" s="159" t="s">
        <v>2150</v>
      </c>
      <c r="MBA287" s="159" t="s">
        <v>2153</v>
      </c>
      <c r="MBB287" s="159" t="s">
        <v>2150</v>
      </c>
      <c r="MBC287" s="159" t="s">
        <v>2153</v>
      </c>
      <c r="MBD287" s="159" t="s">
        <v>2150</v>
      </c>
      <c r="MBE287" s="159" t="s">
        <v>2153</v>
      </c>
      <c r="MBF287" s="159" t="s">
        <v>2150</v>
      </c>
      <c r="MBG287" s="159" t="s">
        <v>2153</v>
      </c>
      <c r="MBH287" s="159" t="s">
        <v>2150</v>
      </c>
      <c r="MBI287" s="159" t="s">
        <v>2153</v>
      </c>
      <c r="MBJ287" s="159" t="s">
        <v>2150</v>
      </c>
      <c r="MBK287" s="159" t="s">
        <v>2153</v>
      </c>
      <c r="MBL287" s="159" t="s">
        <v>2150</v>
      </c>
      <c r="MBM287" s="159" t="s">
        <v>2153</v>
      </c>
      <c r="MBN287" s="159" t="s">
        <v>2150</v>
      </c>
      <c r="MBO287" s="159" t="s">
        <v>2153</v>
      </c>
      <c r="MBP287" s="159" t="s">
        <v>2150</v>
      </c>
      <c r="MBQ287" s="159" t="s">
        <v>2153</v>
      </c>
      <c r="MBR287" s="159" t="s">
        <v>2150</v>
      </c>
      <c r="MBS287" s="159" t="s">
        <v>2153</v>
      </c>
      <c r="MBT287" s="159" t="s">
        <v>2150</v>
      </c>
      <c r="MBU287" s="159" t="s">
        <v>2153</v>
      </c>
      <c r="MBV287" s="159" t="s">
        <v>2150</v>
      </c>
      <c r="MBW287" s="159" t="s">
        <v>2153</v>
      </c>
      <c r="MBX287" s="159" t="s">
        <v>2150</v>
      </c>
      <c r="MBY287" s="159" t="s">
        <v>2153</v>
      </c>
      <c r="MBZ287" s="159" t="s">
        <v>2150</v>
      </c>
      <c r="MCA287" s="159" t="s">
        <v>2153</v>
      </c>
      <c r="MCB287" s="159" t="s">
        <v>2150</v>
      </c>
      <c r="MCC287" s="159" t="s">
        <v>2153</v>
      </c>
      <c r="MCD287" s="159" t="s">
        <v>2150</v>
      </c>
      <c r="MCE287" s="159" t="s">
        <v>2153</v>
      </c>
      <c r="MCF287" s="159" t="s">
        <v>2150</v>
      </c>
      <c r="MCG287" s="159" t="s">
        <v>2153</v>
      </c>
      <c r="MCH287" s="159" t="s">
        <v>2150</v>
      </c>
      <c r="MCI287" s="159" t="s">
        <v>2153</v>
      </c>
      <c r="MCJ287" s="159" t="s">
        <v>2150</v>
      </c>
      <c r="MCK287" s="159" t="s">
        <v>2153</v>
      </c>
      <c r="MCL287" s="159" t="s">
        <v>2150</v>
      </c>
      <c r="MCM287" s="159" t="s">
        <v>2153</v>
      </c>
      <c r="MCN287" s="159" t="s">
        <v>2150</v>
      </c>
      <c r="MCO287" s="159" t="s">
        <v>2153</v>
      </c>
      <c r="MCP287" s="159" t="s">
        <v>2150</v>
      </c>
      <c r="MCQ287" s="159" t="s">
        <v>2153</v>
      </c>
      <c r="MCR287" s="159" t="s">
        <v>2150</v>
      </c>
      <c r="MCS287" s="159" t="s">
        <v>2153</v>
      </c>
      <c r="MCT287" s="159" t="s">
        <v>2150</v>
      </c>
      <c r="MCU287" s="159" t="s">
        <v>2153</v>
      </c>
      <c r="MCV287" s="159" t="s">
        <v>2150</v>
      </c>
      <c r="MCW287" s="159" t="s">
        <v>2153</v>
      </c>
      <c r="MCX287" s="159" t="s">
        <v>2150</v>
      </c>
      <c r="MCY287" s="159" t="s">
        <v>2153</v>
      </c>
      <c r="MCZ287" s="159" t="s">
        <v>2150</v>
      </c>
      <c r="MDA287" s="159" t="s">
        <v>2153</v>
      </c>
      <c r="MDB287" s="159" t="s">
        <v>2150</v>
      </c>
      <c r="MDC287" s="159" t="s">
        <v>2153</v>
      </c>
      <c r="MDD287" s="159" t="s">
        <v>2150</v>
      </c>
      <c r="MDE287" s="159" t="s">
        <v>2153</v>
      </c>
      <c r="MDF287" s="159" t="s">
        <v>2150</v>
      </c>
      <c r="MDG287" s="159" t="s">
        <v>2153</v>
      </c>
      <c r="MDH287" s="159" t="s">
        <v>2150</v>
      </c>
      <c r="MDI287" s="159" t="s">
        <v>2153</v>
      </c>
      <c r="MDJ287" s="159" t="s">
        <v>2150</v>
      </c>
      <c r="MDK287" s="159" t="s">
        <v>2153</v>
      </c>
      <c r="MDL287" s="159" t="s">
        <v>2150</v>
      </c>
      <c r="MDM287" s="159" t="s">
        <v>2153</v>
      </c>
      <c r="MDN287" s="159" t="s">
        <v>2150</v>
      </c>
      <c r="MDO287" s="159" t="s">
        <v>2153</v>
      </c>
      <c r="MDP287" s="159" t="s">
        <v>2150</v>
      </c>
      <c r="MDQ287" s="159" t="s">
        <v>2153</v>
      </c>
      <c r="MDR287" s="159" t="s">
        <v>2150</v>
      </c>
      <c r="MDS287" s="159" t="s">
        <v>2153</v>
      </c>
      <c r="MDT287" s="159" t="s">
        <v>2150</v>
      </c>
      <c r="MDU287" s="159" t="s">
        <v>2153</v>
      </c>
      <c r="MDV287" s="159" t="s">
        <v>2150</v>
      </c>
      <c r="MDW287" s="159" t="s">
        <v>2153</v>
      </c>
      <c r="MDX287" s="159" t="s">
        <v>2150</v>
      </c>
      <c r="MDY287" s="159" t="s">
        <v>2153</v>
      </c>
      <c r="MDZ287" s="159" t="s">
        <v>2150</v>
      </c>
      <c r="MEA287" s="159" t="s">
        <v>2153</v>
      </c>
      <c r="MEB287" s="159" t="s">
        <v>2150</v>
      </c>
      <c r="MEC287" s="159" t="s">
        <v>2153</v>
      </c>
      <c r="MED287" s="159" t="s">
        <v>2150</v>
      </c>
      <c r="MEE287" s="159" t="s">
        <v>2153</v>
      </c>
      <c r="MEF287" s="159" t="s">
        <v>2150</v>
      </c>
      <c r="MEG287" s="159" t="s">
        <v>2153</v>
      </c>
      <c r="MEH287" s="159" t="s">
        <v>2150</v>
      </c>
      <c r="MEI287" s="159" t="s">
        <v>2153</v>
      </c>
      <c r="MEJ287" s="159" t="s">
        <v>2150</v>
      </c>
      <c r="MEK287" s="159" t="s">
        <v>2153</v>
      </c>
      <c r="MEL287" s="159" t="s">
        <v>2150</v>
      </c>
      <c r="MEM287" s="159" t="s">
        <v>2153</v>
      </c>
      <c r="MEN287" s="159" t="s">
        <v>2150</v>
      </c>
      <c r="MEO287" s="159" t="s">
        <v>2153</v>
      </c>
      <c r="MEP287" s="159" t="s">
        <v>2150</v>
      </c>
      <c r="MEQ287" s="159" t="s">
        <v>2153</v>
      </c>
      <c r="MER287" s="159" t="s">
        <v>2150</v>
      </c>
      <c r="MES287" s="159" t="s">
        <v>2153</v>
      </c>
      <c r="MET287" s="159" t="s">
        <v>2150</v>
      </c>
      <c r="MEU287" s="159" t="s">
        <v>2153</v>
      </c>
      <c r="MEV287" s="159" t="s">
        <v>2150</v>
      </c>
      <c r="MEW287" s="159" t="s">
        <v>2153</v>
      </c>
      <c r="MEX287" s="159" t="s">
        <v>2150</v>
      </c>
      <c r="MEY287" s="159" t="s">
        <v>2153</v>
      </c>
      <c r="MEZ287" s="159" t="s">
        <v>2150</v>
      </c>
      <c r="MFA287" s="159" t="s">
        <v>2153</v>
      </c>
      <c r="MFB287" s="159" t="s">
        <v>2150</v>
      </c>
      <c r="MFC287" s="159" t="s">
        <v>2153</v>
      </c>
      <c r="MFD287" s="159" t="s">
        <v>2150</v>
      </c>
      <c r="MFE287" s="159" t="s">
        <v>2153</v>
      </c>
      <c r="MFF287" s="159" t="s">
        <v>2150</v>
      </c>
      <c r="MFG287" s="159" t="s">
        <v>2153</v>
      </c>
      <c r="MFH287" s="159" t="s">
        <v>2150</v>
      </c>
      <c r="MFI287" s="159" t="s">
        <v>2153</v>
      </c>
      <c r="MFJ287" s="159" t="s">
        <v>2150</v>
      </c>
      <c r="MFK287" s="159" t="s">
        <v>2153</v>
      </c>
      <c r="MFL287" s="159" t="s">
        <v>2150</v>
      </c>
      <c r="MFM287" s="159" t="s">
        <v>2153</v>
      </c>
      <c r="MFN287" s="159" t="s">
        <v>2150</v>
      </c>
      <c r="MFO287" s="159" t="s">
        <v>2153</v>
      </c>
      <c r="MFP287" s="159" t="s">
        <v>2150</v>
      </c>
      <c r="MFQ287" s="159" t="s">
        <v>2153</v>
      </c>
      <c r="MFR287" s="159" t="s">
        <v>2150</v>
      </c>
      <c r="MFS287" s="159" t="s">
        <v>2153</v>
      </c>
      <c r="MFT287" s="159" t="s">
        <v>2150</v>
      </c>
      <c r="MFU287" s="159" t="s">
        <v>2153</v>
      </c>
      <c r="MFV287" s="159" t="s">
        <v>2150</v>
      </c>
      <c r="MFW287" s="159" t="s">
        <v>2153</v>
      </c>
      <c r="MFX287" s="159" t="s">
        <v>2150</v>
      </c>
      <c r="MFY287" s="159" t="s">
        <v>2153</v>
      </c>
      <c r="MFZ287" s="159" t="s">
        <v>2150</v>
      </c>
      <c r="MGA287" s="159" t="s">
        <v>2153</v>
      </c>
      <c r="MGB287" s="159" t="s">
        <v>2150</v>
      </c>
      <c r="MGC287" s="159" t="s">
        <v>2153</v>
      </c>
      <c r="MGD287" s="159" t="s">
        <v>2150</v>
      </c>
      <c r="MGE287" s="159" t="s">
        <v>2153</v>
      </c>
      <c r="MGF287" s="159" t="s">
        <v>2150</v>
      </c>
      <c r="MGG287" s="159" t="s">
        <v>2153</v>
      </c>
      <c r="MGH287" s="159" t="s">
        <v>2150</v>
      </c>
      <c r="MGI287" s="159" t="s">
        <v>2153</v>
      </c>
      <c r="MGJ287" s="159" t="s">
        <v>2150</v>
      </c>
      <c r="MGK287" s="159" t="s">
        <v>2153</v>
      </c>
      <c r="MGL287" s="159" t="s">
        <v>2150</v>
      </c>
      <c r="MGM287" s="159" t="s">
        <v>2153</v>
      </c>
      <c r="MGN287" s="159" t="s">
        <v>2150</v>
      </c>
      <c r="MGO287" s="159" t="s">
        <v>2153</v>
      </c>
      <c r="MGP287" s="159" t="s">
        <v>2150</v>
      </c>
      <c r="MGQ287" s="159" t="s">
        <v>2153</v>
      </c>
      <c r="MGR287" s="159" t="s">
        <v>2150</v>
      </c>
      <c r="MGS287" s="159" t="s">
        <v>2153</v>
      </c>
      <c r="MGT287" s="159" t="s">
        <v>2150</v>
      </c>
      <c r="MGU287" s="159" t="s">
        <v>2153</v>
      </c>
      <c r="MGV287" s="159" t="s">
        <v>2150</v>
      </c>
      <c r="MGW287" s="159" t="s">
        <v>2153</v>
      </c>
      <c r="MGX287" s="159" t="s">
        <v>2150</v>
      </c>
      <c r="MGY287" s="159" t="s">
        <v>2153</v>
      </c>
      <c r="MGZ287" s="159" t="s">
        <v>2150</v>
      </c>
      <c r="MHA287" s="159" t="s">
        <v>2153</v>
      </c>
      <c r="MHB287" s="159" t="s">
        <v>2150</v>
      </c>
      <c r="MHC287" s="159" t="s">
        <v>2153</v>
      </c>
      <c r="MHD287" s="159" t="s">
        <v>2150</v>
      </c>
      <c r="MHE287" s="159" t="s">
        <v>2153</v>
      </c>
      <c r="MHF287" s="159" t="s">
        <v>2150</v>
      </c>
      <c r="MHG287" s="159" t="s">
        <v>2153</v>
      </c>
      <c r="MHH287" s="159" t="s">
        <v>2150</v>
      </c>
      <c r="MHI287" s="159" t="s">
        <v>2153</v>
      </c>
      <c r="MHJ287" s="159" t="s">
        <v>2150</v>
      </c>
      <c r="MHK287" s="159" t="s">
        <v>2153</v>
      </c>
      <c r="MHL287" s="159" t="s">
        <v>2150</v>
      </c>
      <c r="MHM287" s="159" t="s">
        <v>2153</v>
      </c>
      <c r="MHN287" s="159" t="s">
        <v>2150</v>
      </c>
      <c r="MHO287" s="159" t="s">
        <v>2153</v>
      </c>
      <c r="MHP287" s="159" t="s">
        <v>2150</v>
      </c>
      <c r="MHQ287" s="159" t="s">
        <v>2153</v>
      </c>
      <c r="MHR287" s="159" t="s">
        <v>2150</v>
      </c>
      <c r="MHS287" s="159" t="s">
        <v>2153</v>
      </c>
      <c r="MHT287" s="159" t="s">
        <v>2150</v>
      </c>
      <c r="MHU287" s="159" t="s">
        <v>2153</v>
      </c>
      <c r="MHV287" s="159" t="s">
        <v>2150</v>
      </c>
      <c r="MHW287" s="159" t="s">
        <v>2153</v>
      </c>
      <c r="MHX287" s="159" t="s">
        <v>2150</v>
      </c>
      <c r="MHY287" s="159" t="s">
        <v>2153</v>
      </c>
      <c r="MHZ287" s="159" t="s">
        <v>2150</v>
      </c>
      <c r="MIA287" s="159" t="s">
        <v>2153</v>
      </c>
      <c r="MIB287" s="159" t="s">
        <v>2150</v>
      </c>
      <c r="MIC287" s="159" t="s">
        <v>2153</v>
      </c>
      <c r="MID287" s="159" t="s">
        <v>2150</v>
      </c>
      <c r="MIE287" s="159" t="s">
        <v>2153</v>
      </c>
      <c r="MIF287" s="159" t="s">
        <v>2150</v>
      </c>
      <c r="MIG287" s="159" t="s">
        <v>2153</v>
      </c>
      <c r="MIH287" s="159" t="s">
        <v>2150</v>
      </c>
      <c r="MII287" s="159" t="s">
        <v>2153</v>
      </c>
      <c r="MIJ287" s="159" t="s">
        <v>2150</v>
      </c>
      <c r="MIK287" s="159" t="s">
        <v>2153</v>
      </c>
      <c r="MIL287" s="159" t="s">
        <v>2150</v>
      </c>
      <c r="MIM287" s="159" t="s">
        <v>2153</v>
      </c>
      <c r="MIN287" s="159" t="s">
        <v>2150</v>
      </c>
      <c r="MIO287" s="159" t="s">
        <v>2153</v>
      </c>
      <c r="MIP287" s="159" t="s">
        <v>2150</v>
      </c>
      <c r="MIQ287" s="159" t="s">
        <v>2153</v>
      </c>
      <c r="MIR287" s="159" t="s">
        <v>2150</v>
      </c>
      <c r="MIS287" s="159" t="s">
        <v>2153</v>
      </c>
      <c r="MIT287" s="159" t="s">
        <v>2150</v>
      </c>
      <c r="MIU287" s="159" t="s">
        <v>2153</v>
      </c>
      <c r="MIV287" s="159" t="s">
        <v>2150</v>
      </c>
      <c r="MIW287" s="159" t="s">
        <v>2153</v>
      </c>
      <c r="MIX287" s="159" t="s">
        <v>2150</v>
      </c>
      <c r="MIY287" s="159" t="s">
        <v>2153</v>
      </c>
      <c r="MIZ287" s="159" t="s">
        <v>2150</v>
      </c>
      <c r="MJA287" s="159" t="s">
        <v>2153</v>
      </c>
      <c r="MJB287" s="159" t="s">
        <v>2150</v>
      </c>
      <c r="MJC287" s="159" t="s">
        <v>2153</v>
      </c>
      <c r="MJD287" s="159" t="s">
        <v>2150</v>
      </c>
      <c r="MJE287" s="159" t="s">
        <v>2153</v>
      </c>
      <c r="MJF287" s="159" t="s">
        <v>2150</v>
      </c>
      <c r="MJG287" s="159" t="s">
        <v>2153</v>
      </c>
      <c r="MJH287" s="159" t="s">
        <v>2150</v>
      </c>
      <c r="MJI287" s="159" t="s">
        <v>2153</v>
      </c>
      <c r="MJJ287" s="159" t="s">
        <v>2150</v>
      </c>
      <c r="MJK287" s="159" t="s">
        <v>2153</v>
      </c>
      <c r="MJL287" s="159" t="s">
        <v>2150</v>
      </c>
      <c r="MJM287" s="159" t="s">
        <v>2153</v>
      </c>
      <c r="MJN287" s="159" t="s">
        <v>2150</v>
      </c>
      <c r="MJO287" s="159" t="s">
        <v>2153</v>
      </c>
      <c r="MJP287" s="159" t="s">
        <v>2150</v>
      </c>
      <c r="MJQ287" s="159" t="s">
        <v>2153</v>
      </c>
      <c r="MJR287" s="159" t="s">
        <v>2150</v>
      </c>
      <c r="MJS287" s="159" t="s">
        <v>2153</v>
      </c>
      <c r="MJT287" s="159" t="s">
        <v>2150</v>
      </c>
      <c r="MJU287" s="159" t="s">
        <v>2153</v>
      </c>
      <c r="MJV287" s="159" t="s">
        <v>2150</v>
      </c>
      <c r="MJW287" s="159" t="s">
        <v>2153</v>
      </c>
      <c r="MJX287" s="159" t="s">
        <v>2150</v>
      </c>
      <c r="MJY287" s="159" t="s">
        <v>2153</v>
      </c>
      <c r="MJZ287" s="159" t="s">
        <v>2150</v>
      </c>
      <c r="MKA287" s="159" t="s">
        <v>2153</v>
      </c>
      <c r="MKB287" s="159" t="s">
        <v>2150</v>
      </c>
      <c r="MKC287" s="159" t="s">
        <v>2153</v>
      </c>
      <c r="MKD287" s="159" t="s">
        <v>2150</v>
      </c>
      <c r="MKE287" s="159" t="s">
        <v>2153</v>
      </c>
      <c r="MKF287" s="159" t="s">
        <v>2150</v>
      </c>
      <c r="MKG287" s="159" t="s">
        <v>2153</v>
      </c>
      <c r="MKH287" s="159" t="s">
        <v>2150</v>
      </c>
      <c r="MKI287" s="159" t="s">
        <v>2153</v>
      </c>
      <c r="MKJ287" s="159" t="s">
        <v>2150</v>
      </c>
      <c r="MKK287" s="159" t="s">
        <v>2153</v>
      </c>
      <c r="MKL287" s="159" t="s">
        <v>2150</v>
      </c>
      <c r="MKM287" s="159" t="s">
        <v>2153</v>
      </c>
      <c r="MKN287" s="159" t="s">
        <v>2150</v>
      </c>
      <c r="MKO287" s="159" t="s">
        <v>2153</v>
      </c>
      <c r="MKP287" s="159" t="s">
        <v>2150</v>
      </c>
      <c r="MKQ287" s="159" t="s">
        <v>2153</v>
      </c>
      <c r="MKR287" s="159" t="s">
        <v>2150</v>
      </c>
      <c r="MKS287" s="159" t="s">
        <v>2153</v>
      </c>
      <c r="MKT287" s="159" t="s">
        <v>2150</v>
      </c>
      <c r="MKU287" s="159" t="s">
        <v>2153</v>
      </c>
      <c r="MKV287" s="159" t="s">
        <v>2150</v>
      </c>
      <c r="MKW287" s="159" t="s">
        <v>2153</v>
      </c>
      <c r="MKX287" s="159" t="s">
        <v>2150</v>
      </c>
      <c r="MKY287" s="159" t="s">
        <v>2153</v>
      </c>
      <c r="MKZ287" s="159" t="s">
        <v>2150</v>
      </c>
      <c r="MLA287" s="159" t="s">
        <v>2153</v>
      </c>
      <c r="MLB287" s="159" t="s">
        <v>2150</v>
      </c>
      <c r="MLC287" s="159" t="s">
        <v>2153</v>
      </c>
      <c r="MLD287" s="159" t="s">
        <v>2150</v>
      </c>
      <c r="MLE287" s="159" t="s">
        <v>2153</v>
      </c>
      <c r="MLF287" s="159" t="s">
        <v>2150</v>
      </c>
      <c r="MLG287" s="159" t="s">
        <v>2153</v>
      </c>
      <c r="MLH287" s="159" t="s">
        <v>2150</v>
      </c>
      <c r="MLI287" s="159" t="s">
        <v>2153</v>
      </c>
      <c r="MLJ287" s="159" t="s">
        <v>2150</v>
      </c>
      <c r="MLK287" s="159" t="s">
        <v>2153</v>
      </c>
      <c r="MLL287" s="159" t="s">
        <v>2150</v>
      </c>
      <c r="MLM287" s="159" t="s">
        <v>2153</v>
      </c>
      <c r="MLN287" s="159" t="s">
        <v>2150</v>
      </c>
      <c r="MLO287" s="159" t="s">
        <v>2153</v>
      </c>
      <c r="MLP287" s="159" t="s">
        <v>2150</v>
      </c>
      <c r="MLQ287" s="159" t="s">
        <v>2153</v>
      </c>
      <c r="MLR287" s="159" t="s">
        <v>2150</v>
      </c>
      <c r="MLS287" s="159" t="s">
        <v>2153</v>
      </c>
      <c r="MLT287" s="159" t="s">
        <v>2150</v>
      </c>
      <c r="MLU287" s="159" t="s">
        <v>2153</v>
      </c>
      <c r="MLV287" s="159" t="s">
        <v>2150</v>
      </c>
      <c r="MLW287" s="159" t="s">
        <v>2153</v>
      </c>
      <c r="MLX287" s="159" t="s">
        <v>2150</v>
      </c>
      <c r="MLY287" s="159" t="s">
        <v>2153</v>
      </c>
      <c r="MLZ287" s="159" t="s">
        <v>2150</v>
      </c>
      <c r="MMA287" s="159" t="s">
        <v>2153</v>
      </c>
      <c r="MMB287" s="159" t="s">
        <v>2150</v>
      </c>
      <c r="MMC287" s="159" t="s">
        <v>2153</v>
      </c>
      <c r="MMD287" s="159" t="s">
        <v>2150</v>
      </c>
      <c r="MME287" s="159" t="s">
        <v>2153</v>
      </c>
      <c r="MMF287" s="159" t="s">
        <v>2150</v>
      </c>
      <c r="MMG287" s="159" t="s">
        <v>2153</v>
      </c>
      <c r="MMH287" s="159" t="s">
        <v>2150</v>
      </c>
      <c r="MMI287" s="159" t="s">
        <v>2153</v>
      </c>
      <c r="MMJ287" s="159" t="s">
        <v>2150</v>
      </c>
      <c r="MMK287" s="159" t="s">
        <v>2153</v>
      </c>
      <c r="MML287" s="159" t="s">
        <v>2150</v>
      </c>
      <c r="MMM287" s="159" t="s">
        <v>2153</v>
      </c>
      <c r="MMN287" s="159" t="s">
        <v>2150</v>
      </c>
      <c r="MMO287" s="159" t="s">
        <v>2153</v>
      </c>
      <c r="MMP287" s="159" t="s">
        <v>2150</v>
      </c>
      <c r="MMQ287" s="159" t="s">
        <v>2153</v>
      </c>
      <c r="MMR287" s="159" t="s">
        <v>2150</v>
      </c>
      <c r="MMS287" s="159" t="s">
        <v>2153</v>
      </c>
      <c r="MMT287" s="159" t="s">
        <v>2150</v>
      </c>
      <c r="MMU287" s="159" t="s">
        <v>2153</v>
      </c>
      <c r="MMV287" s="159" t="s">
        <v>2150</v>
      </c>
      <c r="MMW287" s="159" t="s">
        <v>2153</v>
      </c>
      <c r="MMX287" s="159" t="s">
        <v>2150</v>
      </c>
      <c r="MMY287" s="159" t="s">
        <v>2153</v>
      </c>
      <c r="MMZ287" s="159" t="s">
        <v>2150</v>
      </c>
      <c r="MNA287" s="159" t="s">
        <v>2153</v>
      </c>
      <c r="MNB287" s="159" t="s">
        <v>2150</v>
      </c>
      <c r="MNC287" s="159" t="s">
        <v>2153</v>
      </c>
      <c r="MND287" s="159" t="s">
        <v>2150</v>
      </c>
      <c r="MNE287" s="159" t="s">
        <v>2153</v>
      </c>
      <c r="MNF287" s="159" t="s">
        <v>2150</v>
      </c>
      <c r="MNG287" s="159" t="s">
        <v>2153</v>
      </c>
      <c r="MNH287" s="159" t="s">
        <v>2150</v>
      </c>
      <c r="MNI287" s="159" t="s">
        <v>2153</v>
      </c>
      <c r="MNJ287" s="159" t="s">
        <v>2150</v>
      </c>
      <c r="MNK287" s="159" t="s">
        <v>2153</v>
      </c>
      <c r="MNL287" s="159" t="s">
        <v>2150</v>
      </c>
      <c r="MNM287" s="159" t="s">
        <v>2153</v>
      </c>
      <c r="MNN287" s="159" t="s">
        <v>2150</v>
      </c>
      <c r="MNO287" s="159" t="s">
        <v>2153</v>
      </c>
      <c r="MNP287" s="159" t="s">
        <v>2150</v>
      </c>
      <c r="MNQ287" s="159" t="s">
        <v>2153</v>
      </c>
      <c r="MNR287" s="159" t="s">
        <v>2150</v>
      </c>
      <c r="MNS287" s="159" t="s">
        <v>2153</v>
      </c>
      <c r="MNT287" s="159" t="s">
        <v>2150</v>
      </c>
      <c r="MNU287" s="159" t="s">
        <v>2153</v>
      </c>
      <c r="MNV287" s="159" t="s">
        <v>2150</v>
      </c>
      <c r="MNW287" s="159" t="s">
        <v>2153</v>
      </c>
      <c r="MNX287" s="159" t="s">
        <v>2150</v>
      </c>
      <c r="MNY287" s="159" t="s">
        <v>2153</v>
      </c>
      <c r="MNZ287" s="159" t="s">
        <v>2150</v>
      </c>
      <c r="MOA287" s="159" t="s">
        <v>2153</v>
      </c>
      <c r="MOB287" s="159" t="s">
        <v>2150</v>
      </c>
      <c r="MOC287" s="159" t="s">
        <v>2153</v>
      </c>
      <c r="MOD287" s="159" t="s">
        <v>2150</v>
      </c>
      <c r="MOE287" s="159" t="s">
        <v>2153</v>
      </c>
      <c r="MOF287" s="159" t="s">
        <v>2150</v>
      </c>
      <c r="MOG287" s="159" t="s">
        <v>2153</v>
      </c>
      <c r="MOH287" s="159" t="s">
        <v>2150</v>
      </c>
      <c r="MOI287" s="159" t="s">
        <v>2153</v>
      </c>
      <c r="MOJ287" s="159" t="s">
        <v>2150</v>
      </c>
      <c r="MOK287" s="159" t="s">
        <v>2153</v>
      </c>
      <c r="MOL287" s="159" t="s">
        <v>2150</v>
      </c>
      <c r="MOM287" s="159" t="s">
        <v>2153</v>
      </c>
      <c r="MON287" s="159" t="s">
        <v>2150</v>
      </c>
      <c r="MOO287" s="159" t="s">
        <v>2153</v>
      </c>
      <c r="MOP287" s="159" t="s">
        <v>2150</v>
      </c>
      <c r="MOQ287" s="159" t="s">
        <v>2153</v>
      </c>
      <c r="MOR287" s="159" t="s">
        <v>2150</v>
      </c>
      <c r="MOS287" s="159" t="s">
        <v>2153</v>
      </c>
      <c r="MOT287" s="159" t="s">
        <v>2150</v>
      </c>
      <c r="MOU287" s="159" t="s">
        <v>2153</v>
      </c>
      <c r="MOV287" s="159" t="s">
        <v>2150</v>
      </c>
      <c r="MOW287" s="159" t="s">
        <v>2153</v>
      </c>
      <c r="MOX287" s="159" t="s">
        <v>2150</v>
      </c>
      <c r="MOY287" s="159" t="s">
        <v>2153</v>
      </c>
      <c r="MOZ287" s="159" t="s">
        <v>2150</v>
      </c>
      <c r="MPA287" s="159" t="s">
        <v>2153</v>
      </c>
      <c r="MPB287" s="159" t="s">
        <v>2150</v>
      </c>
      <c r="MPC287" s="159" t="s">
        <v>2153</v>
      </c>
      <c r="MPD287" s="159" t="s">
        <v>2150</v>
      </c>
      <c r="MPE287" s="159" t="s">
        <v>2153</v>
      </c>
      <c r="MPF287" s="159" t="s">
        <v>2150</v>
      </c>
      <c r="MPG287" s="159" t="s">
        <v>2153</v>
      </c>
      <c r="MPH287" s="159" t="s">
        <v>2150</v>
      </c>
      <c r="MPI287" s="159" t="s">
        <v>2153</v>
      </c>
      <c r="MPJ287" s="159" t="s">
        <v>2150</v>
      </c>
      <c r="MPK287" s="159" t="s">
        <v>2153</v>
      </c>
      <c r="MPL287" s="159" t="s">
        <v>2150</v>
      </c>
      <c r="MPM287" s="159" t="s">
        <v>2153</v>
      </c>
      <c r="MPN287" s="159" t="s">
        <v>2150</v>
      </c>
      <c r="MPO287" s="159" t="s">
        <v>2153</v>
      </c>
      <c r="MPP287" s="159" t="s">
        <v>2150</v>
      </c>
      <c r="MPQ287" s="159" t="s">
        <v>2153</v>
      </c>
      <c r="MPR287" s="159" t="s">
        <v>2150</v>
      </c>
      <c r="MPS287" s="159" t="s">
        <v>2153</v>
      </c>
      <c r="MPT287" s="159" t="s">
        <v>2150</v>
      </c>
      <c r="MPU287" s="159" t="s">
        <v>2153</v>
      </c>
      <c r="MPV287" s="159" t="s">
        <v>2150</v>
      </c>
      <c r="MPW287" s="159" t="s">
        <v>2153</v>
      </c>
      <c r="MPX287" s="159" t="s">
        <v>2150</v>
      </c>
      <c r="MPY287" s="159" t="s">
        <v>2153</v>
      </c>
      <c r="MPZ287" s="159" t="s">
        <v>2150</v>
      </c>
      <c r="MQA287" s="159" t="s">
        <v>2153</v>
      </c>
      <c r="MQB287" s="159" t="s">
        <v>2150</v>
      </c>
      <c r="MQC287" s="159" t="s">
        <v>2153</v>
      </c>
      <c r="MQD287" s="159" t="s">
        <v>2150</v>
      </c>
      <c r="MQE287" s="159" t="s">
        <v>2153</v>
      </c>
      <c r="MQF287" s="159" t="s">
        <v>2150</v>
      </c>
      <c r="MQG287" s="159" t="s">
        <v>2153</v>
      </c>
      <c r="MQH287" s="159" t="s">
        <v>2150</v>
      </c>
      <c r="MQI287" s="159" t="s">
        <v>2153</v>
      </c>
      <c r="MQJ287" s="159" t="s">
        <v>2150</v>
      </c>
      <c r="MQK287" s="159" t="s">
        <v>2153</v>
      </c>
      <c r="MQL287" s="159" t="s">
        <v>2150</v>
      </c>
      <c r="MQM287" s="159" t="s">
        <v>2153</v>
      </c>
      <c r="MQN287" s="159" t="s">
        <v>2150</v>
      </c>
      <c r="MQO287" s="159" t="s">
        <v>2153</v>
      </c>
      <c r="MQP287" s="159" t="s">
        <v>2150</v>
      </c>
      <c r="MQQ287" s="159" t="s">
        <v>2153</v>
      </c>
      <c r="MQR287" s="159" t="s">
        <v>2150</v>
      </c>
      <c r="MQS287" s="159" t="s">
        <v>2153</v>
      </c>
      <c r="MQT287" s="159" t="s">
        <v>2150</v>
      </c>
      <c r="MQU287" s="159" t="s">
        <v>2153</v>
      </c>
      <c r="MQV287" s="159" t="s">
        <v>2150</v>
      </c>
      <c r="MQW287" s="159" t="s">
        <v>2153</v>
      </c>
      <c r="MQX287" s="159" t="s">
        <v>2150</v>
      </c>
      <c r="MQY287" s="159" t="s">
        <v>2153</v>
      </c>
      <c r="MQZ287" s="159" t="s">
        <v>2150</v>
      </c>
      <c r="MRA287" s="159" t="s">
        <v>2153</v>
      </c>
      <c r="MRB287" s="159" t="s">
        <v>2150</v>
      </c>
      <c r="MRC287" s="159" t="s">
        <v>2153</v>
      </c>
      <c r="MRD287" s="159" t="s">
        <v>2150</v>
      </c>
      <c r="MRE287" s="159" t="s">
        <v>2153</v>
      </c>
      <c r="MRF287" s="159" t="s">
        <v>2150</v>
      </c>
      <c r="MRG287" s="159" t="s">
        <v>2153</v>
      </c>
      <c r="MRH287" s="159" t="s">
        <v>2150</v>
      </c>
      <c r="MRI287" s="159" t="s">
        <v>2153</v>
      </c>
      <c r="MRJ287" s="159" t="s">
        <v>2150</v>
      </c>
      <c r="MRK287" s="159" t="s">
        <v>2153</v>
      </c>
      <c r="MRL287" s="159" t="s">
        <v>2150</v>
      </c>
      <c r="MRM287" s="159" t="s">
        <v>2153</v>
      </c>
      <c r="MRN287" s="159" t="s">
        <v>2150</v>
      </c>
      <c r="MRO287" s="159" t="s">
        <v>2153</v>
      </c>
      <c r="MRP287" s="159" t="s">
        <v>2150</v>
      </c>
      <c r="MRQ287" s="159" t="s">
        <v>2153</v>
      </c>
      <c r="MRR287" s="159" t="s">
        <v>2150</v>
      </c>
      <c r="MRS287" s="159" t="s">
        <v>2153</v>
      </c>
      <c r="MRT287" s="159" t="s">
        <v>2150</v>
      </c>
      <c r="MRU287" s="159" t="s">
        <v>2153</v>
      </c>
      <c r="MRV287" s="159" t="s">
        <v>2150</v>
      </c>
      <c r="MRW287" s="159" t="s">
        <v>2153</v>
      </c>
      <c r="MRX287" s="159" t="s">
        <v>2150</v>
      </c>
      <c r="MRY287" s="159" t="s">
        <v>2153</v>
      </c>
      <c r="MRZ287" s="159" t="s">
        <v>2150</v>
      </c>
      <c r="MSA287" s="159" t="s">
        <v>2153</v>
      </c>
      <c r="MSB287" s="159" t="s">
        <v>2150</v>
      </c>
      <c r="MSC287" s="159" t="s">
        <v>2153</v>
      </c>
      <c r="MSD287" s="159" t="s">
        <v>2150</v>
      </c>
      <c r="MSE287" s="159" t="s">
        <v>2153</v>
      </c>
      <c r="MSF287" s="159" t="s">
        <v>2150</v>
      </c>
      <c r="MSG287" s="159" t="s">
        <v>2153</v>
      </c>
      <c r="MSH287" s="159" t="s">
        <v>2150</v>
      </c>
      <c r="MSI287" s="159" t="s">
        <v>2153</v>
      </c>
      <c r="MSJ287" s="159" t="s">
        <v>2150</v>
      </c>
      <c r="MSK287" s="159" t="s">
        <v>2153</v>
      </c>
      <c r="MSL287" s="159" t="s">
        <v>2150</v>
      </c>
      <c r="MSM287" s="159" t="s">
        <v>2153</v>
      </c>
      <c r="MSN287" s="159" t="s">
        <v>2150</v>
      </c>
      <c r="MSO287" s="159" t="s">
        <v>2153</v>
      </c>
      <c r="MSP287" s="159" t="s">
        <v>2150</v>
      </c>
      <c r="MSQ287" s="159" t="s">
        <v>2153</v>
      </c>
      <c r="MSR287" s="159" t="s">
        <v>2150</v>
      </c>
      <c r="MSS287" s="159" t="s">
        <v>2153</v>
      </c>
      <c r="MST287" s="159" t="s">
        <v>2150</v>
      </c>
      <c r="MSU287" s="159" t="s">
        <v>2153</v>
      </c>
      <c r="MSV287" s="159" t="s">
        <v>2150</v>
      </c>
      <c r="MSW287" s="159" t="s">
        <v>2153</v>
      </c>
      <c r="MSX287" s="159" t="s">
        <v>2150</v>
      </c>
      <c r="MSY287" s="159" t="s">
        <v>2153</v>
      </c>
      <c r="MSZ287" s="159" t="s">
        <v>2150</v>
      </c>
      <c r="MTA287" s="159" t="s">
        <v>2153</v>
      </c>
      <c r="MTB287" s="159" t="s">
        <v>2150</v>
      </c>
      <c r="MTC287" s="159" t="s">
        <v>2153</v>
      </c>
      <c r="MTD287" s="159" t="s">
        <v>2150</v>
      </c>
      <c r="MTE287" s="159" t="s">
        <v>2153</v>
      </c>
      <c r="MTF287" s="159" t="s">
        <v>2150</v>
      </c>
      <c r="MTG287" s="159" t="s">
        <v>2153</v>
      </c>
      <c r="MTH287" s="159" t="s">
        <v>2150</v>
      </c>
      <c r="MTI287" s="159" t="s">
        <v>2153</v>
      </c>
      <c r="MTJ287" s="159" t="s">
        <v>2150</v>
      </c>
      <c r="MTK287" s="159" t="s">
        <v>2153</v>
      </c>
      <c r="MTL287" s="159" t="s">
        <v>2150</v>
      </c>
      <c r="MTM287" s="159" t="s">
        <v>2153</v>
      </c>
      <c r="MTN287" s="159" t="s">
        <v>2150</v>
      </c>
      <c r="MTO287" s="159" t="s">
        <v>2153</v>
      </c>
      <c r="MTP287" s="159" t="s">
        <v>2150</v>
      </c>
      <c r="MTQ287" s="159" t="s">
        <v>2153</v>
      </c>
      <c r="MTR287" s="159" t="s">
        <v>2150</v>
      </c>
      <c r="MTS287" s="159" t="s">
        <v>2153</v>
      </c>
      <c r="MTT287" s="159" t="s">
        <v>2150</v>
      </c>
      <c r="MTU287" s="159" t="s">
        <v>2153</v>
      </c>
      <c r="MTV287" s="159" t="s">
        <v>2150</v>
      </c>
      <c r="MTW287" s="159" t="s">
        <v>2153</v>
      </c>
      <c r="MTX287" s="159" t="s">
        <v>2150</v>
      </c>
      <c r="MTY287" s="159" t="s">
        <v>2153</v>
      </c>
      <c r="MTZ287" s="159" t="s">
        <v>2150</v>
      </c>
      <c r="MUA287" s="159" t="s">
        <v>2153</v>
      </c>
      <c r="MUB287" s="159" t="s">
        <v>2150</v>
      </c>
      <c r="MUC287" s="159" t="s">
        <v>2153</v>
      </c>
      <c r="MUD287" s="159" t="s">
        <v>2150</v>
      </c>
      <c r="MUE287" s="159" t="s">
        <v>2153</v>
      </c>
      <c r="MUF287" s="159" t="s">
        <v>2150</v>
      </c>
      <c r="MUG287" s="159" t="s">
        <v>2153</v>
      </c>
      <c r="MUH287" s="159" t="s">
        <v>2150</v>
      </c>
      <c r="MUI287" s="159" t="s">
        <v>2153</v>
      </c>
      <c r="MUJ287" s="159" t="s">
        <v>2150</v>
      </c>
      <c r="MUK287" s="159" t="s">
        <v>2153</v>
      </c>
      <c r="MUL287" s="159" t="s">
        <v>2150</v>
      </c>
      <c r="MUM287" s="159" t="s">
        <v>2153</v>
      </c>
      <c r="MUN287" s="159" t="s">
        <v>2150</v>
      </c>
      <c r="MUO287" s="159" t="s">
        <v>2153</v>
      </c>
      <c r="MUP287" s="159" t="s">
        <v>2150</v>
      </c>
      <c r="MUQ287" s="159" t="s">
        <v>2153</v>
      </c>
      <c r="MUR287" s="159" t="s">
        <v>2150</v>
      </c>
      <c r="MUS287" s="159" t="s">
        <v>2153</v>
      </c>
      <c r="MUT287" s="159" t="s">
        <v>2150</v>
      </c>
      <c r="MUU287" s="159" t="s">
        <v>2153</v>
      </c>
      <c r="MUV287" s="159" t="s">
        <v>2150</v>
      </c>
      <c r="MUW287" s="159" t="s">
        <v>2153</v>
      </c>
      <c r="MUX287" s="159" t="s">
        <v>2150</v>
      </c>
      <c r="MUY287" s="159" t="s">
        <v>2153</v>
      </c>
      <c r="MUZ287" s="159" t="s">
        <v>2150</v>
      </c>
      <c r="MVA287" s="159" t="s">
        <v>2153</v>
      </c>
      <c r="MVB287" s="159" t="s">
        <v>2150</v>
      </c>
      <c r="MVC287" s="159" t="s">
        <v>2153</v>
      </c>
      <c r="MVD287" s="159" t="s">
        <v>2150</v>
      </c>
      <c r="MVE287" s="159" t="s">
        <v>2153</v>
      </c>
      <c r="MVF287" s="159" t="s">
        <v>2150</v>
      </c>
      <c r="MVG287" s="159" t="s">
        <v>2153</v>
      </c>
      <c r="MVH287" s="159" t="s">
        <v>2150</v>
      </c>
      <c r="MVI287" s="159" t="s">
        <v>2153</v>
      </c>
      <c r="MVJ287" s="159" t="s">
        <v>2150</v>
      </c>
      <c r="MVK287" s="159" t="s">
        <v>2153</v>
      </c>
      <c r="MVL287" s="159" t="s">
        <v>2150</v>
      </c>
      <c r="MVM287" s="159" t="s">
        <v>2153</v>
      </c>
      <c r="MVN287" s="159" t="s">
        <v>2150</v>
      </c>
      <c r="MVO287" s="159" t="s">
        <v>2153</v>
      </c>
      <c r="MVP287" s="159" t="s">
        <v>2150</v>
      </c>
      <c r="MVQ287" s="159" t="s">
        <v>2153</v>
      </c>
      <c r="MVR287" s="159" t="s">
        <v>2150</v>
      </c>
      <c r="MVS287" s="159" t="s">
        <v>2153</v>
      </c>
      <c r="MVT287" s="159" t="s">
        <v>2150</v>
      </c>
      <c r="MVU287" s="159" t="s">
        <v>2153</v>
      </c>
      <c r="MVV287" s="159" t="s">
        <v>2150</v>
      </c>
      <c r="MVW287" s="159" t="s">
        <v>2153</v>
      </c>
      <c r="MVX287" s="159" t="s">
        <v>2150</v>
      </c>
      <c r="MVY287" s="159" t="s">
        <v>2153</v>
      </c>
      <c r="MVZ287" s="159" t="s">
        <v>2150</v>
      </c>
      <c r="MWA287" s="159" t="s">
        <v>2153</v>
      </c>
      <c r="MWB287" s="159" t="s">
        <v>2150</v>
      </c>
      <c r="MWC287" s="159" t="s">
        <v>2153</v>
      </c>
      <c r="MWD287" s="159" t="s">
        <v>2150</v>
      </c>
      <c r="MWE287" s="159" t="s">
        <v>2153</v>
      </c>
      <c r="MWF287" s="159" t="s">
        <v>2150</v>
      </c>
      <c r="MWG287" s="159" t="s">
        <v>2153</v>
      </c>
      <c r="MWH287" s="159" t="s">
        <v>2150</v>
      </c>
      <c r="MWI287" s="159" t="s">
        <v>2153</v>
      </c>
      <c r="MWJ287" s="159" t="s">
        <v>2150</v>
      </c>
      <c r="MWK287" s="159" t="s">
        <v>2153</v>
      </c>
      <c r="MWL287" s="159" t="s">
        <v>2150</v>
      </c>
      <c r="MWM287" s="159" t="s">
        <v>2153</v>
      </c>
      <c r="MWN287" s="159" t="s">
        <v>2150</v>
      </c>
      <c r="MWO287" s="159" t="s">
        <v>2153</v>
      </c>
      <c r="MWP287" s="159" t="s">
        <v>2150</v>
      </c>
      <c r="MWQ287" s="159" t="s">
        <v>2153</v>
      </c>
      <c r="MWR287" s="159" t="s">
        <v>2150</v>
      </c>
      <c r="MWS287" s="159" t="s">
        <v>2153</v>
      </c>
      <c r="MWT287" s="159" t="s">
        <v>2150</v>
      </c>
      <c r="MWU287" s="159" t="s">
        <v>2153</v>
      </c>
      <c r="MWV287" s="159" t="s">
        <v>2150</v>
      </c>
      <c r="MWW287" s="159" t="s">
        <v>2153</v>
      </c>
      <c r="MWX287" s="159" t="s">
        <v>2150</v>
      </c>
      <c r="MWY287" s="159" t="s">
        <v>2153</v>
      </c>
      <c r="MWZ287" s="159" t="s">
        <v>2150</v>
      </c>
      <c r="MXA287" s="159" t="s">
        <v>2153</v>
      </c>
      <c r="MXB287" s="159" t="s">
        <v>2150</v>
      </c>
      <c r="MXC287" s="159" t="s">
        <v>2153</v>
      </c>
      <c r="MXD287" s="159" t="s">
        <v>2150</v>
      </c>
      <c r="MXE287" s="159" t="s">
        <v>2153</v>
      </c>
      <c r="MXF287" s="159" t="s">
        <v>2150</v>
      </c>
      <c r="MXG287" s="159" t="s">
        <v>2153</v>
      </c>
      <c r="MXH287" s="159" t="s">
        <v>2150</v>
      </c>
      <c r="MXI287" s="159" t="s">
        <v>2153</v>
      </c>
      <c r="MXJ287" s="159" t="s">
        <v>2150</v>
      </c>
      <c r="MXK287" s="159" t="s">
        <v>2153</v>
      </c>
      <c r="MXL287" s="159" t="s">
        <v>2150</v>
      </c>
      <c r="MXM287" s="159" t="s">
        <v>2153</v>
      </c>
      <c r="MXN287" s="159" t="s">
        <v>2150</v>
      </c>
      <c r="MXO287" s="159" t="s">
        <v>2153</v>
      </c>
      <c r="MXP287" s="159" t="s">
        <v>2150</v>
      </c>
      <c r="MXQ287" s="159" t="s">
        <v>2153</v>
      </c>
      <c r="MXR287" s="159" t="s">
        <v>2150</v>
      </c>
      <c r="MXS287" s="159" t="s">
        <v>2153</v>
      </c>
      <c r="MXT287" s="159" t="s">
        <v>2150</v>
      </c>
      <c r="MXU287" s="159" t="s">
        <v>2153</v>
      </c>
      <c r="MXV287" s="159" t="s">
        <v>2150</v>
      </c>
      <c r="MXW287" s="159" t="s">
        <v>2153</v>
      </c>
      <c r="MXX287" s="159" t="s">
        <v>2150</v>
      </c>
      <c r="MXY287" s="159" t="s">
        <v>2153</v>
      </c>
      <c r="MXZ287" s="159" t="s">
        <v>2150</v>
      </c>
      <c r="MYA287" s="159" t="s">
        <v>2153</v>
      </c>
      <c r="MYB287" s="159" t="s">
        <v>2150</v>
      </c>
      <c r="MYC287" s="159" t="s">
        <v>2153</v>
      </c>
      <c r="MYD287" s="159" t="s">
        <v>2150</v>
      </c>
      <c r="MYE287" s="159" t="s">
        <v>2153</v>
      </c>
      <c r="MYF287" s="159" t="s">
        <v>2150</v>
      </c>
      <c r="MYG287" s="159" t="s">
        <v>2153</v>
      </c>
      <c r="MYH287" s="159" t="s">
        <v>2150</v>
      </c>
      <c r="MYI287" s="159" t="s">
        <v>2153</v>
      </c>
      <c r="MYJ287" s="159" t="s">
        <v>2150</v>
      </c>
      <c r="MYK287" s="159" t="s">
        <v>2153</v>
      </c>
      <c r="MYL287" s="159" t="s">
        <v>2150</v>
      </c>
      <c r="MYM287" s="159" t="s">
        <v>2153</v>
      </c>
      <c r="MYN287" s="159" t="s">
        <v>2150</v>
      </c>
      <c r="MYO287" s="159" t="s">
        <v>2153</v>
      </c>
      <c r="MYP287" s="159" t="s">
        <v>2150</v>
      </c>
      <c r="MYQ287" s="159" t="s">
        <v>2153</v>
      </c>
      <c r="MYR287" s="159" t="s">
        <v>2150</v>
      </c>
      <c r="MYS287" s="159" t="s">
        <v>2153</v>
      </c>
      <c r="MYT287" s="159" t="s">
        <v>2150</v>
      </c>
      <c r="MYU287" s="159" t="s">
        <v>2153</v>
      </c>
      <c r="MYV287" s="159" t="s">
        <v>2150</v>
      </c>
      <c r="MYW287" s="159" t="s">
        <v>2153</v>
      </c>
      <c r="MYX287" s="159" t="s">
        <v>2150</v>
      </c>
      <c r="MYY287" s="159" t="s">
        <v>2153</v>
      </c>
      <c r="MYZ287" s="159" t="s">
        <v>2150</v>
      </c>
      <c r="MZA287" s="159" t="s">
        <v>2153</v>
      </c>
      <c r="MZB287" s="159" t="s">
        <v>2150</v>
      </c>
      <c r="MZC287" s="159" t="s">
        <v>2153</v>
      </c>
      <c r="MZD287" s="159" t="s">
        <v>2150</v>
      </c>
      <c r="MZE287" s="159" t="s">
        <v>2153</v>
      </c>
      <c r="MZF287" s="159" t="s">
        <v>2150</v>
      </c>
      <c r="MZG287" s="159" t="s">
        <v>2153</v>
      </c>
      <c r="MZH287" s="159" t="s">
        <v>2150</v>
      </c>
      <c r="MZI287" s="159" t="s">
        <v>2153</v>
      </c>
      <c r="MZJ287" s="159" t="s">
        <v>2150</v>
      </c>
      <c r="MZK287" s="159" t="s">
        <v>2153</v>
      </c>
      <c r="MZL287" s="159" t="s">
        <v>2150</v>
      </c>
      <c r="MZM287" s="159" t="s">
        <v>2153</v>
      </c>
      <c r="MZN287" s="159" t="s">
        <v>2150</v>
      </c>
      <c r="MZO287" s="159" t="s">
        <v>2153</v>
      </c>
      <c r="MZP287" s="159" t="s">
        <v>2150</v>
      </c>
      <c r="MZQ287" s="159" t="s">
        <v>2153</v>
      </c>
      <c r="MZR287" s="159" t="s">
        <v>2150</v>
      </c>
      <c r="MZS287" s="159" t="s">
        <v>2153</v>
      </c>
      <c r="MZT287" s="159" t="s">
        <v>2150</v>
      </c>
      <c r="MZU287" s="159" t="s">
        <v>2153</v>
      </c>
      <c r="MZV287" s="159" t="s">
        <v>2150</v>
      </c>
      <c r="MZW287" s="159" t="s">
        <v>2153</v>
      </c>
      <c r="MZX287" s="159" t="s">
        <v>2150</v>
      </c>
      <c r="MZY287" s="159" t="s">
        <v>2153</v>
      </c>
      <c r="MZZ287" s="159" t="s">
        <v>2150</v>
      </c>
      <c r="NAA287" s="159" t="s">
        <v>2153</v>
      </c>
      <c r="NAB287" s="159" t="s">
        <v>2150</v>
      </c>
      <c r="NAC287" s="159" t="s">
        <v>2153</v>
      </c>
      <c r="NAD287" s="159" t="s">
        <v>2150</v>
      </c>
      <c r="NAE287" s="159" t="s">
        <v>2153</v>
      </c>
      <c r="NAF287" s="159" t="s">
        <v>2150</v>
      </c>
      <c r="NAG287" s="159" t="s">
        <v>2153</v>
      </c>
      <c r="NAH287" s="159" t="s">
        <v>2150</v>
      </c>
      <c r="NAI287" s="159" t="s">
        <v>2153</v>
      </c>
      <c r="NAJ287" s="159" t="s">
        <v>2150</v>
      </c>
      <c r="NAK287" s="159" t="s">
        <v>2153</v>
      </c>
      <c r="NAL287" s="159" t="s">
        <v>2150</v>
      </c>
      <c r="NAM287" s="159" t="s">
        <v>2153</v>
      </c>
      <c r="NAN287" s="159" t="s">
        <v>2150</v>
      </c>
      <c r="NAO287" s="159" t="s">
        <v>2153</v>
      </c>
      <c r="NAP287" s="159" t="s">
        <v>2150</v>
      </c>
      <c r="NAQ287" s="159" t="s">
        <v>2153</v>
      </c>
      <c r="NAR287" s="159" t="s">
        <v>2150</v>
      </c>
      <c r="NAS287" s="159" t="s">
        <v>2153</v>
      </c>
      <c r="NAT287" s="159" t="s">
        <v>2150</v>
      </c>
      <c r="NAU287" s="159" t="s">
        <v>2153</v>
      </c>
      <c r="NAV287" s="159" t="s">
        <v>2150</v>
      </c>
      <c r="NAW287" s="159" t="s">
        <v>2153</v>
      </c>
      <c r="NAX287" s="159" t="s">
        <v>2150</v>
      </c>
      <c r="NAY287" s="159" t="s">
        <v>2153</v>
      </c>
      <c r="NAZ287" s="159" t="s">
        <v>2150</v>
      </c>
      <c r="NBA287" s="159" t="s">
        <v>2153</v>
      </c>
      <c r="NBB287" s="159" t="s">
        <v>2150</v>
      </c>
      <c r="NBC287" s="159" t="s">
        <v>2153</v>
      </c>
      <c r="NBD287" s="159" t="s">
        <v>2150</v>
      </c>
      <c r="NBE287" s="159" t="s">
        <v>2153</v>
      </c>
      <c r="NBF287" s="159" t="s">
        <v>2150</v>
      </c>
      <c r="NBG287" s="159" t="s">
        <v>2153</v>
      </c>
      <c r="NBH287" s="159" t="s">
        <v>2150</v>
      </c>
      <c r="NBI287" s="159" t="s">
        <v>2153</v>
      </c>
      <c r="NBJ287" s="159" t="s">
        <v>2150</v>
      </c>
      <c r="NBK287" s="159" t="s">
        <v>2153</v>
      </c>
      <c r="NBL287" s="159" t="s">
        <v>2150</v>
      </c>
      <c r="NBM287" s="159" t="s">
        <v>2153</v>
      </c>
      <c r="NBN287" s="159" t="s">
        <v>2150</v>
      </c>
      <c r="NBO287" s="159" t="s">
        <v>2153</v>
      </c>
      <c r="NBP287" s="159" t="s">
        <v>2150</v>
      </c>
      <c r="NBQ287" s="159" t="s">
        <v>2153</v>
      </c>
      <c r="NBR287" s="159" t="s">
        <v>2150</v>
      </c>
      <c r="NBS287" s="159" t="s">
        <v>2153</v>
      </c>
      <c r="NBT287" s="159" t="s">
        <v>2150</v>
      </c>
      <c r="NBU287" s="159" t="s">
        <v>2153</v>
      </c>
      <c r="NBV287" s="159" t="s">
        <v>2150</v>
      </c>
      <c r="NBW287" s="159" t="s">
        <v>2153</v>
      </c>
      <c r="NBX287" s="159" t="s">
        <v>2150</v>
      </c>
      <c r="NBY287" s="159" t="s">
        <v>2153</v>
      </c>
      <c r="NBZ287" s="159" t="s">
        <v>2150</v>
      </c>
      <c r="NCA287" s="159" t="s">
        <v>2153</v>
      </c>
      <c r="NCB287" s="159" t="s">
        <v>2150</v>
      </c>
      <c r="NCC287" s="159" t="s">
        <v>2153</v>
      </c>
      <c r="NCD287" s="159" t="s">
        <v>2150</v>
      </c>
      <c r="NCE287" s="159" t="s">
        <v>2153</v>
      </c>
      <c r="NCF287" s="159" t="s">
        <v>2150</v>
      </c>
      <c r="NCG287" s="159" t="s">
        <v>2153</v>
      </c>
      <c r="NCH287" s="159" t="s">
        <v>2150</v>
      </c>
      <c r="NCI287" s="159" t="s">
        <v>2153</v>
      </c>
      <c r="NCJ287" s="159" t="s">
        <v>2150</v>
      </c>
      <c r="NCK287" s="159" t="s">
        <v>2153</v>
      </c>
      <c r="NCL287" s="159" t="s">
        <v>2150</v>
      </c>
      <c r="NCM287" s="159" t="s">
        <v>2153</v>
      </c>
      <c r="NCN287" s="159" t="s">
        <v>2150</v>
      </c>
      <c r="NCO287" s="159" t="s">
        <v>2153</v>
      </c>
      <c r="NCP287" s="159" t="s">
        <v>2150</v>
      </c>
      <c r="NCQ287" s="159" t="s">
        <v>2153</v>
      </c>
      <c r="NCR287" s="159" t="s">
        <v>2150</v>
      </c>
      <c r="NCS287" s="159" t="s">
        <v>2153</v>
      </c>
      <c r="NCT287" s="159" t="s">
        <v>2150</v>
      </c>
      <c r="NCU287" s="159" t="s">
        <v>2153</v>
      </c>
      <c r="NCV287" s="159" t="s">
        <v>2150</v>
      </c>
      <c r="NCW287" s="159" t="s">
        <v>2153</v>
      </c>
      <c r="NCX287" s="159" t="s">
        <v>2150</v>
      </c>
      <c r="NCY287" s="159" t="s">
        <v>2153</v>
      </c>
      <c r="NCZ287" s="159" t="s">
        <v>2150</v>
      </c>
      <c r="NDA287" s="159" t="s">
        <v>2153</v>
      </c>
      <c r="NDB287" s="159" t="s">
        <v>2150</v>
      </c>
      <c r="NDC287" s="159" t="s">
        <v>2153</v>
      </c>
      <c r="NDD287" s="159" t="s">
        <v>2150</v>
      </c>
      <c r="NDE287" s="159" t="s">
        <v>2153</v>
      </c>
      <c r="NDF287" s="159" t="s">
        <v>2150</v>
      </c>
      <c r="NDG287" s="159" t="s">
        <v>2153</v>
      </c>
      <c r="NDH287" s="159" t="s">
        <v>2150</v>
      </c>
      <c r="NDI287" s="159" t="s">
        <v>2153</v>
      </c>
      <c r="NDJ287" s="159" t="s">
        <v>2150</v>
      </c>
      <c r="NDK287" s="159" t="s">
        <v>2153</v>
      </c>
      <c r="NDL287" s="159" t="s">
        <v>2150</v>
      </c>
      <c r="NDM287" s="159" t="s">
        <v>2153</v>
      </c>
      <c r="NDN287" s="159" t="s">
        <v>2150</v>
      </c>
      <c r="NDO287" s="159" t="s">
        <v>2153</v>
      </c>
      <c r="NDP287" s="159" t="s">
        <v>2150</v>
      </c>
      <c r="NDQ287" s="159" t="s">
        <v>2153</v>
      </c>
      <c r="NDR287" s="159" t="s">
        <v>2150</v>
      </c>
      <c r="NDS287" s="159" t="s">
        <v>2153</v>
      </c>
      <c r="NDT287" s="159" t="s">
        <v>2150</v>
      </c>
      <c r="NDU287" s="159" t="s">
        <v>2153</v>
      </c>
      <c r="NDV287" s="159" t="s">
        <v>2150</v>
      </c>
      <c r="NDW287" s="159" t="s">
        <v>2153</v>
      </c>
      <c r="NDX287" s="159" t="s">
        <v>2150</v>
      </c>
      <c r="NDY287" s="159" t="s">
        <v>2153</v>
      </c>
      <c r="NDZ287" s="159" t="s">
        <v>2150</v>
      </c>
      <c r="NEA287" s="159" t="s">
        <v>2153</v>
      </c>
      <c r="NEB287" s="159" t="s">
        <v>2150</v>
      </c>
      <c r="NEC287" s="159" t="s">
        <v>2153</v>
      </c>
      <c r="NED287" s="159" t="s">
        <v>2150</v>
      </c>
      <c r="NEE287" s="159" t="s">
        <v>2153</v>
      </c>
      <c r="NEF287" s="159" t="s">
        <v>2150</v>
      </c>
      <c r="NEG287" s="159" t="s">
        <v>2153</v>
      </c>
      <c r="NEH287" s="159" t="s">
        <v>2150</v>
      </c>
      <c r="NEI287" s="159" t="s">
        <v>2153</v>
      </c>
      <c r="NEJ287" s="159" t="s">
        <v>2150</v>
      </c>
      <c r="NEK287" s="159" t="s">
        <v>2153</v>
      </c>
      <c r="NEL287" s="159" t="s">
        <v>2150</v>
      </c>
      <c r="NEM287" s="159" t="s">
        <v>2153</v>
      </c>
      <c r="NEN287" s="159" t="s">
        <v>2150</v>
      </c>
      <c r="NEO287" s="159" t="s">
        <v>2153</v>
      </c>
      <c r="NEP287" s="159" t="s">
        <v>2150</v>
      </c>
      <c r="NEQ287" s="159" t="s">
        <v>2153</v>
      </c>
      <c r="NER287" s="159" t="s">
        <v>2150</v>
      </c>
      <c r="NES287" s="159" t="s">
        <v>2153</v>
      </c>
      <c r="NET287" s="159" t="s">
        <v>2150</v>
      </c>
      <c r="NEU287" s="159" t="s">
        <v>2153</v>
      </c>
      <c r="NEV287" s="159" t="s">
        <v>2150</v>
      </c>
      <c r="NEW287" s="159" t="s">
        <v>2153</v>
      </c>
      <c r="NEX287" s="159" t="s">
        <v>2150</v>
      </c>
      <c r="NEY287" s="159" t="s">
        <v>2153</v>
      </c>
      <c r="NEZ287" s="159" t="s">
        <v>2150</v>
      </c>
      <c r="NFA287" s="159" t="s">
        <v>2153</v>
      </c>
      <c r="NFB287" s="159" t="s">
        <v>2150</v>
      </c>
      <c r="NFC287" s="159" t="s">
        <v>2153</v>
      </c>
      <c r="NFD287" s="159" t="s">
        <v>2150</v>
      </c>
      <c r="NFE287" s="159" t="s">
        <v>2153</v>
      </c>
      <c r="NFF287" s="159" t="s">
        <v>2150</v>
      </c>
      <c r="NFG287" s="159" t="s">
        <v>2153</v>
      </c>
      <c r="NFH287" s="159" t="s">
        <v>2150</v>
      </c>
      <c r="NFI287" s="159" t="s">
        <v>2153</v>
      </c>
      <c r="NFJ287" s="159" t="s">
        <v>2150</v>
      </c>
      <c r="NFK287" s="159" t="s">
        <v>2153</v>
      </c>
      <c r="NFL287" s="159" t="s">
        <v>2150</v>
      </c>
      <c r="NFM287" s="159" t="s">
        <v>2153</v>
      </c>
      <c r="NFN287" s="159" t="s">
        <v>2150</v>
      </c>
      <c r="NFO287" s="159" t="s">
        <v>2153</v>
      </c>
      <c r="NFP287" s="159" t="s">
        <v>2150</v>
      </c>
      <c r="NFQ287" s="159" t="s">
        <v>2153</v>
      </c>
      <c r="NFR287" s="159" t="s">
        <v>2150</v>
      </c>
      <c r="NFS287" s="159" t="s">
        <v>2153</v>
      </c>
      <c r="NFT287" s="159" t="s">
        <v>2150</v>
      </c>
      <c r="NFU287" s="159" t="s">
        <v>2153</v>
      </c>
      <c r="NFV287" s="159" t="s">
        <v>2150</v>
      </c>
      <c r="NFW287" s="159" t="s">
        <v>2153</v>
      </c>
      <c r="NFX287" s="159" t="s">
        <v>2150</v>
      </c>
      <c r="NFY287" s="159" t="s">
        <v>2153</v>
      </c>
      <c r="NFZ287" s="159" t="s">
        <v>2150</v>
      </c>
      <c r="NGA287" s="159" t="s">
        <v>2153</v>
      </c>
      <c r="NGB287" s="159" t="s">
        <v>2150</v>
      </c>
      <c r="NGC287" s="159" t="s">
        <v>2153</v>
      </c>
      <c r="NGD287" s="159" t="s">
        <v>2150</v>
      </c>
      <c r="NGE287" s="159" t="s">
        <v>2153</v>
      </c>
      <c r="NGF287" s="159" t="s">
        <v>2150</v>
      </c>
      <c r="NGG287" s="159" t="s">
        <v>2153</v>
      </c>
      <c r="NGH287" s="159" t="s">
        <v>2150</v>
      </c>
      <c r="NGI287" s="159" t="s">
        <v>2153</v>
      </c>
      <c r="NGJ287" s="159" t="s">
        <v>2150</v>
      </c>
      <c r="NGK287" s="159" t="s">
        <v>2153</v>
      </c>
      <c r="NGL287" s="159" t="s">
        <v>2150</v>
      </c>
      <c r="NGM287" s="159" t="s">
        <v>2153</v>
      </c>
      <c r="NGN287" s="159" t="s">
        <v>2150</v>
      </c>
      <c r="NGO287" s="159" t="s">
        <v>2153</v>
      </c>
      <c r="NGP287" s="159" t="s">
        <v>2150</v>
      </c>
      <c r="NGQ287" s="159" t="s">
        <v>2153</v>
      </c>
      <c r="NGR287" s="159" t="s">
        <v>2150</v>
      </c>
      <c r="NGS287" s="159" t="s">
        <v>2153</v>
      </c>
      <c r="NGT287" s="159" t="s">
        <v>2150</v>
      </c>
      <c r="NGU287" s="159" t="s">
        <v>2153</v>
      </c>
      <c r="NGV287" s="159" t="s">
        <v>2150</v>
      </c>
      <c r="NGW287" s="159" t="s">
        <v>2153</v>
      </c>
      <c r="NGX287" s="159" t="s">
        <v>2150</v>
      </c>
      <c r="NGY287" s="159" t="s">
        <v>2153</v>
      </c>
      <c r="NGZ287" s="159" t="s">
        <v>2150</v>
      </c>
      <c r="NHA287" s="159" t="s">
        <v>2153</v>
      </c>
      <c r="NHB287" s="159" t="s">
        <v>2150</v>
      </c>
      <c r="NHC287" s="159" t="s">
        <v>2153</v>
      </c>
      <c r="NHD287" s="159" t="s">
        <v>2150</v>
      </c>
      <c r="NHE287" s="159" t="s">
        <v>2153</v>
      </c>
      <c r="NHF287" s="159" t="s">
        <v>2150</v>
      </c>
      <c r="NHG287" s="159" t="s">
        <v>2153</v>
      </c>
      <c r="NHH287" s="159" t="s">
        <v>2150</v>
      </c>
      <c r="NHI287" s="159" t="s">
        <v>2153</v>
      </c>
      <c r="NHJ287" s="159" t="s">
        <v>2150</v>
      </c>
      <c r="NHK287" s="159" t="s">
        <v>2153</v>
      </c>
      <c r="NHL287" s="159" t="s">
        <v>2150</v>
      </c>
      <c r="NHM287" s="159" t="s">
        <v>2153</v>
      </c>
      <c r="NHN287" s="159" t="s">
        <v>2150</v>
      </c>
      <c r="NHO287" s="159" t="s">
        <v>2153</v>
      </c>
      <c r="NHP287" s="159" t="s">
        <v>2150</v>
      </c>
      <c r="NHQ287" s="159" t="s">
        <v>2153</v>
      </c>
      <c r="NHR287" s="159" t="s">
        <v>2150</v>
      </c>
      <c r="NHS287" s="159" t="s">
        <v>2153</v>
      </c>
      <c r="NHT287" s="159" t="s">
        <v>2150</v>
      </c>
      <c r="NHU287" s="159" t="s">
        <v>2153</v>
      </c>
      <c r="NHV287" s="159" t="s">
        <v>2150</v>
      </c>
      <c r="NHW287" s="159" t="s">
        <v>2153</v>
      </c>
      <c r="NHX287" s="159" t="s">
        <v>2150</v>
      </c>
      <c r="NHY287" s="159" t="s">
        <v>2153</v>
      </c>
      <c r="NHZ287" s="159" t="s">
        <v>2150</v>
      </c>
      <c r="NIA287" s="159" t="s">
        <v>2153</v>
      </c>
      <c r="NIB287" s="159" t="s">
        <v>2150</v>
      </c>
      <c r="NIC287" s="159" t="s">
        <v>2153</v>
      </c>
      <c r="NID287" s="159" t="s">
        <v>2150</v>
      </c>
      <c r="NIE287" s="159" t="s">
        <v>2153</v>
      </c>
      <c r="NIF287" s="159" t="s">
        <v>2150</v>
      </c>
      <c r="NIG287" s="159" t="s">
        <v>2153</v>
      </c>
      <c r="NIH287" s="159" t="s">
        <v>2150</v>
      </c>
      <c r="NII287" s="159" t="s">
        <v>2153</v>
      </c>
      <c r="NIJ287" s="159" t="s">
        <v>2150</v>
      </c>
      <c r="NIK287" s="159" t="s">
        <v>2153</v>
      </c>
      <c r="NIL287" s="159" t="s">
        <v>2150</v>
      </c>
      <c r="NIM287" s="159" t="s">
        <v>2153</v>
      </c>
      <c r="NIN287" s="159" t="s">
        <v>2150</v>
      </c>
      <c r="NIO287" s="159" t="s">
        <v>2153</v>
      </c>
      <c r="NIP287" s="159" t="s">
        <v>2150</v>
      </c>
      <c r="NIQ287" s="159" t="s">
        <v>2153</v>
      </c>
      <c r="NIR287" s="159" t="s">
        <v>2150</v>
      </c>
      <c r="NIS287" s="159" t="s">
        <v>2153</v>
      </c>
      <c r="NIT287" s="159" t="s">
        <v>2150</v>
      </c>
      <c r="NIU287" s="159" t="s">
        <v>2153</v>
      </c>
      <c r="NIV287" s="159" t="s">
        <v>2150</v>
      </c>
      <c r="NIW287" s="159" t="s">
        <v>2153</v>
      </c>
      <c r="NIX287" s="159" t="s">
        <v>2150</v>
      </c>
      <c r="NIY287" s="159" t="s">
        <v>2153</v>
      </c>
      <c r="NIZ287" s="159" t="s">
        <v>2150</v>
      </c>
      <c r="NJA287" s="159" t="s">
        <v>2153</v>
      </c>
      <c r="NJB287" s="159" t="s">
        <v>2150</v>
      </c>
      <c r="NJC287" s="159" t="s">
        <v>2153</v>
      </c>
      <c r="NJD287" s="159" t="s">
        <v>2150</v>
      </c>
      <c r="NJE287" s="159" t="s">
        <v>2153</v>
      </c>
      <c r="NJF287" s="159" t="s">
        <v>2150</v>
      </c>
      <c r="NJG287" s="159" t="s">
        <v>2153</v>
      </c>
      <c r="NJH287" s="159" t="s">
        <v>2150</v>
      </c>
      <c r="NJI287" s="159" t="s">
        <v>2153</v>
      </c>
      <c r="NJJ287" s="159" t="s">
        <v>2150</v>
      </c>
      <c r="NJK287" s="159" t="s">
        <v>2153</v>
      </c>
      <c r="NJL287" s="159" t="s">
        <v>2150</v>
      </c>
      <c r="NJM287" s="159" t="s">
        <v>2153</v>
      </c>
      <c r="NJN287" s="159" t="s">
        <v>2150</v>
      </c>
      <c r="NJO287" s="159" t="s">
        <v>2153</v>
      </c>
      <c r="NJP287" s="159" t="s">
        <v>2150</v>
      </c>
      <c r="NJQ287" s="159" t="s">
        <v>2153</v>
      </c>
      <c r="NJR287" s="159" t="s">
        <v>2150</v>
      </c>
      <c r="NJS287" s="159" t="s">
        <v>2153</v>
      </c>
      <c r="NJT287" s="159" t="s">
        <v>2150</v>
      </c>
      <c r="NJU287" s="159" t="s">
        <v>2153</v>
      </c>
      <c r="NJV287" s="159" t="s">
        <v>2150</v>
      </c>
      <c r="NJW287" s="159" t="s">
        <v>2153</v>
      </c>
      <c r="NJX287" s="159" t="s">
        <v>2150</v>
      </c>
      <c r="NJY287" s="159" t="s">
        <v>2153</v>
      </c>
      <c r="NJZ287" s="159" t="s">
        <v>2150</v>
      </c>
      <c r="NKA287" s="159" t="s">
        <v>2153</v>
      </c>
      <c r="NKB287" s="159" t="s">
        <v>2150</v>
      </c>
      <c r="NKC287" s="159" t="s">
        <v>2153</v>
      </c>
      <c r="NKD287" s="159" t="s">
        <v>2150</v>
      </c>
      <c r="NKE287" s="159" t="s">
        <v>2153</v>
      </c>
      <c r="NKF287" s="159" t="s">
        <v>2150</v>
      </c>
      <c r="NKG287" s="159" t="s">
        <v>2153</v>
      </c>
      <c r="NKH287" s="159" t="s">
        <v>2150</v>
      </c>
      <c r="NKI287" s="159" t="s">
        <v>2153</v>
      </c>
      <c r="NKJ287" s="159" t="s">
        <v>2150</v>
      </c>
      <c r="NKK287" s="159" t="s">
        <v>2153</v>
      </c>
      <c r="NKL287" s="159" t="s">
        <v>2150</v>
      </c>
      <c r="NKM287" s="159" t="s">
        <v>2153</v>
      </c>
      <c r="NKN287" s="159" t="s">
        <v>2150</v>
      </c>
      <c r="NKO287" s="159" t="s">
        <v>2153</v>
      </c>
      <c r="NKP287" s="159" t="s">
        <v>2150</v>
      </c>
      <c r="NKQ287" s="159" t="s">
        <v>2153</v>
      </c>
      <c r="NKR287" s="159" t="s">
        <v>2150</v>
      </c>
      <c r="NKS287" s="159" t="s">
        <v>2153</v>
      </c>
      <c r="NKT287" s="159" t="s">
        <v>2150</v>
      </c>
      <c r="NKU287" s="159" t="s">
        <v>2153</v>
      </c>
      <c r="NKV287" s="159" t="s">
        <v>2150</v>
      </c>
      <c r="NKW287" s="159" t="s">
        <v>2153</v>
      </c>
      <c r="NKX287" s="159" t="s">
        <v>2150</v>
      </c>
      <c r="NKY287" s="159" t="s">
        <v>2153</v>
      </c>
      <c r="NKZ287" s="159" t="s">
        <v>2150</v>
      </c>
      <c r="NLA287" s="159" t="s">
        <v>2153</v>
      </c>
      <c r="NLB287" s="159" t="s">
        <v>2150</v>
      </c>
      <c r="NLC287" s="159" t="s">
        <v>2153</v>
      </c>
      <c r="NLD287" s="159" t="s">
        <v>2150</v>
      </c>
      <c r="NLE287" s="159" t="s">
        <v>2153</v>
      </c>
      <c r="NLF287" s="159" t="s">
        <v>2150</v>
      </c>
      <c r="NLG287" s="159" t="s">
        <v>2153</v>
      </c>
      <c r="NLH287" s="159" t="s">
        <v>2150</v>
      </c>
      <c r="NLI287" s="159" t="s">
        <v>2153</v>
      </c>
      <c r="NLJ287" s="159" t="s">
        <v>2150</v>
      </c>
      <c r="NLK287" s="159" t="s">
        <v>2153</v>
      </c>
      <c r="NLL287" s="159" t="s">
        <v>2150</v>
      </c>
      <c r="NLM287" s="159" t="s">
        <v>2153</v>
      </c>
      <c r="NLN287" s="159" t="s">
        <v>2150</v>
      </c>
      <c r="NLO287" s="159" t="s">
        <v>2153</v>
      </c>
      <c r="NLP287" s="159" t="s">
        <v>2150</v>
      </c>
      <c r="NLQ287" s="159" t="s">
        <v>2153</v>
      </c>
      <c r="NLR287" s="159" t="s">
        <v>2150</v>
      </c>
      <c r="NLS287" s="159" t="s">
        <v>2153</v>
      </c>
      <c r="NLT287" s="159" t="s">
        <v>2150</v>
      </c>
      <c r="NLU287" s="159" t="s">
        <v>2153</v>
      </c>
      <c r="NLV287" s="159" t="s">
        <v>2150</v>
      </c>
      <c r="NLW287" s="159" t="s">
        <v>2153</v>
      </c>
      <c r="NLX287" s="159" t="s">
        <v>2150</v>
      </c>
      <c r="NLY287" s="159" t="s">
        <v>2153</v>
      </c>
      <c r="NLZ287" s="159" t="s">
        <v>2150</v>
      </c>
      <c r="NMA287" s="159" t="s">
        <v>2153</v>
      </c>
      <c r="NMB287" s="159" t="s">
        <v>2150</v>
      </c>
      <c r="NMC287" s="159" t="s">
        <v>2153</v>
      </c>
      <c r="NMD287" s="159" t="s">
        <v>2150</v>
      </c>
      <c r="NME287" s="159" t="s">
        <v>2153</v>
      </c>
      <c r="NMF287" s="159" t="s">
        <v>2150</v>
      </c>
      <c r="NMG287" s="159" t="s">
        <v>2153</v>
      </c>
      <c r="NMH287" s="159" t="s">
        <v>2150</v>
      </c>
      <c r="NMI287" s="159" t="s">
        <v>2153</v>
      </c>
      <c r="NMJ287" s="159" t="s">
        <v>2150</v>
      </c>
      <c r="NMK287" s="159" t="s">
        <v>2153</v>
      </c>
      <c r="NML287" s="159" t="s">
        <v>2150</v>
      </c>
      <c r="NMM287" s="159" t="s">
        <v>2153</v>
      </c>
      <c r="NMN287" s="159" t="s">
        <v>2150</v>
      </c>
      <c r="NMO287" s="159" t="s">
        <v>2153</v>
      </c>
      <c r="NMP287" s="159" t="s">
        <v>2150</v>
      </c>
      <c r="NMQ287" s="159" t="s">
        <v>2153</v>
      </c>
      <c r="NMR287" s="159" t="s">
        <v>2150</v>
      </c>
      <c r="NMS287" s="159" t="s">
        <v>2153</v>
      </c>
      <c r="NMT287" s="159" t="s">
        <v>2150</v>
      </c>
      <c r="NMU287" s="159" t="s">
        <v>2153</v>
      </c>
      <c r="NMV287" s="159" t="s">
        <v>2150</v>
      </c>
      <c r="NMW287" s="159" t="s">
        <v>2153</v>
      </c>
      <c r="NMX287" s="159" t="s">
        <v>2150</v>
      </c>
      <c r="NMY287" s="159" t="s">
        <v>2153</v>
      </c>
      <c r="NMZ287" s="159" t="s">
        <v>2150</v>
      </c>
      <c r="NNA287" s="159" t="s">
        <v>2153</v>
      </c>
      <c r="NNB287" s="159" t="s">
        <v>2150</v>
      </c>
      <c r="NNC287" s="159" t="s">
        <v>2153</v>
      </c>
      <c r="NND287" s="159" t="s">
        <v>2150</v>
      </c>
      <c r="NNE287" s="159" t="s">
        <v>2153</v>
      </c>
      <c r="NNF287" s="159" t="s">
        <v>2150</v>
      </c>
      <c r="NNG287" s="159" t="s">
        <v>2153</v>
      </c>
      <c r="NNH287" s="159" t="s">
        <v>2150</v>
      </c>
      <c r="NNI287" s="159" t="s">
        <v>2153</v>
      </c>
      <c r="NNJ287" s="159" t="s">
        <v>2150</v>
      </c>
      <c r="NNK287" s="159" t="s">
        <v>2153</v>
      </c>
      <c r="NNL287" s="159" t="s">
        <v>2150</v>
      </c>
      <c r="NNM287" s="159" t="s">
        <v>2153</v>
      </c>
      <c r="NNN287" s="159" t="s">
        <v>2150</v>
      </c>
      <c r="NNO287" s="159" t="s">
        <v>2153</v>
      </c>
      <c r="NNP287" s="159" t="s">
        <v>2150</v>
      </c>
      <c r="NNQ287" s="159" t="s">
        <v>2153</v>
      </c>
      <c r="NNR287" s="159" t="s">
        <v>2150</v>
      </c>
      <c r="NNS287" s="159" t="s">
        <v>2153</v>
      </c>
      <c r="NNT287" s="159" t="s">
        <v>2150</v>
      </c>
      <c r="NNU287" s="159" t="s">
        <v>2153</v>
      </c>
      <c r="NNV287" s="159" t="s">
        <v>2150</v>
      </c>
      <c r="NNW287" s="159" t="s">
        <v>2153</v>
      </c>
      <c r="NNX287" s="159" t="s">
        <v>2150</v>
      </c>
      <c r="NNY287" s="159" t="s">
        <v>2153</v>
      </c>
      <c r="NNZ287" s="159" t="s">
        <v>2150</v>
      </c>
      <c r="NOA287" s="159" t="s">
        <v>2153</v>
      </c>
      <c r="NOB287" s="159" t="s">
        <v>2150</v>
      </c>
      <c r="NOC287" s="159" t="s">
        <v>2153</v>
      </c>
      <c r="NOD287" s="159" t="s">
        <v>2150</v>
      </c>
      <c r="NOE287" s="159" t="s">
        <v>2153</v>
      </c>
      <c r="NOF287" s="159" t="s">
        <v>2150</v>
      </c>
      <c r="NOG287" s="159" t="s">
        <v>2153</v>
      </c>
      <c r="NOH287" s="159" t="s">
        <v>2150</v>
      </c>
      <c r="NOI287" s="159" t="s">
        <v>2153</v>
      </c>
      <c r="NOJ287" s="159" t="s">
        <v>2150</v>
      </c>
      <c r="NOK287" s="159" t="s">
        <v>2153</v>
      </c>
      <c r="NOL287" s="159" t="s">
        <v>2150</v>
      </c>
      <c r="NOM287" s="159" t="s">
        <v>2153</v>
      </c>
      <c r="NON287" s="159" t="s">
        <v>2150</v>
      </c>
      <c r="NOO287" s="159" t="s">
        <v>2153</v>
      </c>
      <c r="NOP287" s="159" t="s">
        <v>2150</v>
      </c>
      <c r="NOQ287" s="159" t="s">
        <v>2153</v>
      </c>
      <c r="NOR287" s="159" t="s">
        <v>2150</v>
      </c>
      <c r="NOS287" s="159" t="s">
        <v>2153</v>
      </c>
      <c r="NOT287" s="159" t="s">
        <v>2150</v>
      </c>
      <c r="NOU287" s="159" t="s">
        <v>2153</v>
      </c>
      <c r="NOV287" s="159" t="s">
        <v>2150</v>
      </c>
      <c r="NOW287" s="159" t="s">
        <v>2153</v>
      </c>
      <c r="NOX287" s="159" t="s">
        <v>2150</v>
      </c>
      <c r="NOY287" s="159" t="s">
        <v>2153</v>
      </c>
      <c r="NOZ287" s="159" t="s">
        <v>2150</v>
      </c>
      <c r="NPA287" s="159" t="s">
        <v>2153</v>
      </c>
      <c r="NPB287" s="159" t="s">
        <v>2150</v>
      </c>
      <c r="NPC287" s="159" t="s">
        <v>2153</v>
      </c>
      <c r="NPD287" s="159" t="s">
        <v>2150</v>
      </c>
      <c r="NPE287" s="159" t="s">
        <v>2153</v>
      </c>
      <c r="NPF287" s="159" t="s">
        <v>2150</v>
      </c>
      <c r="NPG287" s="159" t="s">
        <v>2153</v>
      </c>
      <c r="NPH287" s="159" t="s">
        <v>2150</v>
      </c>
      <c r="NPI287" s="159" t="s">
        <v>2153</v>
      </c>
      <c r="NPJ287" s="159" t="s">
        <v>2150</v>
      </c>
      <c r="NPK287" s="159" t="s">
        <v>2153</v>
      </c>
      <c r="NPL287" s="159" t="s">
        <v>2150</v>
      </c>
      <c r="NPM287" s="159" t="s">
        <v>2153</v>
      </c>
      <c r="NPN287" s="159" t="s">
        <v>2150</v>
      </c>
      <c r="NPO287" s="159" t="s">
        <v>2153</v>
      </c>
      <c r="NPP287" s="159" t="s">
        <v>2150</v>
      </c>
      <c r="NPQ287" s="159" t="s">
        <v>2153</v>
      </c>
      <c r="NPR287" s="159" t="s">
        <v>2150</v>
      </c>
      <c r="NPS287" s="159" t="s">
        <v>2153</v>
      </c>
      <c r="NPT287" s="159" t="s">
        <v>2150</v>
      </c>
      <c r="NPU287" s="159" t="s">
        <v>2153</v>
      </c>
      <c r="NPV287" s="159" t="s">
        <v>2150</v>
      </c>
      <c r="NPW287" s="159" t="s">
        <v>2153</v>
      </c>
      <c r="NPX287" s="159" t="s">
        <v>2150</v>
      </c>
      <c r="NPY287" s="159" t="s">
        <v>2153</v>
      </c>
      <c r="NPZ287" s="159" t="s">
        <v>2150</v>
      </c>
      <c r="NQA287" s="159" t="s">
        <v>2153</v>
      </c>
      <c r="NQB287" s="159" t="s">
        <v>2150</v>
      </c>
      <c r="NQC287" s="159" t="s">
        <v>2153</v>
      </c>
      <c r="NQD287" s="159" t="s">
        <v>2150</v>
      </c>
      <c r="NQE287" s="159" t="s">
        <v>2153</v>
      </c>
      <c r="NQF287" s="159" t="s">
        <v>2150</v>
      </c>
      <c r="NQG287" s="159" t="s">
        <v>2153</v>
      </c>
      <c r="NQH287" s="159" t="s">
        <v>2150</v>
      </c>
      <c r="NQI287" s="159" t="s">
        <v>2153</v>
      </c>
      <c r="NQJ287" s="159" t="s">
        <v>2150</v>
      </c>
      <c r="NQK287" s="159" t="s">
        <v>2153</v>
      </c>
      <c r="NQL287" s="159" t="s">
        <v>2150</v>
      </c>
      <c r="NQM287" s="159" t="s">
        <v>2153</v>
      </c>
      <c r="NQN287" s="159" t="s">
        <v>2150</v>
      </c>
      <c r="NQO287" s="159" t="s">
        <v>2153</v>
      </c>
      <c r="NQP287" s="159" t="s">
        <v>2150</v>
      </c>
      <c r="NQQ287" s="159" t="s">
        <v>2153</v>
      </c>
      <c r="NQR287" s="159" t="s">
        <v>2150</v>
      </c>
      <c r="NQS287" s="159" t="s">
        <v>2153</v>
      </c>
      <c r="NQT287" s="159" t="s">
        <v>2150</v>
      </c>
      <c r="NQU287" s="159" t="s">
        <v>2153</v>
      </c>
      <c r="NQV287" s="159" t="s">
        <v>2150</v>
      </c>
      <c r="NQW287" s="159" t="s">
        <v>2153</v>
      </c>
      <c r="NQX287" s="159" t="s">
        <v>2150</v>
      </c>
      <c r="NQY287" s="159" t="s">
        <v>2153</v>
      </c>
      <c r="NQZ287" s="159" t="s">
        <v>2150</v>
      </c>
      <c r="NRA287" s="159" t="s">
        <v>2153</v>
      </c>
      <c r="NRB287" s="159" t="s">
        <v>2150</v>
      </c>
      <c r="NRC287" s="159" t="s">
        <v>2153</v>
      </c>
      <c r="NRD287" s="159" t="s">
        <v>2150</v>
      </c>
      <c r="NRE287" s="159" t="s">
        <v>2153</v>
      </c>
      <c r="NRF287" s="159" t="s">
        <v>2150</v>
      </c>
      <c r="NRG287" s="159" t="s">
        <v>2153</v>
      </c>
      <c r="NRH287" s="159" t="s">
        <v>2150</v>
      </c>
      <c r="NRI287" s="159" t="s">
        <v>2153</v>
      </c>
      <c r="NRJ287" s="159" t="s">
        <v>2150</v>
      </c>
      <c r="NRK287" s="159" t="s">
        <v>2153</v>
      </c>
      <c r="NRL287" s="159" t="s">
        <v>2150</v>
      </c>
      <c r="NRM287" s="159" t="s">
        <v>2153</v>
      </c>
      <c r="NRN287" s="159" t="s">
        <v>2150</v>
      </c>
      <c r="NRO287" s="159" t="s">
        <v>2153</v>
      </c>
      <c r="NRP287" s="159" t="s">
        <v>2150</v>
      </c>
      <c r="NRQ287" s="159" t="s">
        <v>2153</v>
      </c>
      <c r="NRR287" s="159" t="s">
        <v>2150</v>
      </c>
      <c r="NRS287" s="159" t="s">
        <v>2153</v>
      </c>
      <c r="NRT287" s="159" t="s">
        <v>2150</v>
      </c>
      <c r="NRU287" s="159" t="s">
        <v>2153</v>
      </c>
      <c r="NRV287" s="159" t="s">
        <v>2150</v>
      </c>
      <c r="NRW287" s="159" t="s">
        <v>2153</v>
      </c>
      <c r="NRX287" s="159" t="s">
        <v>2150</v>
      </c>
      <c r="NRY287" s="159" t="s">
        <v>2153</v>
      </c>
      <c r="NRZ287" s="159" t="s">
        <v>2150</v>
      </c>
      <c r="NSA287" s="159" t="s">
        <v>2153</v>
      </c>
      <c r="NSB287" s="159" t="s">
        <v>2150</v>
      </c>
      <c r="NSC287" s="159" t="s">
        <v>2153</v>
      </c>
      <c r="NSD287" s="159" t="s">
        <v>2150</v>
      </c>
      <c r="NSE287" s="159" t="s">
        <v>2153</v>
      </c>
      <c r="NSF287" s="159" t="s">
        <v>2150</v>
      </c>
      <c r="NSG287" s="159" t="s">
        <v>2153</v>
      </c>
      <c r="NSH287" s="159" t="s">
        <v>2150</v>
      </c>
      <c r="NSI287" s="159" t="s">
        <v>2153</v>
      </c>
      <c r="NSJ287" s="159" t="s">
        <v>2150</v>
      </c>
      <c r="NSK287" s="159" t="s">
        <v>2153</v>
      </c>
      <c r="NSL287" s="159" t="s">
        <v>2150</v>
      </c>
      <c r="NSM287" s="159" t="s">
        <v>2153</v>
      </c>
      <c r="NSN287" s="159" t="s">
        <v>2150</v>
      </c>
      <c r="NSO287" s="159" t="s">
        <v>2153</v>
      </c>
      <c r="NSP287" s="159" t="s">
        <v>2150</v>
      </c>
      <c r="NSQ287" s="159" t="s">
        <v>2153</v>
      </c>
      <c r="NSR287" s="159" t="s">
        <v>2150</v>
      </c>
      <c r="NSS287" s="159" t="s">
        <v>2153</v>
      </c>
      <c r="NST287" s="159" t="s">
        <v>2150</v>
      </c>
      <c r="NSU287" s="159" t="s">
        <v>2153</v>
      </c>
      <c r="NSV287" s="159" t="s">
        <v>2150</v>
      </c>
      <c r="NSW287" s="159" t="s">
        <v>2153</v>
      </c>
      <c r="NSX287" s="159" t="s">
        <v>2150</v>
      </c>
      <c r="NSY287" s="159" t="s">
        <v>2153</v>
      </c>
      <c r="NSZ287" s="159" t="s">
        <v>2150</v>
      </c>
      <c r="NTA287" s="159" t="s">
        <v>2153</v>
      </c>
      <c r="NTB287" s="159" t="s">
        <v>2150</v>
      </c>
      <c r="NTC287" s="159" t="s">
        <v>2153</v>
      </c>
      <c r="NTD287" s="159" t="s">
        <v>2150</v>
      </c>
      <c r="NTE287" s="159" t="s">
        <v>2153</v>
      </c>
      <c r="NTF287" s="159" t="s">
        <v>2150</v>
      </c>
      <c r="NTG287" s="159" t="s">
        <v>2153</v>
      </c>
      <c r="NTH287" s="159" t="s">
        <v>2150</v>
      </c>
      <c r="NTI287" s="159" t="s">
        <v>2153</v>
      </c>
      <c r="NTJ287" s="159" t="s">
        <v>2150</v>
      </c>
      <c r="NTK287" s="159" t="s">
        <v>2153</v>
      </c>
      <c r="NTL287" s="159" t="s">
        <v>2150</v>
      </c>
      <c r="NTM287" s="159" t="s">
        <v>2153</v>
      </c>
      <c r="NTN287" s="159" t="s">
        <v>2150</v>
      </c>
      <c r="NTO287" s="159" t="s">
        <v>2153</v>
      </c>
      <c r="NTP287" s="159" t="s">
        <v>2150</v>
      </c>
      <c r="NTQ287" s="159" t="s">
        <v>2153</v>
      </c>
      <c r="NTR287" s="159" t="s">
        <v>2150</v>
      </c>
      <c r="NTS287" s="159" t="s">
        <v>2153</v>
      </c>
      <c r="NTT287" s="159" t="s">
        <v>2150</v>
      </c>
      <c r="NTU287" s="159" t="s">
        <v>2153</v>
      </c>
      <c r="NTV287" s="159" t="s">
        <v>2150</v>
      </c>
      <c r="NTW287" s="159" t="s">
        <v>2153</v>
      </c>
      <c r="NTX287" s="159" t="s">
        <v>2150</v>
      </c>
      <c r="NTY287" s="159" t="s">
        <v>2153</v>
      </c>
      <c r="NTZ287" s="159" t="s">
        <v>2150</v>
      </c>
      <c r="NUA287" s="159" t="s">
        <v>2153</v>
      </c>
      <c r="NUB287" s="159" t="s">
        <v>2150</v>
      </c>
      <c r="NUC287" s="159" t="s">
        <v>2153</v>
      </c>
      <c r="NUD287" s="159" t="s">
        <v>2150</v>
      </c>
      <c r="NUE287" s="159" t="s">
        <v>2153</v>
      </c>
      <c r="NUF287" s="159" t="s">
        <v>2150</v>
      </c>
      <c r="NUG287" s="159" t="s">
        <v>2153</v>
      </c>
      <c r="NUH287" s="159" t="s">
        <v>2150</v>
      </c>
      <c r="NUI287" s="159" t="s">
        <v>2153</v>
      </c>
      <c r="NUJ287" s="159" t="s">
        <v>2150</v>
      </c>
      <c r="NUK287" s="159" t="s">
        <v>2153</v>
      </c>
      <c r="NUL287" s="159" t="s">
        <v>2150</v>
      </c>
      <c r="NUM287" s="159" t="s">
        <v>2153</v>
      </c>
      <c r="NUN287" s="159" t="s">
        <v>2150</v>
      </c>
      <c r="NUO287" s="159" t="s">
        <v>2153</v>
      </c>
      <c r="NUP287" s="159" t="s">
        <v>2150</v>
      </c>
      <c r="NUQ287" s="159" t="s">
        <v>2153</v>
      </c>
      <c r="NUR287" s="159" t="s">
        <v>2150</v>
      </c>
      <c r="NUS287" s="159" t="s">
        <v>2153</v>
      </c>
      <c r="NUT287" s="159" t="s">
        <v>2150</v>
      </c>
      <c r="NUU287" s="159" t="s">
        <v>2153</v>
      </c>
      <c r="NUV287" s="159" t="s">
        <v>2150</v>
      </c>
      <c r="NUW287" s="159" t="s">
        <v>2153</v>
      </c>
      <c r="NUX287" s="159" t="s">
        <v>2150</v>
      </c>
      <c r="NUY287" s="159" t="s">
        <v>2153</v>
      </c>
      <c r="NUZ287" s="159" t="s">
        <v>2150</v>
      </c>
      <c r="NVA287" s="159" t="s">
        <v>2153</v>
      </c>
      <c r="NVB287" s="159" t="s">
        <v>2150</v>
      </c>
      <c r="NVC287" s="159" t="s">
        <v>2153</v>
      </c>
      <c r="NVD287" s="159" t="s">
        <v>2150</v>
      </c>
      <c r="NVE287" s="159" t="s">
        <v>2153</v>
      </c>
      <c r="NVF287" s="159" t="s">
        <v>2150</v>
      </c>
      <c r="NVG287" s="159" t="s">
        <v>2153</v>
      </c>
      <c r="NVH287" s="159" t="s">
        <v>2150</v>
      </c>
      <c r="NVI287" s="159" t="s">
        <v>2153</v>
      </c>
      <c r="NVJ287" s="159" t="s">
        <v>2150</v>
      </c>
      <c r="NVK287" s="159" t="s">
        <v>2153</v>
      </c>
      <c r="NVL287" s="159" t="s">
        <v>2150</v>
      </c>
      <c r="NVM287" s="159" t="s">
        <v>2153</v>
      </c>
      <c r="NVN287" s="159" t="s">
        <v>2150</v>
      </c>
      <c r="NVO287" s="159" t="s">
        <v>2153</v>
      </c>
      <c r="NVP287" s="159" t="s">
        <v>2150</v>
      </c>
      <c r="NVQ287" s="159" t="s">
        <v>2153</v>
      </c>
      <c r="NVR287" s="159" t="s">
        <v>2150</v>
      </c>
      <c r="NVS287" s="159" t="s">
        <v>2153</v>
      </c>
      <c r="NVT287" s="159" t="s">
        <v>2150</v>
      </c>
      <c r="NVU287" s="159" t="s">
        <v>2153</v>
      </c>
      <c r="NVV287" s="159" t="s">
        <v>2150</v>
      </c>
      <c r="NVW287" s="159" t="s">
        <v>2153</v>
      </c>
      <c r="NVX287" s="159" t="s">
        <v>2150</v>
      </c>
      <c r="NVY287" s="159" t="s">
        <v>2153</v>
      </c>
      <c r="NVZ287" s="159" t="s">
        <v>2150</v>
      </c>
      <c r="NWA287" s="159" t="s">
        <v>2153</v>
      </c>
      <c r="NWB287" s="159" t="s">
        <v>2150</v>
      </c>
      <c r="NWC287" s="159" t="s">
        <v>2153</v>
      </c>
      <c r="NWD287" s="159" t="s">
        <v>2150</v>
      </c>
      <c r="NWE287" s="159" t="s">
        <v>2153</v>
      </c>
      <c r="NWF287" s="159" t="s">
        <v>2150</v>
      </c>
      <c r="NWG287" s="159" t="s">
        <v>2153</v>
      </c>
      <c r="NWH287" s="159" t="s">
        <v>2150</v>
      </c>
      <c r="NWI287" s="159" t="s">
        <v>2153</v>
      </c>
      <c r="NWJ287" s="159" t="s">
        <v>2150</v>
      </c>
      <c r="NWK287" s="159" t="s">
        <v>2153</v>
      </c>
      <c r="NWL287" s="159" t="s">
        <v>2150</v>
      </c>
      <c r="NWM287" s="159" t="s">
        <v>2153</v>
      </c>
      <c r="NWN287" s="159" t="s">
        <v>2150</v>
      </c>
      <c r="NWO287" s="159" t="s">
        <v>2153</v>
      </c>
      <c r="NWP287" s="159" t="s">
        <v>2150</v>
      </c>
      <c r="NWQ287" s="159" t="s">
        <v>2153</v>
      </c>
      <c r="NWR287" s="159" t="s">
        <v>2150</v>
      </c>
      <c r="NWS287" s="159" t="s">
        <v>2153</v>
      </c>
      <c r="NWT287" s="159" t="s">
        <v>2150</v>
      </c>
      <c r="NWU287" s="159" t="s">
        <v>2153</v>
      </c>
      <c r="NWV287" s="159" t="s">
        <v>2150</v>
      </c>
      <c r="NWW287" s="159" t="s">
        <v>2153</v>
      </c>
      <c r="NWX287" s="159" t="s">
        <v>2150</v>
      </c>
      <c r="NWY287" s="159" t="s">
        <v>2153</v>
      </c>
      <c r="NWZ287" s="159" t="s">
        <v>2150</v>
      </c>
      <c r="NXA287" s="159" t="s">
        <v>2153</v>
      </c>
      <c r="NXB287" s="159" t="s">
        <v>2150</v>
      </c>
      <c r="NXC287" s="159" t="s">
        <v>2153</v>
      </c>
      <c r="NXD287" s="159" t="s">
        <v>2150</v>
      </c>
      <c r="NXE287" s="159" t="s">
        <v>2153</v>
      </c>
      <c r="NXF287" s="159" t="s">
        <v>2150</v>
      </c>
      <c r="NXG287" s="159" t="s">
        <v>2153</v>
      </c>
      <c r="NXH287" s="159" t="s">
        <v>2150</v>
      </c>
      <c r="NXI287" s="159" t="s">
        <v>2153</v>
      </c>
      <c r="NXJ287" s="159" t="s">
        <v>2150</v>
      </c>
      <c r="NXK287" s="159" t="s">
        <v>2153</v>
      </c>
      <c r="NXL287" s="159" t="s">
        <v>2150</v>
      </c>
      <c r="NXM287" s="159" t="s">
        <v>2153</v>
      </c>
      <c r="NXN287" s="159" t="s">
        <v>2150</v>
      </c>
      <c r="NXO287" s="159" t="s">
        <v>2153</v>
      </c>
      <c r="NXP287" s="159" t="s">
        <v>2150</v>
      </c>
      <c r="NXQ287" s="159" t="s">
        <v>2153</v>
      </c>
      <c r="NXR287" s="159" t="s">
        <v>2150</v>
      </c>
      <c r="NXS287" s="159" t="s">
        <v>2153</v>
      </c>
      <c r="NXT287" s="159" t="s">
        <v>2150</v>
      </c>
      <c r="NXU287" s="159" t="s">
        <v>2153</v>
      </c>
      <c r="NXV287" s="159" t="s">
        <v>2150</v>
      </c>
      <c r="NXW287" s="159" t="s">
        <v>2153</v>
      </c>
      <c r="NXX287" s="159" t="s">
        <v>2150</v>
      </c>
      <c r="NXY287" s="159" t="s">
        <v>2153</v>
      </c>
      <c r="NXZ287" s="159" t="s">
        <v>2150</v>
      </c>
      <c r="NYA287" s="159" t="s">
        <v>2153</v>
      </c>
      <c r="NYB287" s="159" t="s">
        <v>2150</v>
      </c>
      <c r="NYC287" s="159" t="s">
        <v>2153</v>
      </c>
      <c r="NYD287" s="159" t="s">
        <v>2150</v>
      </c>
      <c r="NYE287" s="159" t="s">
        <v>2153</v>
      </c>
      <c r="NYF287" s="159" t="s">
        <v>2150</v>
      </c>
      <c r="NYG287" s="159" t="s">
        <v>2153</v>
      </c>
      <c r="NYH287" s="159" t="s">
        <v>2150</v>
      </c>
      <c r="NYI287" s="159" t="s">
        <v>2153</v>
      </c>
      <c r="NYJ287" s="159" t="s">
        <v>2150</v>
      </c>
      <c r="NYK287" s="159" t="s">
        <v>2153</v>
      </c>
      <c r="NYL287" s="159" t="s">
        <v>2150</v>
      </c>
      <c r="NYM287" s="159" t="s">
        <v>2153</v>
      </c>
      <c r="NYN287" s="159" t="s">
        <v>2150</v>
      </c>
      <c r="NYO287" s="159" t="s">
        <v>2153</v>
      </c>
      <c r="NYP287" s="159" t="s">
        <v>2150</v>
      </c>
      <c r="NYQ287" s="159" t="s">
        <v>2153</v>
      </c>
      <c r="NYR287" s="159" t="s">
        <v>2150</v>
      </c>
      <c r="NYS287" s="159" t="s">
        <v>2153</v>
      </c>
      <c r="NYT287" s="159" t="s">
        <v>2150</v>
      </c>
      <c r="NYU287" s="159" t="s">
        <v>2153</v>
      </c>
      <c r="NYV287" s="159" t="s">
        <v>2150</v>
      </c>
      <c r="NYW287" s="159" t="s">
        <v>2153</v>
      </c>
      <c r="NYX287" s="159" t="s">
        <v>2150</v>
      </c>
      <c r="NYY287" s="159" t="s">
        <v>2153</v>
      </c>
      <c r="NYZ287" s="159" t="s">
        <v>2150</v>
      </c>
      <c r="NZA287" s="159" t="s">
        <v>2153</v>
      </c>
      <c r="NZB287" s="159" t="s">
        <v>2150</v>
      </c>
      <c r="NZC287" s="159" t="s">
        <v>2153</v>
      </c>
      <c r="NZD287" s="159" t="s">
        <v>2150</v>
      </c>
      <c r="NZE287" s="159" t="s">
        <v>2153</v>
      </c>
      <c r="NZF287" s="159" t="s">
        <v>2150</v>
      </c>
      <c r="NZG287" s="159" t="s">
        <v>2153</v>
      </c>
      <c r="NZH287" s="159" t="s">
        <v>2150</v>
      </c>
      <c r="NZI287" s="159" t="s">
        <v>2153</v>
      </c>
      <c r="NZJ287" s="159" t="s">
        <v>2150</v>
      </c>
      <c r="NZK287" s="159" t="s">
        <v>2153</v>
      </c>
      <c r="NZL287" s="159" t="s">
        <v>2150</v>
      </c>
      <c r="NZM287" s="159" t="s">
        <v>2153</v>
      </c>
      <c r="NZN287" s="159" t="s">
        <v>2150</v>
      </c>
      <c r="NZO287" s="159" t="s">
        <v>2153</v>
      </c>
      <c r="NZP287" s="159" t="s">
        <v>2150</v>
      </c>
      <c r="NZQ287" s="159" t="s">
        <v>2153</v>
      </c>
      <c r="NZR287" s="159" t="s">
        <v>2150</v>
      </c>
      <c r="NZS287" s="159" t="s">
        <v>2153</v>
      </c>
      <c r="NZT287" s="159" t="s">
        <v>2150</v>
      </c>
      <c r="NZU287" s="159" t="s">
        <v>2153</v>
      </c>
      <c r="NZV287" s="159" t="s">
        <v>2150</v>
      </c>
      <c r="NZW287" s="159" t="s">
        <v>2153</v>
      </c>
      <c r="NZX287" s="159" t="s">
        <v>2150</v>
      </c>
      <c r="NZY287" s="159" t="s">
        <v>2153</v>
      </c>
      <c r="NZZ287" s="159" t="s">
        <v>2150</v>
      </c>
      <c r="OAA287" s="159" t="s">
        <v>2153</v>
      </c>
      <c r="OAB287" s="159" t="s">
        <v>2150</v>
      </c>
      <c r="OAC287" s="159" t="s">
        <v>2153</v>
      </c>
      <c r="OAD287" s="159" t="s">
        <v>2150</v>
      </c>
      <c r="OAE287" s="159" t="s">
        <v>2153</v>
      </c>
      <c r="OAF287" s="159" t="s">
        <v>2150</v>
      </c>
      <c r="OAG287" s="159" t="s">
        <v>2153</v>
      </c>
      <c r="OAH287" s="159" t="s">
        <v>2150</v>
      </c>
      <c r="OAI287" s="159" t="s">
        <v>2153</v>
      </c>
      <c r="OAJ287" s="159" t="s">
        <v>2150</v>
      </c>
      <c r="OAK287" s="159" t="s">
        <v>2153</v>
      </c>
      <c r="OAL287" s="159" t="s">
        <v>2150</v>
      </c>
      <c r="OAM287" s="159" t="s">
        <v>2153</v>
      </c>
      <c r="OAN287" s="159" t="s">
        <v>2150</v>
      </c>
      <c r="OAO287" s="159" t="s">
        <v>2153</v>
      </c>
      <c r="OAP287" s="159" t="s">
        <v>2150</v>
      </c>
      <c r="OAQ287" s="159" t="s">
        <v>2153</v>
      </c>
      <c r="OAR287" s="159" t="s">
        <v>2150</v>
      </c>
      <c r="OAS287" s="159" t="s">
        <v>2153</v>
      </c>
      <c r="OAT287" s="159" t="s">
        <v>2150</v>
      </c>
      <c r="OAU287" s="159" t="s">
        <v>2153</v>
      </c>
      <c r="OAV287" s="159" t="s">
        <v>2150</v>
      </c>
      <c r="OAW287" s="159" t="s">
        <v>2153</v>
      </c>
      <c r="OAX287" s="159" t="s">
        <v>2150</v>
      </c>
      <c r="OAY287" s="159" t="s">
        <v>2153</v>
      </c>
      <c r="OAZ287" s="159" t="s">
        <v>2150</v>
      </c>
      <c r="OBA287" s="159" t="s">
        <v>2153</v>
      </c>
      <c r="OBB287" s="159" t="s">
        <v>2150</v>
      </c>
      <c r="OBC287" s="159" t="s">
        <v>2153</v>
      </c>
      <c r="OBD287" s="159" t="s">
        <v>2150</v>
      </c>
      <c r="OBE287" s="159" t="s">
        <v>2153</v>
      </c>
      <c r="OBF287" s="159" t="s">
        <v>2150</v>
      </c>
      <c r="OBG287" s="159" t="s">
        <v>2153</v>
      </c>
      <c r="OBH287" s="159" t="s">
        <v>2150</v>
      </c>
      <c r="OBI287" s="159" t="s">
        <v>2153</v>
      </c>
      <c r="OBJ287" s="159" t="s">
        <v>2150</v>
      </c>
      <c r="OBK287" s="159" t="s">
        <v>2153</v>
      </c>
      <c r="OBL287" s="159" t="s">
        <v>2150</v>
      </c>
      <c r="OBM287" s="159" t="s">
        <v>2153</v>
      </c>
      <c r="OBN287" s="159" t="s">
        <v>2150</v>
      </c>
      <c r="OBO287" s="159" t="s">
        <v>2153</v>
      </c>
      <c r="OBP287" s="159" t="s">
        <v>2150</v>
      </c>
      <c r="OBQ287" s="159" t="s">
        <v>2153</v>
      </c>
      <c r="OBR287" s="159" t="s">
        <v>2150</v>
      </c>
      <c r="OBS287" s="159" t="s">
        <v>2153</v>
      </c>
      <c r="OBT287" s="159" t="s">
        <v>2150</v>
      </c>
      <c r="OBU287" s="159" t="s">
        <v>2153</v>
      </c>
      <c r="OBV287" s="159" t="s">
        <v>2150</v>
      </c>
      <c r="OBW287" s="159" t="s">
        <v>2153</v>
      </c>
      <c r="OBX287" s="159" t="s">
        <v>2150</v>
      </c>
      <c r="OBY287" s="159" t="s">
        <v>2153</v>
      </c>
      <c r="OBZ287" s="159" t="s">
        <v>2150</v>
      </c>
      <c r="OCA287" s="159" t="s">
        <v>2153</v>
      </c>
      <c r="OCB287" s="159" t="s">
        <v>2150</v>
      </c>
      <c r="OCC287" s="159" t="s">
        <v>2153</v>
      </c>
      <c r="OCD287" s="159" t="s">
        <v>2150</v>
      </c>
      <c r="OCE287" s="159" t="s">
        <v>2153</v>
      </c>
      <c r="OCF287" s="159" t="s">
        <v>2150</v>
      </c>
      <c r="OCG287" s="159" t="s">
        <v>2153</v>
      </c>
      <c r="OCH287" s="159" t="s">
        <v>2150</v>
      </c>
      <c r="OCI287" s="159" t="s">
        <v>2153</v>
      </c>
      <c r="OCJ287" s="159" t="s">
        <v>2150</v>
      </c>
      <c r="OCK287" s="159" t="s">
        <v>2153</v>
      </c>
      <c r="OCL287" s="159" t="s">
        <v>2150</v>
      </c>
      <c r="OCM287" s="159" t="s">
        <v>2153</v>
      </c>
      <c r="OCN287" s="159" t="s">
        <v>2150</v>
      </c>
      <c r="OCO287" s="159" t="s">
        <v>2153</v>
      </c>
      <c r="OCP287" s="159" t="s">
        <v>2150</v>
      </c>
      <c r="OCQ287" s="159" t="s">
        <v>2153</v>
      </c>
      <c r="OCR287" s="159" t="s">
        <v>2150</v>
      </c>
      <c r="OCS287" s="159" t="s">
        <v>2153</v>
      </c>
      <c r="OCT287" s="159" t="s">
        <v>2150</v>
      </c>
      <c r="OCU287" s="159" t="s">
        <v>2153</v>
      </c>
      <c r="OCV287" s="159" t="s">
        <v>2150</v>
      </c>
      <c r="OCW287" s="159" t="s">
        <v>2153</v>
      </c>
      <c r="OCX287" s="159" t="s">
        <v>2150</v>
      </c>
      <c r="OCY287" s="159" t="s">
        <v>2153</v>
      </c>
      <c r="OCZ287" s="159" t="s">
        <v>2150</v>
      </c>
      <c r="ODA287" s="159" t="s">
        <v>2153</v>
      </c>
      <c r="ODB287" s="159" t="s">
        <v>2150</v>
      </c>
      <c r="ODC287" s="159" t="s">
        <v>2153</v>
      </c>
      <c r="ODD287" s="159" t="s">
        <v>2150</v>
      </c>
      <c r="ODE287" s="159" t="s">
        <v>2153</v>
      </c>
      <c r="ODF287" s="159" t="s">
        <v>2150</v>
      </c>
      <c r="ODG287" s="159" t="s">
        <v>2153</v>
      </c>
      <c r="ODH287" s="159" t="s">
        <v>2150</v>
      </c>
      <c r="ODI287" s="159" t="s">
        <v>2153</v>
      </c>
      <c r="ODJ287" s="159" t="s">
        <v>2150</v>
      </c>
      <c r="ODK287" s="159" t="s">
        <v>2153</v>
      </c>
      <c r="ODL287" s="159" t="s">
        <v>2150</v>
      </c>
      <c r="ODM287" s="159" t="s">
        <v>2153</v>
      </c>
      <c r="ODN287" s="159" t="s">
        <v>2150</v>
      </c>
      <c r="ODO287" s="159" t="s">
        <v>2153</v>
      </c>
      <c r="ODP287" s="159" t="s">
        <v>2150</v>
      </c>
      <c r="ODQ287" s="159" t="s">
        <v>2153</v>
      </c>
      <c r="ODR287" s="159" t="s">
        <v>2150</v>
      </c>
      <c r="ODS287" s="159" t="s">
        <v>2153</v>
      </c>
      <c r="ODT287" s="159" t="s">
        <v>2150</v>
      </c>
      <c r="ODU287" s="159" t="s">
        <v>2153</v>
      </c>
      <c r="ODV287" s="159" t="s">
        <v>2150</v>
      </c>
      <c r="ODW287" s="159" t="s">
        <v>2153</v>
      </c>
      <c r="ODX287" s="159" t="s">
        <v>2150</v>
      </c>
      <c r="ODY287" s="159" t="s">
        <v>2153</v>
      </c>
      <c r="ODZ287" s="159" t="s">
        <v>2150</v>
      </c>
      <c r="OEA287" s="159" t="s">
        <v>2153</v>
      </c>
      <c r="OEB287" s="159" t="s">
        <v>2150</v>
      </c>
      <c r="OEC287" s="159" t="s">
        <v>2153</v>
      </c>
      <c r="OED287" s="159" t="s">
        <v>2150</v>
      </c>
      <c r="OEE287" s="159" t="s">
        <v>2153</v>
      </c>
      <c r="OEF287" s="159" t="s">
        <v>2150</v>
      </c>
      <c r="OEG287" s="159" t="s">
        <v>2153</v>
      </c>
      <c r="OEH287" s="159" t="s">
        <v>2150</v>
      </c>
      <c r="OEI287" s="159" t="s">
        <v>2153</v>
      </c>
      <c r="OEJ287" s="159" t="s">
        <v>2150</v>
      </c>
      <c r="OEK287" s="159" t="s">
        <v>2153</v>
      </c>
      <c r="OEL287" s="159" t="s">
        <v>2150</v>
      </c>
      <c r="OEM287" s="159" t="s">
        <v>2153</v>
      </c>
      <c r="OEN287" s="159" t="s">
        <v>2150</v>
      </c>
      <c r="OEO287" s="159" t="s">
        <v>2153</v>
      </c>
      <c r="OEP287" s="159" t="s">
        <v>2150</v>
      </c>
      <c r="OEQ287" s="159" t="s">
        <v>2153</v>
      </c>
      <c r="OER287" s="159" t="s">
        <v>2150</v>
      </c>
      <c r="OES287" s="159" t="s">
        <v>2153</v>
      </c>
      <c r="OET287" s="159" t="s">
        <v>2150</v>
      </c>
      <c r="OEU287" s="159" t="s">
        <v>2153</v>
      </c>
      <c r="OEV287" s="159" t="s">
        <v>2150</v>
      </c>
      <c r="OEW287" s="159" t="s">
        <v>2153</v>
      </c>
      <c r="OEX287" s="159" t="s">
        <v>2150</v>
      </c>
      <c r="OEY287" s="159" t="s">
        <v>2153</v>
      </c>
      <c r="OEZ287" s="159" t="s">
        <v>2150</v>
      </c>
      <c r="OFA287" s="159" t="s">
        <v>2153</v>
      </c>
      <c r="OFB287" s="159" t="s">
        <v>2150</v>
      </c>
      <c r="OFC287" s="159" t="s">
        <v>2153</v>
      </c>
      <c r="OFD287" s="159" t="s">
        <v>2150</v>
      </c>
      <c r="OFE287" s="159" t="s">
        <v>2153</v>
      </c>
      <c r="OFF287" s="159" t="s">
        <v>2150</v>
      </c>
      <c r="OFG287" s="159" t="s">
        <v>2153</v>
      </c>
      <c r="OFH287" s="159" t="s">
        <v>2150</v>
      </c>
      <c r="OFI287" s="159" t="s">
        <v>2153</v>
      </c>
      <c r="OFJ287" s="159" t="s">
        <v>2150</v>
      </c>
      <c r="OFK287" s="159" t="s">
        <v>2153</v>
      </c>
      <c r="OFL287" s="159" t="s">
        <v>2150</v>
      </c>
      <c r="OFM287" s="159" t="s">
        <v>2153</v>
      </c>
      <c r="OFN287" s="159" t="s">
        <v>2150</v>
      </c>
      <c r="OFO287" s="159" t="s">
        <v>2153</v>
      </c>
      <c r="OFP287" s="159" t="s">
        <v>2150</v>
      </c>
      <c r="OFQ287" s="159" t="s">
        <v>2153</v>
      </c>
      <c r="OFR287" s="159" t="s">
        <v>2150</v>
      </c>
      <c r="OFS287" s="159" t="s">
        <v>2153</v>
      </c>
      <c r="OFT287" s="159" t="s">
        <v>2150</v>
      </c>
      <c r="OFU287" s="159" t="s">
        <v>2153</v>
      </c>
      <c r="OFV287" s="159" t="s">
        <v>2150</v>
      </c>
      <c r="OFW287" s="159" t="s">
        <v>2153</v>
      </c>
      <c r="OFX287" s="159" t="s">
        <v>2150</v>
      </c>
      <c r="OFY287" s="159" t="s">
        <v>2153</v>
      </c>
      <c r="OFZ287" s="159" t="s">
        <v>2150</v>
      </c>
      <c r="OGA287" s="159" t="s">
        <v>2153</v>
      </c>
      <c r="OGB287" s="159" t="s">
        <v>2150</v>
      </c>
      <c r="OGC287" s="159" t="s">
        <v>2153</v>
      </c>
      <c r="OGD287" s="159" t="s">
        <v>2150</v>
      </c>
      <c r="OGE287" s="159" t="s">
        <v>2153</v>
      </c>
      <c r="OGF287" s="159" t="s">
        <v>2150</v>
      </c>
      <c r="OGG287" s="159" t="s">
        <v>2153</v>
      </c>
      <c r="OGH287" s="159" t="s">
        <v>2150</v>
      </c>
      <c r="OGI287" s="159" t="s">
        <v>2153</v>
      </c>
      <c r="OGJ287" s="159" t="s">
        <v>2150</v>
      </c>
      <c r="OGK287" s="159" t="s">
        <v>2153</v>
      </c>
      <c r="OGL287" s="159" t="s">
        <v>2150</v>
      </c>
      <c r="OGM287" s="159" t="s">
        <v>2153</v>
      </c>
      <c r="OGN287" s="159" t="s">
        <v>2150</v>
      </c>
      <c r="OGO287" s="159" t="s">
        <v>2153</v>
      </c>
      <c r="OGP287" s="159" t="s">
        <v>2150</v>
      </c>
      <c r="OGQ287" s="159" t="s">
        <v>2153</v>
      </c>
      <c r="OGR287" s="159" t="s">
        <v>2150</v>
      </c>
      <c r="OGS287" s="159" t="s">
        <v>2153</v>
      </c>
      <c r="OGT287" s="159" t="s">
        <v>2150</v>
      </c>
      <c r="OGU287" s="159" t="s">
        <v>2153</v>
      </c>
      <c r="OGV287" s="159" t="s">
        <v>2150</v>
      </c>
      <c r="OGW287" s="159" t="s">
        <v>2153</v>
      </c>
      <c r="OGX287" s="159" t="s">
        <v>2150</v>
      </c>
      <c r="OGY287" s="159" t="s">
        <v>2153</v>
      </c>
      <c r="OGZ287" s="159" t="s">
        <v>2150</v>
      </c>
      <c r="OHA287" s="159" t="s">
        <v>2153</v>
      </c>
      <c r="OHB287" s="159" t="s">
        <v>2150</v>
      </c>
      <c r="OHC287" s="159" t="s">
        <v>2153</v>
      </c>
      <c r="OHD287" s="159" t="s">
        <v>2150</v>
      </c>
      <c r="OHE287" s="159" t="s">
        <v>2153</v>
      </c>
      <c r="OHF287" s="159" t="s">
        <v>2150</v>
      </c>
      <c r="OHG287" s="159" t="s">
        <v>2153</v>
      </c>
      <c r="OHH287" s="159" t="s">
        <v>2150</v>
      </c>
      <c r="OHI287" s="159" t="s">
        <v>2153</v>
      </c>
      <c r="OHJ287" s="159" t="s">
        <v>2150</v>
      </c>
      <c r="OHK287" s="159" t="s">
        <v>2153</v>
      </c>
      <c r="OHL287" s="159" t="s">
        <v>2150</v>
      </c>
      <c r="OHM287" s="159" t="s">
        <v>2153</v>
      </c>
      <c r="OHN287" s="159" t="s">
        <v>2150</v>
      </c>
      <c r="OHO287" s="159" t="s">
        <v>2153</v>
      </c>
      <c r="OHP287" s="159" t="s">
        <v>2150</v>
      </c>
      <c r="OHQ287" s="159" t="s">
        <v>2153</v>
      </c>
      <c r="OHR287" s="159" t="s">
        <v>2150</v>
      </c>
      <c r="OHS287" s="159" t="s">
        <v>2153</v>
      </c>
      <c r="OHT287" s="159" t="s">
        <v>2150</v>
      </c>
      <c r="OHU287" s="159" t="s">
        <v>2153</v>
      </c>
      <c r="OHV287" s="159" t="s">
        <v>2150</v>
      </c>
      <c r="OHW287" s="159" t="s">
        <v>2153</v>
      </c>
      <c r="OHX287" s="159" t="s">
        <v>2150</v>
      </c>
      <c r="OHY287" s="159" t="s">
        <v>2153</v>
      </c>
      <c r="OHZ287" s="159" t="s">
        <v>2150</v>
      </c>
      <c r="OIA287" s="159" t="s">
        <v>2153</v>
      </c>
      <c r="OIB287" s="159" t="s">
        <v>2150</v>
      </c>
      <c r="OIC287" s="159" t="s">
        <v>2153</v>
      </c>
      <c r="OID287" s="159" t="s">
        <v>2150</v>
      </c>
      <c r="OIE287" s="159" t="s">
        <v>2153</v>
      </c>
      <c r="OIF287" s="159" t="s">
        <v>2150</v>
      </c>
      <c r="OIG287" s="159" t="s">
        <v>2153</v>
      </c>
      <c r="OIH287" s="159" t="s">
        <v>2150</v>
      </c>
      <c r="OII287" s="159" t="s">
        <v>2153</v>
      </c>
      <c r="OIJ287" s="159" t="s">
        <v>2150</v>
      </c>
      <c r="OIK287" s="159" t="s">
        <v>2153</v>
      </c>
      <c r="OIL287" s="159" t="s">
        <v>2150</v>
      </c>
      <c r="OIM287" s="159" t="s">
        <v>2153</v>
      </c>
      <c r="OIN287" s="159" t="s">
        <v>2150</v>
      </c>
      <c r="OIO287" s="159" t="s">
        <v>2153</v>
      </c>
      <c r="OIP287" s="159" t="s">
        <v>2150</v>
      </c>
      <c r="OIQ287" s="159" t="s">
        <v>2153</v>
      </c>
      <c r="OIR287" s="159" t="s">
        <v>2150</v>
      </c>
      <c r="OIS287" s="159" t="s">
        <v>2153</v>
      </c>
      <c r="OIT287" s="159" t="s">
        <v>2150</v>
      </c>
      <c r="OIU287" s="159" t="s">
        <v>2153</v>
      </c>
      <c r="OIV287" s="159" t="s">
        <v>2150</v>
      </c>
      <c r="OIW287" s="159" t="s">
        <v>2153</v>
      </c>
      <c r="OIX287" s="159" t="s">
        <v>2150</v>
      </c>
      <c r="OIY287" s="159" t="s">
        <v>2153</v>
      </c>
      <c r="OIZ287" s="159" t="s">
        <v>2150</v>
      </c>
      <c r="OJA287" s="159" t="s">
        <v>2153</v>
      </c>
      <c r="OJB287" s="159" t="s">
        <v>2150</v>
      </c>
      <c r="OJC287" s="159" t="s">
        <v>2153</v>
      </c>
      <c r="OJD287" s="159" t="s">
        <v>2150</v>
      </c>
      <c r="OJE287" s="159" t="s">
        <v>2153</v>
      </c>
      <c r="OJF287" s="159" t="s">
        <v>2150</v>
      </c>
      <c r="OJG287" s="159" t="s">
        <v>2153</v>
      </c>
      <c r="OJH287" s="159" t="s">
        <v>2150</v>
      </c>
      <c r="OJI287" s="159" t="s">
        <v>2153</v>
      </c>
      <c r="OJJ287" s="159" t="s">
        <v>2150</v>
      </c>
      <c r="OJK287" s="159" t="s">
        <v>2153</v>
      </c>
      <c r="OJL287" s="159" t="s">
        <v>2150</v>
      </c>
      <c r="OJM287" s="159" t="s">
        <v>2153</v>
      </c>
      <c r="OJN287" s="159" t="s">
        <v>2150</v>
      </c>
      <c r="OJO287" s="159" t="s">
        <v>2153</v>
      </c>
      <c r="OJP287" s="159" t="s">
        <v>2150</v>
      </c>
      <c r="OJQ287" s="159" t="s">
        <v>2153</v>
      </c>
      <c r="OJR287" s="159" t="s">
        <v>2150</v>
      </c>
      <c r="OJS287" s="159" t="s">
        <v>2153</v>
      </c>
      <c r="OJT287" s="159" t="s">
        <v>2150</v>
      </c>
      <c r="OJU287" s="159" t="s">
        <v>2153</v>
      </c>
      <c r="OJV287" s="159" t="s">
        <v>2150</v>
      </c>
      <c r="OJW287" s="159" t="s">
        <v>2153</v>
      </c>
      <c r="OJX287" s="159" t="s">
        <v>2150</v>
      </c>
      <c r="OJY287" s="159" t="s">
        <v>2153</v>
      </c>
      <c r="OJZ287" s="159" t="s">
        <v>2150</v>
      </c>
      <c r="OKA287" s="159" t="s">
        <v>2153</v>
      </c>
      <c r="OKB287" s="159" t="s">
        <v>2150</v>
      </c>
      <c r="OKC287" s="159" t="s">
        <v>2153</v>
      </c>
      <c r="OKD287" s="159" t="s">
        <v>2150</v>
      </c>
      <c r="OKE287" s="159" t="s">
        <v>2153</v>
      </c>
      <c r="OKF287" s="159" t="s">
        <v>2150</v>
      </c>
      <c r="OKG287" s="159" t="s">
        <v>2153</v>
      </c>
      <c r="OKH287" s="159" t="s">
        <v>2150</v>
      </c>
      <c r="OKI287" s="159" t="s">
        <v>2153</v>
      </c>
      <c r="OKJ287" s="159" t="s">
        <v>2150</v>
      </c>
      <c r="OKK287" s="159" t="s">
        <v>2153</v>
      </c>
      <c r="OKL287" s="159" t="s">
        <v>2150</v>
      </c>
      <c r="OKM287" s="159" t="s">
        <v>2153</v>
      </c>
      <c r="OKN287" s="159" t="s">
        <v>2150</v>
      </c>
      <c r="OKO287" s="159" t="s">
        <v>2153</v>
      </c>
      <c r="OKP287" s="159" t="s">
        <v>2150</v>
      </c>
      <c r="OKQ287" s="159" t="s">
        <v>2153</v>
      </c>
      <c r="OKR287" s="159" t="s">
        <v>2150</v>
      </c>
      <c r="OKS287" s="159" t="s">
        <v>2153</v>
      </c>
      <c r="OKT287" s="159" t="s">
        <v>2150</v>
      </c>
      <c r="OKU287" s="159" t="s">
        <v>2153</v>
      </c>
      <c r="OKV287" s="159" t="s">
        <v>2150</v>
      </c>
      <c r="OKW287" s="159" t="s">
        <v>2153</v>
      </c>
      <c r="OKX287" s="159" t="s">
        <v>2150</v>
      </c>
      <c r="OKY287" s="159" t="s">
        <v>2153</v>
      </c>
      <c r="OKZ287" s="159" t="s">
        <v>2150</v>
      </c>
      <c r="OLA287" s="159" t="s">
        <v>2153</v>
      </c>
      <c r="OLB287" s="159" t="s">
        <v>2150</v>
      </c>
      <c r="OLC287" s="159" t="s">
        <v>2153</v>
      </c>
      <c r="OLD287" s="159" t="s">
        <v>2150</v>
      </c>
      <c r="OLE287" s="159" t="s">
        <v>2153</v>
      </c>
      <c r="OLF287" s="159" t="s">
        <v>2150</v>
      </c>
      <c r="OLG287" s="159" t="s">
        <v>2153</v>
      </c>
      <c r="OLH287" s="159" t="s">
        <v>2150</v>
      </c>
      <c r="OLI287" s="159" t="s">
        <v>2153</v>
      </c>
      <c r="OLJ287" s="159" t="s">
        <v>2150</v>
      </c>
      <c r="OLK287" s="159" t="s">
        <v>2153</v>
      </c>
      <c r="OLL287" s="159" t="s">
        <v>2150</v>
      </c>
      <c r="OLM287" s="159" t="s">
        <v>2153</v>
      </c>
      <c r="OLN287" s="159" t="s">
        <v>2150</v>
      </c>
      <c r="OLO287" s="159" t="s">
        <v>2153</v>
      </c>
      <c r="OLP287" s="159" t="s">
        <v>2150</v>
      </c>
      <c r="OLQ287" s="159" t="s">
        <v>2153</v>
      </c>
      <c r="OLR287" s="159" t="s">
        <v>2150</v>
      </c>
      <c r="OLS287" s="159" t="s">
        <v>2153</v>
      </c>
      <c r="OLT287" s="159" t="s">
        <v>2150</v>
      </c>
      <c r="OLU287" s="159" t="s">
        <v>2153</v>
      </c>
      <c r="OLV287" s="159" t="s">
        <v>2150</v>
      </c>
      <c r="OLW287" s="159" t="s">
        <v>2153</v>
      </c>
      <c r="OLX287" s="159" t="s">
        <v>2150</v>
      </c>
      <c r="OLY287" s="159" t="s">
        <v>2153</v>
      </c>
      <c r="OLZ287" s="159" t="s">
        <v>2150</v>
      </c>
      <c r="OMA287" s="159" t="s">
        <v>2153</v>
      </c>
      <c r="OMB287" s="159" t="s">
        <v>2150</v>
      </c>
      <c r="OMC287" s="159" t="s">
        <v>2153</v>
      </c>
      <c r="OMD287" s="159" t="s">
        <v>2150</v>
      </c>
      <c r="OME287" s="159" t="s">
        <v>2153</v>
      </c>
      <c r="OMF287" s="159" t="s">
        <v>2150</v>
      </c>
      <c r="OMG287" s="159" t="s">
        <v>2153</v>
      </c>
      <c r="OMH287" s="159" t="s">
        <v>2150</v>
      </c>
      <c r="OMI287" s="159" t="s">
        <v>2153</v>
      </c>
      <c r="OMJ287" s="159" t="s">
        <v>2150</v>
      </c>
      <c r="OMK287" s="159" t="s">
        <v>2153</v>
      </c>
      <c r="OML287" s="159" t="s">
        <v>2150</v>
      </c>
      <c r="OMM287" s="159" t="s">
        <v>2153</v>
      </c>
      <c r="OMN287" s="159" t="s">
        <v>2150</v>
      </c>
      <c r="OMO287" s="159" t="s">
        <v>2153</v>
      </c>
      <c r="OMP287" s="159" t="s">
        <v>2150</v>
      </c>
      <c r="OMQ287" s="159" t="s">
        <v>2153</v>
      </c>
      <c r="OMR287" s="159" t="s">
        <v>2150</v>
      </c>
      <c r="OMS287" s="159" t="s">
        <v>2153</v>
      </c>
      <c r="OMT287" s="159" t="s">
        <v>2150</v>
      </c>
      <c r="OMU287" s="159" t="s">
        <v>2153</v>
      </c>
      <c r="OMV287" s="159" t="s">
        <v>2150</v>
      </c>
      <c r="OMW287" s="159" t="s">
        <v>2153</v>
      </c>
      <c r="OMX287" s="159" t="s">
        <v>2150</v>
      </c>
      <c r="OMY287" s="159" t="s">
        <v>2153</v>
      </c>
      <c r="OMZ287" s="159" t="s">
        <v>2150</v>
      </c>
      <c r="ONA287" s="159" t="s">
        <v>2153</v>
      </c>
      <c r="ONB287" s="159" t="s">
        <v>2150</v>
      </c>
      <c r="ONC287" s="159" t="s">
        <v>2153</v>
      </c>
      <c r="OND287" s="159" t="s">
        <v>2150</v>
      </c>
      <c r="ONE287" s="159" t="s">
        <v>2153</v>
      </c>
      <c r="ONF287" s="159" t="s">
        <v>2150</v>
      </c>
      <c r="ONG287" s="159" t="s">
        <v>2153</v>
      </c>
      <c r="ONH287" s="159" t="s">
        <v>2150</v>
      </c>
      <c r="ONI287" s="159" t="s">
        <v>2153</v>
      </c>
      <c r="ONJ287" s="159" t="s">
        <v>2150</v>
      </c>
      <c r="ONK287" s="159" t="s">
        <v>2153</v>
      </c>
      <c r="ONL287" s="159" t="s">
        <v>2150</v>
      </c>
      <c r="ONM287" s="159" t="s">
        <v>2153</v>
      </c>
      <c r="ONN287" s="159" t="s">
        <v>2150</v>
      </c>
      <c r="ONO287" s="159" t="s">
        <v>2153</v>
      </c>
      <c r="ONP287" s="159" t="s">
        <v>2150</v>
      </c>
      <c r="ONQ287" s="159" t="s">
        <v>2153</v>
      </c>
      <c r="ONR287" s="159" t="s">
        <v>2150</v>
      </c>
      <c r="ONS287" s="159" t="s">
        <v>2153</v>
      </c>
      <c r="ONT287" s="159" t="s">
        <v>2150</v>
      </c>
      <c r="ONU287" s="159" t="s">
        <v>2153</v>
      </c>
      <c r="ONV287" s="159" t="s">
        <v>2150</v>
      </c>
      <c r="ONW287" s="159" t="s">
        <v>2153</v>
      </c>
      <c r="ONX287" s="159" t="s">
        <v>2150</v>
      </c>
      <c r="ONY287" s="159" t="s">
        <v>2153</v>
      </c>
      <c r="ONZ287" s="159" t="s">
        <v>2150</v>
      </c>
      <c r="OOA287" s="159" t="s">
        <v>2153</v>
      </c>
      <c r="OOB287" s="159" t="s">
        <v>2150</v>
      </c>
      <c r="OOC287" s="159" t="s">
        <v>2153</v>
      </c>
      <c r="OOD287" s="159" t="s">
        <v>2150</v>
      </c>
      <c r="OOE287" s="159" t="s">
        <v>2153</v>
      </c>
      <c r="OOF287" s="159" t="s">
        <v>2150</v>
      </c>
      <c r="OOG287" s="159" t="s">
        <v>2153</v>
      </c>
      <c r="OOH287" s="159" t="s">
        <v>2150</v>
      </c>
      <c r="OOI287" s="159" t="s">
        <v>2153</v>
      </c>
      <c r="OOJ287" s="159" t="s">
        <v>2150</v>
      </c>
      <c r="OOK287" s="159" t="s">
        <v>2153</v>
      </c>
      <c r="OOL287" s="159" t="s">
        <v>2150</v>
      </c>
      <c r="OOM287" s="159" t="s">
        <v>2153</v>
      </c>
      <c r="OON287" s="159" t="s">
        <v>2150</v>
      </c>
      <c r="OOO287" s="159" t="s">
        <v>2153</v>
      </c>
      <c r="OOP287" s="159" t="s">
        <v>2150</v>
      </c>
      <c r="OOQ287" s="159" t="s">
        <v>2153</v>
      </c>
      <c r="OOR287" s="159" t="s">
        <v>2150</v>
      </c>
      <c r="OOS287" s="159" t="s">
        <v>2153</v>
      </c>
      <c r="OOT287" s="159" t="s">
        <v>2150</v>
      </c>
      <c r="OOU287" s="159" t="s">
        <v>2153</v>
      </c>
      <c r="OOV287" s="159" t="s">
        <v>2150</v>
      </c>
      <c r="OOW287" s="159" t="s">
        <v>2153</v>
      </c>
      <c r="OOX287" s="159" t="s">
        <v>2150</v>
      </c>
      <c r="OOY287" s="159" t="s">
        <v>2153</v>
      </c>
      <c r="OOZ287" s="159" t="s">
        <v>2150</v>
      </c>
      <c r="OPA287" s="159" t="s">
        <v>2153</v>
      </c>
      <c r="OPB287" s="159" t="s">
        <v>2150</v>
      </c>
      <c r="OPC287" s="159" t="s">
        <v>2153</v>
      </c>
      <c r="OPD287" s="159" t="s">
        <v>2150</v>
      </c>
      <c r="OPE287" s="159" t="s">
        <v>2153</v>
      </c>
      <c r="OPF287" s="159" t="s">
        <v>2150</v>
      </c>
      <c r="OPG287" s="159" t="s">
        <v>2153</v>
      </c>
      <c r="OPH287" s="159" t="s">
        <v>2150</v>
      </c>
      <c r="OPI287" s="159" t="s">
        <v>2153</v>
      </c>
      <c r="OPJ287" s="159" t="s">
        <v>2150</v>
      </c>
      <c r="OPK287" s="159" t="s">
        <v>2153</v>
      </c>
      <c r="OPL287" s="159" t="s">
        <v>2150</v>
      </c>
      <c r="OPM287" s="159" t="s">
        <v>2153</v>
      </c>
      <c r="OPN287" s="159" t="s">
        <v>2150</v>
      </c>
      <c r="OPO287" s="159" t="s">
        <v>2153</v>
      </c>
      <c r="OPP287" s="159" t="s">
        <v>2150</v>
      </c>
      <c r="OPQ287" s="159" t="s">
        <v>2153</v>
      </c>
      <c r="OPR287" s="159" t="s">
        <v>2150</v>
      </c>
      <c r="OPS287" s="159" t="s">
        <v>2153</v>
      </c>
      <c r="OPT287" s="159" t="s">
        <v>2150</v>
      </c>
      <c r="OPU287" s="159" t="s">
        <v>2153</v>
      </c>
      <c r="OPV287" s="159" t="s">
        <v>2150</v>
      </c>
      <c r="OPW287" s="159" t="s">
        <v>2153</v>
      </c>
      <c r="OPX287" s="159" t="s">
        <v>2150</v>
      </c>
      <c r="OPY287" s="159" t="s">
        <v>2153</v>
      </c>
      <c r="OPZ287" s="159" t="s">
        <v>2150</v>
      </c>
      <c r="OQA287" s="159" t="s">
        <v>2153</v>
      </c>
      <c r="OQB287" s="159" t="s">
        <v>2150</v>
      </c>
      <c r="OQC287" s="159" t="s">
        <v>2153</v>
      </c>
      <c r="OQD287" s="159" t="s">
        <v>2150</v>
      </c>
      <c r="OQE287" s="159" t="s">
        <v>2153</v>
      </c>
      <c r="OQF287" s="159" t="s">
        <v>2150</v>
      </c>
      <c r="OQG287" s="159" t="s">
        <v>2153</v>
      </c>
      <c r="OQH287" s="159" t="s">
        <v>2150</v>
      </c>
      <c r="OQI287" s="159" t="s">
        <v>2153</v>
      </c>
      <c r="OQJ287" s="159" t="s">
        <v>2150</v>
      </c>
      <c r="OQK287" s="159" t="s">
        <v>2153</v>
      </c>
      <c r="OQL287" s="159" t="s">
        <v>2150</v>
      </c>
      <c r="OQM287" s="159" t="s">
        <v>2153</v>
      </c>
      <c r="OQN287" s="159" t="s">
        <v>2150</v>
      </c>
      <c r="OQO287" s="159" t="s">
        <v>2153</v>
      </c>
      <c r="OQP287" s="159" t="s">
        <v>2150</v>
      </c>
      <c r="OQQ287" s="159" t="s">
        <v>2153</v>
      </c>
      <c r="OQR287" s="159" t="s">
        <v>2150</v>
      </c>
      <c r="OQS287" s="159" t="s">
        <v>2153</v>
      </c>
      <c r="OQT287" s="159" t="s">
        <v>2150</v>
      </c>
      <c r="OQU287" s="159" t="s">
        <v>2153</v>
      </c>
      <c r="OQV287" s="159" t="s">
        <v>2150</v>
      </c>
      <c r="OQW287" s="159" t="s">
        <v>2153</v>
      </c>
      <c r="OQX287" s="159" t="s">
        <v>2150</v>
      </c>
      <c r="OQY287" s="159" t="s">
        <v>2153</v>
      </c>
      <c r="OQZ287" s="159" t="s">
        <v>2150</v>
      </c>
      <c r="ORA287" s="159" t="s">
        <v>2153</v>
      </c>
      <c r="ORB287" s="159" t="s">
        <v>2150</v>
      </c>
      <c r="ORC287" s="159" t="s">
        <v>2153</v>
      </c>
      <c r="ORD287" s="159" t="s">
        <v>2150</v>
      </c>
      <c r="ORE287" s="159" t="s">
        <v>2153</v>
      </c>
      <c r="ORF287" s="159" t="s">
        <v>2150</v>
      </c>
      <c r="ORG287" s="159" t="s">
        <v>2153</v>
      </c>
      <c r="ORH287" s="159" t="s">
        <v>2150</v>
      </c>
      <c r="ORI287" s="159" t="s">
        <v>2153</v>
      </c>
      <c r="ORJ287" s="159" t="s">
        <v>2150</v>
      </c>
      <c r="ORK287" s="159" t="s">
        <v>2153</v>
      </c>
      <c r="ORL287" s="159" t="s">
        <v>2150</v>
      </c>
      <c r="ORM287" s="159" t="s">
        <v>2153</v>
      </c>
      <c r="ORN287" s="159" t="s">
        <v>2150</v>
      </c>
      <c r="ORO287" s="159" t="s">
        <v>2153</v>
      </c>
      <c r="ORP287" s="159" t="s">
        <v>2150</v>
      </c>
      <c r="ORQ287" s="159" t="s">
        <v>2153</v>
      </c>
      <c r="ORR287" s="159" t="s">
        <v>2150</v>
      </c>
      <c r="ORS287" s="159" t="s">
        <v>2153</v>
      </c>
      <c r="ORT287" s="159" t="s">
        <v>2150</v>
      </c>
      <c r="ORU287" s="159" t="s">
        <v>2153</v>
      </c>
      <c r="ORV287" s="159" t="s">
        <v>2150</v>
      </c>
      <c r="ORW287" s="159" t="s">
        <v>2153</v>
      </c>
      <c r="ORX287" s="159" t="s">
        <v>2150</v>
      </c>
      <c r="ORY287" s="159" t="s">
        <v>2153</v>
      </c>
      <c r="ORZ287" s="159" t="s">
        <v>2150</v>
      </c>
      <c r="OSA287" s="159" t="s">
        <v>2153</v>
      </c>
      <c r="OSB287" s="159" t="s">
        <v>2150</v>
      </c>
      <c r="OSC287" s="159" t="s">
        <v>2153</v>
      </c>
      <c r="OSD287" s="159" t="s">
        <v>2150</v>
      </c>
      <c r="OSE287" s="159" t="s">
        <v>2153</v>
      </c>
      <c r="OSF287" s="159" t="s">
        <v>2150</v>
      </c>
      <c r="OSG287" s="159" t="s">
        <v>2153</v>
      </c>
      <c r="OSH287" s="159" t="s">
        <v>2150</v>
      </c>
      <c r="OSI287" s="159" t="s">
        <v>2153</v>
      </c>
      <c r="OSJ287" s="159" t="s">
        <v>2150</v>
      </c>
      <c r="OSK287" s="159" t="s">
        <v>2153</v>
      </c>
      <c r="OSL287" s="159" t="s">
        <v>2150</v>
      </c>
      <c r="OSM287" s="159" t="s">
        <v>2153</v>
      </c>
      <c r="OSN287" s="159" t="s">
        <v>2150</v>
      </c>
      <c r="OSO287" s="159" t="s">
        <v>2153</v>
      </c>
      <c r="OSP287" s="159" t="s">
        <v>2150</v>
      </c>
      <c r="OSQ287" s="159" t="s">
        <v>2153</v>
      </c>
      <c r="OSR287" s="159" t="s">
        <v>2150</v>
      </c>
      <c r="OSS287" s="159" t="s">
        <v>2153</v>
      </c>
      <c r="OST287" s="159" t="s">
        <v>2150</v>
      </c>
      <c r="OSU287" s="159" t="s">
        <v>2153</v>
      </c>
      <c r="OSV287" s="159" t="s">
        <v>2150</v>
      </c>
      <c r="OSW287" s="159" t="s">
        <v>2153</v>
      </c>
      <c r="OSX287" s="159" t="s">
        <v>2150</v>
      </c>
      <c r="OSY287" s="159" t="s">
        <v>2153</v>
      </c>
      <c r="OSZ287" s="159" t="s">
        <v>2150</v>
      </c>
      <c r="OTA287" s="159" t="s">
        <v>2153</v>
      </c>
      <c r="OTB287" s="159" t="s">
        <v>2150</v>
      </c>
      <c r="OTC287" s="159" t="s">
        <v>2153</v>
      </c>
      <c r="OTD287" s="159" t="s">
        <v>2150</v>
      </c>
      <c r="OTE287" s="159" t="s">
        <v>2153</v>
      </c>
      <c r="OTF287" s="159" t="s">
        <v>2150</v>
      </c>
      <c r="OTG287" s="159" t="s">
        <v>2153</v>
      </c>
      <c r="OTH287" s="159" t="s">
        <v>2150</v>
      </c>
      <c r="OTI287" s="159" t="s">
        <v>2153</v>
      </c>
      <c r="OTJ287" s="159" t="s">
        <v>2150</v>
      </c>
      <c r="OTK287" s="159" t="s">
        <v>2153</v>
      </c>
      <c r="OTL287" s="159" t="s">
        <v>2150</v>
      </c>
      <c r="OTM287" s="159" t="s">
        <v>2153</v>
      </c>
      <c r="OTN287" s="159" t="s">
        <v>2150</v>
      </c>
      <c r="OTO287" s="159" t="s">
        <v>2153</v>
      </c>
      <c r="OTP287" s="159" t="s">
        <v>2150</v>
      </c>
      <c r="OTQ287" s="159" t="s">
        <v>2153</v>
      </c>
      <c r="OTR287" s="159" t="s">
        <v>2150</v>
      </c>
      <c r="OTS287" s="159" t="s">
        <v>2153</v>
      </c>
      <c r="OTT287" s="159" t="s">
        <v>2150</v>
      </c>
      <c r="OTU287" s="159" t="s">
        <v>2153</v>
      </c>
      <c r="OTV287" s="159" t="s">
        <v>2150</v>
      </c>
      <c r="OTW287" s="159" t="s">
        <v>2153</v>
      </c>
      <c r="OTX287" s="159" t="s">
        <v>2150</v>
      </c>
      <c r="OTY287" s="159" t="s">
        <v>2153</v>
      </c>
      <c r="OTZ287" s="159" t="s">
        <v>2150</v>
      </c>
      <c r="OUA287" s="159" t="s">
        <v>2153</v>
      </c>
      <c r="OUB287" s="159" t="s">
        <v>2150</v>
      </c>
      <c r="OUC287" s="159" t="s">
        <v>2153</v>
      </c>
      <c r="OUD287" s="159" t="s">
        <v>2150</v>
      </c>
      <c r="OUE287" s="159" t="s">
        <v>2153</v>
      </c>
      <c r="OUF287" s="159" t="s">
        <v>2150</v>
      </c>
      <c r="OUG287" s="159" t="s">
        <v>2153</v>
      </c>
      <c r="OUH287" s="159" t="s">
        <v>2150</v>
      </c>
      <c r="OUI287" s="159" t="s">
        <v>2153</v>
      </c>
      <c r="OUJ287" s="159" t="s">
        <v>2150</v>
      </c>
      <c r="OUK287" s="159" t="s">
        <v>2153</v>
      </c>
      <c r="OUL287" s="159" t="s">
        <v>2150</v>
      </c>
      <c r="OUM287" s="159" t="s">
        <v>2153</v>
      </c>
      <c r="OUN287" s="159" t="s">
        <v>2150</v>
      </c>
      <c r="OUO287" s="159" t="s">
        <v>2153</v>
      </c>
      <c r="OUP287" s="159" t="s">
        <v>2150</v>
      </c>
      <c r="OUQ287" s="159" t="s">
        <v>2153</v>
      </c>
      <c r="OUR287" s="159" t="s">
        <v>2150</v>
      </c>
      <c r="OUS287" s="159" t="s">
        <v>2153</v>
      </c>
      <c r="OUT287" s="159" t="s">
        <v>2150</v>
      </c>
      <c r="OUU287" s="159" t="s">
        <v>2153</v>
      </c>
      <c r="OUV287" s="159" t="s">
        <v>2150</v>
      </c>
      <c r="OUW287" s="159" t="s">
        <v>2153</v>
      </c>
      <c r="OUX287" s="159" t="s">
        <v>2150</v>
      </c>
      <c r="OUY287" s="159" t="s">
        <v>2153</v>
      </c>
      <c r="OUZ287" s="159" t="s">
        <v>2150</v>
      </c>
      <c r="OVA287" s="159" t="s">
        <v>2153</v>
      </c>
      <c r="OVB287" s="159" t="s">
        <v>2150</v>
      </c>
      <c r="OVC287" s="159" t="s">
        <v>2153</v>
      </c>
      <c r="OVD287" s="159" t="s">
        <v>2150</v>
      </c>
      <c r="OVE287" s="159" t="s">
        <v>2153</v>
      </c>
      <c r="OVF287" s="159" t="s">
        <v>2150</v>
      </c>
      <c r="OVG287" s="159" t="s">
        <v>2153</v>
      </c>
      <c r="OVH287" s="159" t="s">
        <v>2150</v>
      </c>
      <c r="OVI287" s="159" t="s">
        <v>2153</v>
      </c>
      <c r="OVJ287" s="159" t="s">
        <v>2150</v>
      </c>
      <c r="OVK287" s="159" t="s">
        <v>2153</v>
      </c>
      <c r="OVL287" s="159" t="s">
        <v>2150</v>
      </c>
      <c r="OVM287" s="159" t="s">
        <v>2153</v>
      </c>
      <c r="OVN287" s="159" t="s">
        <v>2150</v>
      </c>
      <c r="OVO287" s="159" t="s">
        <v>2153</v>
      </c>
      <c r="OVP287" s="159" t="s">
        <v>2150</v>
      </c>
      <c r="OVQ287" s="159" t="s">
        <v>2153</v>
      </c>
      <c r="OVR287" s="159" t="s">
        <v>2150</v>
      </c>
      <c r="OVS287" s="159" t="s">
        <v>2153</v>
      </c>
      <c r="OVT287" s="159" t="s">
        <v>2150</v>
      </c>
      <c r="OVU287" s="159" t="s">
        <v>2153</v>
      </c>
      <c r="OVV287" s="159" t="s">
        <v>2150</v>
      </c>
      <c r="OVW287" s="159" t="s">
        <v>2153</v>
      </c>
      <c r="OVX287" s="159" t="s">
        <v>2150</v>
      </c>
      <c r="OVY287" s="159" t="s">
        <v>2153</v>
      </c>
      <c r="OVZ287" s="159" t="s">
        <v>2150</v>
      </c>
      <c r="OWA287" s="159" t="s">
        <v>2153</v>
      </c>
      <c r="OWB287" s="159" t="s">
        <v>2150</v>
      </c>
      <c r="OWC287" s="159" t="s">
        <v>2153</v>
      </c>
      <c r="OWD287" s="159" t="s">
        <v>2150</v>
      </c>
      <c r="OWE287" s="159" t="s">
        <v>2153</v>
      </c>
      <c r="OWF287" s="159" t="s">
        <v>2150</v>
      </c>
      <c r="OWG287" s="159" t="s">
        <v>2153</v>
      </c>
      <c r="OWH287" s="159" t="s">
        <v>2150</v>
      </c>
      <c r="OWI287" s="159" t="s">
        <v>2153</v>
      </c>
      <c r="OWJ287" s="159" t="s">
        <v>2150</v>
      </c>
      <c r="OWK287" s="159" t="s">
        <v>2153</v>
      </c>
      <c r="OWL287" s="159" t="s">
        <v>2150</v>
      </c>
      <c r="OWM287" s="159" t="s">
        <v>2153</v>
      </c>
      <c r="OWN287" s="159" t="s">
        <v>2150</v>
      </c>
      <c r="OWO287" s="159" t="s">
        <v>2153</v>
      </c>
      <c r="OWP287" s="159" t="s">
        <v>2150</v>
      </c>
      <c r="OWQ287" s="159" t="s">
        <v>2153</v>
      </c>
      <c r="OWR287" s="159" t="s">
        <v>2150</v>
      </c>
      <c r="OWS287" s="159" t="s">
        <v>2153</v>
      </c>
      <c r="OWT287" s="159" t="s">
        <v>2150</v>
      </c>
      <c r="OWU287" s="159" t="s">
        <v>2153</v>
      </c>
      <c r="OWV287" s="159" t="s">
        <v>2150</v>
      </c>
      <c r="OWW287" s="159" t="s">
        <v>2153</v>
      </c>
      <c r="OWX287" s="159" t="s">
        <v>2150</v>
      </c>
      <c r="OWY287" s="159" t="s">
        <v>2153</v>
      </c>
      <c r="OWZ287" s="159" t="s">
        <v>2150</v>
      </c>
      <c r="OXA287" s="159" t="s">
        <v>2153</v>
      </c>
      <c r="OXB287" s="159" t="s">
        <v>2150</v>
      </c>
      <c r="OXC287" s="159" t="s">
        <v>2153</v>
      </c>
      <c r="OXD287" s="159" t="s">
        <v>2150</v>
      </c>
      <c r="OXE287" s="159" t="s">
        <v>2153</v>
      </c>
      <c r="OXF287" s="159" t="s">
        <v>2150</v>
      </c>
      <c r="OXG287" s="159" t="s">
        <v>2153</v>
      </c>
      <c r="OXH287" s="159" t="s">
        <v>2150</v>
      </c>
      <c r="OXI287" s="159" t="s">
        <v>2153</v>
      </c>
      <c r="OXJ287" s="159" t="s">
        <v>2150</v>
      </c>
      <c r="OXK287" s="159" t="s">
        <v>2153</v>
      </c>
      <c r="OXL287" s="159" t="s">
        <v>2150</v>
      </c>
      <c r="OXM287" s="159" t="s">
        <v>2153</v>
      </c>
      <c r="OXN287" s="159" t="s">
        <v>2150</v>
      </c>
      <c r="OXO287" s="159" t="s">
        <v>2153</v>
      </c>
      <c r="OXP287" s="159" t="s">
        <v>2150</v>
      </c>
      <c r="OXQ287" s="159" t="s">
        <v>2153</v>
      </c>
      <c r="OXR287" s="159" t="s">
        <v>2150</v>
      </c>
      <c r="OXS287" s="159" t="s">
        <v>2153</v>
      </c>
      <c r="OXT287" s="159" t="s">
        <v>2150</v>
      </c>
      <c r="OXU287" s="159" t="s">
        <v>2153</v>
      </c>
      <c r="OXV287" s="159" t="s">
        <v>2150</v>
      </c>
      <c r="OXW287" s="159" t="s">
        <v>2153</v>
      </c>
      <c r="OXX287" s="159" t="s">
        <v>2150</v>
      </c>
      <c r="OXY287" s="159" t="s">
        <v>2153</v>
      </c>
      <c r="OXZ287" s="159" t="s">
        <v>2150</v>
      </c>
      <c r="OYA287" s="159" t="s">
        <v>2153</v>
      </c>
      <c r="OYB287" s="159" t="s">
        <v>2150</v>
      </c>
      <c r="OYC287" s="159" t="s">
        <v>2153</v>
      </c>
      <c r="OYD287" s="159" t="s">
        <v>2150</v>
      </c>
      <c r="OYE287" s="159" t="s">
        <v>2153</v>
      </c>
      <c r="OYF287" s="159" t="s">
        <v>2150</v>
      </c>
      <c r="OYG287" s="159" t="s">
        <v>2153</v>
      </c>
      <c r="OYH287" s="159" t="s">
        <v>2150</v>
      </c>
      <c r="OYI287" s="159" t="s">
        <v>2153</v>
      </c>
      <c r="OYJ287" s="159" t="s">
        <v>2150</v>
      </c>
      <c r="OYK287" s="159" t="s">
        <v>2153</v>
      </c>
      <c r="OYL287" s="159" t="s">
        <v>2150</v>
      </c>
      <c r="OYM287" s="159" t="s">
        <v>2153</v>
      </c>
      <c r="OYN287" s="159" t="s">
        <v>2150</v>
      </c>
      <c r="OYO287" s="159" t="s">
        <v>2153</v>
      </c>
      <c r="OYP287" s="159" t="s">
        <v>2150</v>
      </c>
      <c r="OYQ287" s="159" t="s">
        <v>2153</v>
      </c>
      <c r="OYR287" s="159" t="s">
        <v>2150</v>
      </c>
      <c r="OYS287" s="159" t="s">
        <v>2153</v>
      </c>
      <c r="OYT287" s="159" t="s">
        <v>2150</v>
      </c>
      <c r="OYU287" s="159" t="s">
        <v>2153</v>
      </c>
      <c r="OYV287" s="159" t="s">
        <v>2150</v>
      </c>
      <c r="OYW287" s="159" t="s">
        <v>2153</v>
      </c>
      <c r="OYX287" s="159" t="s">
        <v>2150</v>
      </c>
      <c r="OYY287" s="159" t="s">
        <v>2153</v>
      </c>
      <c r="OYZ287" s="159" t="s">
        <v>2150</v>
      </c>
      <c r="OZA287" s="159" t="s">
        <v>2153</v>
      </c>
      <c r="OZB287" s="159" t="s">
        <v>2150</v>
      </c>
      <c r="OZC287" s="159" t="s">
        <v>2153</v>
      </c>
      <c r="OZD287" s="159" t="s">
        <v>2150</v>
      </c>
      <c r="OZE287" s="159" t="s">
        <v>2153</v>
      </c>
      <c r="OZF287" s="159" t="s">
        <v>2150</v>
      </c>
      <c r="OZG287" s="159" t="s">
        <v>2153</v>
      </c>
      <c r="OZH287" s="159" t="s">
        <v>2150</v>
      </c>
      <c r="OZI287" s="159" t="s">
        <v>2153</v>
      </c>
      <c r="OZJ287" s="159" t="s">
        <v>2150</v>
      </c>
      <c r="OZK287" s="159" t="s">
        <v>2153</v>
      </c>
      <c r="OZL287" s="159" t="s">
        <v>2150</v>
      </c>
      <c r="OZM287" s="159" t="s">
        <v>2153</v>
      </c>
      <c r="OZN287" s="159" t="s">
        <v>2150</v>
      </c>
      <c r="OZO287" s="159" t="s">
        <v>2153</v>
      </c>
      <c r="OZP287" s="159" t="s">
        <v>2150</v>
      </c>
      <c r="OZQ287" s="159" t="s">
        <v>2153</v>
      </c>
      <c r="OZR287" s="159" t="s">
        <v>2150</v>
      </c>
      <c r="OZS287" s="159" t="s">
        <v>2153</v>
      </c>
      <c r="OZT287" s="159" t="s">
        <v>2150</v>
      </c>
      <c r="OZU287" s="159" t="s">
        <v>2153</v>
      </c>
      <c r="OZV287" s="159" t="s">
        <v>2150</v>
      </c>
      <c r="OZW287" s="159" t="s">
        <v>2153</v>
      </c>
      <c r="OZX287" s="159" t="s">
        <v>2150</v>
      </c>
      <c r="OZY287" s="159" t="s">
        <v>2153</v>
      </c>
      <c r="OZZ287" s="159" t="s">
        <v>2150</v>
      </c>
      <c r="PAA287" s="159" t="s">
        <v>2153</v>
      </c>
      <c r="PAB287" s="159" t="s">
        <v>2150</v>
      </c>
      <c r="PAC287" s="159" t="s">
        <v>2153</v>
      </c>
      <c r="PAD287" s="159" t="s">
        <v>2150</v>
      </c>
      <c r="PAE287" s="159" t="s">
        <v>2153</v>
      </c>
      <c r="PAF287" s="159" t="s">
        <v>2150</v>
      </c>
      <c r="PAG287" s="159" t="s">
        <v>2153</v>
      </c>
      <c r="PAH287" s="159" t="s">
        <v>2150</v>
      </c>
      <c r="PAI287" s="159" t="s">
        <v>2153</v>
      </c>
      <c r="PAJ287" s="159" t="s">
        <v>2150</v>
      </c>
      <c r="PAK287" s="159" t="s">
        <v>2153</v>
      </c>
      <c r="PAL287" s="159" t="s">
        <v>2150</v>
      </c>
      <c r="PAM287" s="159" t="s">
        <v>2153</v>
      </c>
      <c r="PAN287" s="159" t="s">
        <v>2150</v>
      </c>
      <c r="PAO287" s="159" t="s">
        <v>2153</v>
      </c>
      <c r="PAP287" s="159" t="s">
        <v>2150</v>
      </c>
      <c r="PAQ287" s="159" t="s">
        <v>2153</v>
      </c>
      <c r="PAR287" s="159" t="s">
        <v>2150</v>
      </c>
      <c r="PAS287" s="159" t="s">
        <v>2153</v>
      </c>
      <c r="PAT287" s="159" t="s">
        <v>2150</v>
      </c>
      <c r="PAU287" s="159" t="s">
        <v>2153</v>
      </c>
      <c r="PAV287" s="159" t="s">
        <v>2150</v>
      </c>
      <c r="PAW287" s="159" t="s">
        <v>2153</v>
      </c>
      <c r="PAX287" s="159" t="s">
        <v>2150</v>
      </c>
      <c r="PAY287" s="159" t="s">
        <v>2153</v>
      </c>
      <c r="PAZ287" s="159" t="s">
        <v>2150</v>
      </c>
      <c r="PBA287" s="159" t="s">
        <v>2153</v>
      </c>
      <c r="PBB287" s="159" t="s">
        <v>2150</v>
      </c>
      <c r="PBC287" s="159" t="s">
        <v>2153</v>
      </c>
      <c r="PBD287" s="159" t="s">
        <v>2150</v>
      </c>
      <c r="PBE287" s="159" t="s">
        <v>2153</v>
      </c>
      <c r="PBF287" s="159" t="s">
        <v>2150</v>
      </c>
      <c r="PBG287" s="159" t="s">
        <v>2153</v>
      </c>
      <c r="PBH287" s="159" t="s">
        <v>2150</v>
      </c>
      <c r="PBI287" s="159" t="s">
        <v>2153</v>
      </c>
      <c r="PBJ287" s="159" t="s">
        <v>2150</v>
      </c>
      <c r="PBK287" s="159" t="s">
        <v>2153</v>
      </c>
      <c r="PBL287" s="159" t="s">
        <v>2150</v>
      </c>
      <c r="PBM287" s="159" t="s">
        <v>2153</v>
      </c>
      <c r="PBN287" s="159" t="s">
        <v>2150</v>
      </c>
      <c r="PBO287" s="159" t="s">
        <v>2153</v>
      </c>
      <c r="PBP287" s="159" t="s">
        <v>2150</v>
      </c>
      <c r="PBQ287" s="159" t="s">
        <v>2153</v>
      </c>
      <c r="PBR287" s="159" t="s">
        <v>2150</v>
      </c>
      <c r="PBS287" s="159" t="s">
        <v>2153</v>
      </c>
      <c r="PBT287" s="159" t="s">
        <v>2150</v>
      </c>
      <c r="PBU287" s="159" t="s">
        <v>2153</v>
      </c>
      <c r="PBV287" s="159" t="s">
        <v>2150</v>
      </c>
      <c r="PBW287" s="159" t="s">
        <v>2153</v>
      </c>
      <c r="PBX287" s="159" t="s">
        <v>2150</v>
      </c>
      <c r="PBY287" s="159" t="s">
        <v>2153</v>
      </c>
      <c r="PBZ287" s="159" t="s">
        <v>2150</v>
      </c>
      <c r="PCA287" s="159" t="s">
        <v>2153</v>
      </c>
      <c r="PCB287" s="159" t="s">
        <v>2150</v>
      </c>
      <c r="PCC287" s="159" t="s">
        <v>2153</v>
      </c>
      <c r="PCD287" s="159" t="s">
        <v>2150</v>
      </c>
      <c r="PCE287" s="159" t="s">
        <v>2153</v>
      </c>
      <c r="PCF287" s="159" t="s">
        <v>2150</v>
      </c>
      <c r="PCG287" s="159" t="s">
        <v>2153</v>
      </c>
      <c r="PCH287" s="159" t="s">
        <v>2150</v>
      </c>
      <c r="PCI287" s="159" t="s">
        <v>2153</v>
      </c>
      <c r="PCJ287" s="159" t="s">
        <v>2150</v>
      </c>
      <c r="PCK287" s="159" t="s">
        <v>2153</v>
      </c>
      <c r="PCL287" s="159" t="s">
        <v>2150</v>
      </c>
      <c r="PCM287" s="159" t="s">
        <v>2153</v>
      </c>
      <c r="PCN287" s="159" t="s">
        <v>2150</v>
      </c>
      <c r="PCO287" s="159" t="s">
        <v>2153</v>
      </c>
      <c r="PCP287" s="159" t="s">
        <v>2150</v>
      </c>
      <c r="PCQ287" s="159" t="s">
        <v>2153</v>
      </c>
      <c r="PCR287" s="159" t="s">
        <v>2150</v>
      </c>
      <c r="PCS287" s="159" t="s">
        <v>2153</v>
      </c>
      <c r="PCT287" s="159" t="s">
        <v>2150</v>
      </c>
      <c r="PCU287" s="159" t="s">
        <v>2153</v>
      </c>
      <c r="PCV287" s="159" t="s">
        <v>2150</v>
      </c>
      <c r="PCW287" s="159" t="s">
        <v>2153</v>
      </c>
      <c r="PCX287" s="159" t="s">
        <v>2150</v>
      </c>
      <c r="PCY287" s="159" t="s">
        <v>2153</v>
      </c>
      <c r="PCZ287" s="159" t="s">
        <v>2150</v>
      </c>
      <c r="PDA287" s="159" t="s">
        <v>2153</v>
      </c>
      <c r="PDB287" s="159" t="s">
        <v>2150</v>
      </c>
      <c r="PDC287" s="159" t="s">
        <v>2153</v>
      </c>
      <c r="PDD287" s="159" t="s">
        <v>2150</v>
      </c>
      <c r="PDE287" s="159" t="s">
        <v>2153</v>
      </c>
      <c r="PDF287" s="159" t="s">
        <v>2150</v>
      </c>
      <c r="PDG287" s="159" t="s">
        <v>2153</v>
      </c>
      <c r="PDH287" s="159" t="s">
        <v>2150</v>
      </c>
      <c r="PDI287" s="159" t="s">
        <v>2153</v>
      </c>
      <c r="PDJ287" s="159" t="s">
        <v>2150</v>
      </c>
      <c r="PDK287" s="159" t="s">
        <v>2153</v>
      </c>
      <c r="PDL287" s="159" t="s">
        <v>2150</v>
      </c>
      <c r="PDM287" s="159" t="s">
        <v>2153</v>
      </c>
      <c r="PDN287" s="159" t="s">
        <v>2150</v>
      </c>
      <c r="PDO287" s="159" t="s">
        <v>2153</v>
      </c>
      <c r="PDP287" s="159" t="s">
        <v>2150</v>
      </c>
      <c r="PDQ287" s="159" t="s">
        <v>2153</v>
      </c>
      <c r="PDR287" s="159" t="s">
        <v>2150</v>
      </c>
      <c r="PDS287" s="159" t="s">
        <v>2153</v>
      </c>
      <c r="PDT287" s="159" t="s">
        <v>2150</v>
      </c>
      <c r="PDU287" s="159" t="s">
        <v>2153</v>
      </c>
      <c r="PDV287" s="159" t="s">
        <v>2150</v>
      </c>
      <c r="PDW287" s="159" t="s">
        <v>2153</v>
      </c>
      <c r="PDX287" s="159" t="s">
        <v>2150</v>
      </c>
      <c r="PDY287" s="159" t="s">
        <v>2153</v>
      </c>
      <c r="PDZ287" s="159" t="s">
        <v>2150</v>
      </c>
      <c r="PEA287" s="159" t="s">
        <v>2153</v>
      </c>
      <c r="PEB287" s="159" t="s">
        <v>2150</v>
      </c>
      <c r="PEC287" s="159" t="s">
        <v>2153</v>
      </c>
      <c r="PED287" s="159" t="s">
        <v>2150</v>
      </c>
      <c r="PEE287" s="159" t="s">
        <v>2153</v>
      </c>
      <c r="PEF287" s="159" t="s">
        <v>2150</v>
      </c>
      <c r="PEG287" s="159" t="s">
        <v>2153</v>
      </c>
      <c r="PEH287" s="159" t="s">
        <v>2150</v>
      </c>
      <c r="PEI287" s="159" t="s">
        <v>2153</v>
      </c>
      <c r="PEJ287" s="159" t="s">
        <v>2150</v>
      </c>
      <c r="PEK287" s="159" t="s">
        <v>2153</v>
      </c>
      <c r="PEL287" s="159" t="s">
        <v>2150</v>
      </c>
      <c r="PEM287" s="159" t="s">
        <v>2153</v>
      </c>
      <c r="PEN287" s="159" t="s">
        <v>2150</v>
      </c>
      <c r="PEO287" s="159" t="s">
        <v>2153</v>
      </c>
      <c r="PEP287" s="159" t="s">
        <v>2150</v>
      </c>
      <c r="PEQ287" s="159" t="s">
        <v>2153</v>
      </c>
      <c r="PER287" s="159" t="s">
        <v>2150</v>
      </c>
      <c r="PES287" s="159" t="s">
        <v>2153</v>
      </c>
      <c r="PET287" s="159" t="s">
        <v>2150</v>
      </c>
      <c r="PEU287" s="159" t="s">
        <v>2153</v>
      </c>
      <c r="PEV287" s="159" t="s">
        <v>2150</v>
      </c>
      <c r="PEW287" s="159" t="s">
        <v>2153</v>
      </c>
      <c r="PEX287" s="159" t="s">
        <v>2150</v>
      </c>
      <c r="PEY287" s="159" t="s">
        <v>2153</v>
      </c>
      <c r="PEZ287" s="159" t="s">
        <v>2150</v>
      </c>
      <c r="PFA287" s="159" t="s">
        <v>2153</v>
      </c>
      <c r="PFB287" s="159" t="s">
        <v>2150</v>
      </c>
      <c r="PFC287" s="159" t="s">
        <v>2153</v>
      </c>
      <c r="PFD287" s="159" t="s">
        <v>2150</v>
      </c>
      <c r="PFE287" s="159" t="s">
        <v>2153</v>
      </c>
      <c r="PFF287" s="159" t="s">
        <v>2150</v>
      </c>
      <c r="PFG287" s="159" t="s">
        <v>2153</v>
      </c>
      <c r="PFH287" s="159" t="s">
        <v>2150</v>
      </c>
      <c r="PFI287" s="159" t="s">
        <v>2153</v>
      </c>
      <c r="PFJ287" s="159" t="s">
        <v>2150</v>
      </c>
      <c r="PFK287" s="159" t="s">
        <v>2153</v>
      </c>
      <c r="PFL287" s="159" t="s">
        <v>2150</v>
      </c>
      <c r="PFM287" s="159" t="s">
        <v>2153</v>
      </c>
      <c r="PFN287" s="159" t="s">
        <v>2150</v>
      </c>
      <c r="PFO287" s="159" t="s">
        <v>2153</v>
      </c>
      <c r="PFP287" s="159" t="s">
        <v>2150</v>
      </c>
      <c r="PFQ287" s="159" t="s">
        <v>2153</v>
      </c>
      <c r="PFR287" s="159" t="s">
        <v>2150</v>
      </c>
      <c r="PFS287" s="159" t="s">
        <v>2153</v>
      </c>
      <c r="PFT287" s="159" t="s">
        <v>2150</v>
      </c>
      <c r="PFU287" s="159" t="s">
        <v>2153</v>
      </c>
      <c r="PFV287" s="159" t="s">
        <v>2150</v>
      </c>
      <c r="PFW287" s="159" t="s">
        <v>2153</v>
      </c>
      <c r="PFX287" s="159" t="s">
        <v>2150</v>
      </c>
      <c r="PFY287" s="159" t="s">
        <v>2153</v>
      </c>
      <c r="PFZ287" s="159" t="s">
        <v>2150</v>
      </c>
      <c r="PGA287" s="159" t="s">
        <v>2153</v>
      </c>
      <c r="PGB287" s="159" t="s">
        <v>2150</v>
      </c>
      <c r="PGC287" s="159" t="s">
        <v>2153</v>
      </c>
      <c r="PGD287" s="159" t="s">
        <v>2150</v>
      </c>
      <c r="PGE287" s="159" t="s">
        <v>2153</v>
      </c>
      <c r="PGF287" s="159" t="s">
        <v>2150</v>
      </c>
      <c r="PGG287" s="159" t="s">
        <v>2153</v>
      </c>
      <c r="PGH287" s="159" t="s">
        <v>2150</v>
      </c>
      <c r="PGI287" s="159" t="s">
        <v>2153</v>
      </c>
      <c r="PGJ287" s="159" t="s">
        <v>2150</v>
      </c>
      <c r="PGK287" s="159" t="s">
        <v>2153</v>
      </c>
      <c r="PGL287" s="159" t="s">
        <v>2150</v>
      </c>
      <c r="PGM287" s="159" t="s">
        <v>2153</v>
      </c>
      <c r="PGN287" s="159" t="s">
        <v>2150</v>
      </c>
      <c r="PGO287" s="159" t="s">
        <v>2153</v>
      </c>
      <c r="PGP287" s="159" t="s">
        <v>2150</v>
      </c>
      <c r="PGQ287" s="159" t="s">
        <v>2153</v>
      </c>
      <c r="PGR287" s="159" t="s">
        <v>2150</v>
      </c>
      <c r="PGS287" s="159" t="s">
        <v>2153</v>
      </c>
      <c r="PGT287" s="159" t="s">
        <v>2150</v>
      </c>
      <c r="PGU287" s="159" t="s">
        <v>2153</v>
      </c>
      <c r="PGV287" s="159" t="s">
        <v>2150</v>
      </c>
      <c r="PGW287" s="159" t="s">
        <v>2153</v>
      </c>
      <c r="PGX287" s="159" t="s">
        <v>2150</v>
      </c>
      <c r="PGY287" s="159" t="s">
        <v>2153</v>
      </c>
      <c r="PGZ287" s="159" t="s">
        <v>2150</v>
      </c>
      <c r="PHA287" s="159" t="s">
        <v>2153</v>
      </c>
      <c r="PHB287" s="159" t="s">
        <v>2150</v>
      </c>
      <c r="PHC287" s="159" t="s">
        <v>2153</v>
      </c>
      <c r="PHD287" s="159" t="s">
        <v>2150</v>
      </c>
      <c r="PHE287" s="159" t="s">
        <v>2153</v>
      </c>
      <c r="PHF287" s="159" t="s">
        <v>2150</v>
      </c>
      <c r="PHG287" s="159" t="s">
        <v>2153</v>
      </c>
      <c r="PHH287" s="159" t="s">
        <v>2150</v>
      </c>
      <c r="PHI287" s="159" t="s">
        <v>2153</v>
      </c>
      <c r="PHJ287" s="159" t="s">
        <v>2150</v>
      </c>
      <c r="PHK287" s="159" t="s">
        <v>2153</v>
      </c>
      <c r="PHL287" s="159" t="s">
        <v>2150</v>
      </c>
      <c r="PHM287" s="159" t="s">
        <v>2153</v>
      </c>
      <c r="PHN287" s="159" t="s">
        <v>2150</v>
      </c>
      <c r="PHO287" s="159" t="s">
        <v>2153</v>
      </c>
      <c r="PHP287" s="159" t="s">
        <v>2150</v>
      </c>
      <c r="PHQ287" s="159" t="s">
        <v>2153</v>
      </c>
      <c r="PHR287" s="159" t="s">
        <v>2150</v>
      </c>
      <c r="PHS287" s="159" t="s">
        <v>2153</v>
      </c>
      <c r="PHT287" s="159" t="s">
        <v>2150</v>
      </c>
      <c r="PHU287" s="159" t="s">
        <v>2153</v>
      </c>
      <c r="PHV287" s="159" t="s">
        <v>2150</v>
      </c>
      <c r="PHW287" s="159" t="s">
        <v>2153</v>
      </c>
      <c r="PHX287" s="159" t="s">
        <v>2150</v>
      </c>
      <c r="PHY287" s="159" t="s">
        <v>2153</v>
      </c>
      <c r="PHZ287" s="159" t="s">
        <v>2150</v>
      </c>
      <c r="PIA287" s="159" t="s">
        <v>2153</v>
      </c>
      <c r="PIB287" s="159" t="s">
        <v>2150</v>
      </c>
      <c r="PIC287" s="159" t="s">
        <v>2153</v>
      </c>
      <c r="PID287" s="159" t="s">
        <v>2150</v>
      </c>
      <c r="PIE287" s="159" t="s">
        <v>2153</v>
      </c>
      <c r="PIF287" s="159" t="s">
        <v>2150</v>
      </c>
      <c r="PIG287" s="159" t="s">
        <v>2153</v>
      </c>
      <c r="PIH287" s="159" t="s">
        <v>2150</v>
      </c>
      <c r="PII287" s="159" t="s">
        <v>2153</v>
      </c>
      <c r="PIJ287" s="159" t="s">
        <v>2150</v>
      </c>
      <c r="PIK287" s="159" t="s">
        <v>2153</v>
      </c>
      <c r="PIL287" s="159" t="s">
        <v>2150</v>
      </c>
      <c r="PIM287" s="159" t="s">
        <v>2153</v>
      </c>
      <c r="PIN287" s="159" t="s">
        <v>2150</v>
      </c>
      <c r="PIO287" s="159" t="s">
        <v>2153</v>
      </c>
      <c r="PIP287" s="159" t="s">
        <v>2150</v>
      </c>
      <c r="PIQ287" s="159" t="s">
        <v>2153</v>
      </c>
      <c r="PIR287" s="159" t="s">
        <v>2150</v>
      </c>
      <c r="PIS287" s="159" t="s">
        <v>2153</v>
      </c>
      <c r="PIT287" s="159" t="s">
        <v>2150</v>
      </c>
      <c r="PIU287" s="159" t="s">
        <v>2153</v>
      </c>
      <c r="PIV287" s="159" t="s">
        <v>2150</v>
      </c>
      <c r="PIW287" s="159" t="s">
        <v>2153</v>
      </c>
      <c r="PIX287" s="159" t="s">
        <v>2150</v>
      </c>
      <c r="PIY287" s="159" t="s">
        <v>2153</v>
      </c>
      <c r="PIZ287" s="159" t="s">
        <v>2150</v>
      </c>
      <c r="PJA287" s="159" t="s">
        <v>2153</v>
      </c>
      <c r="PJB287" s="159" t="s">
        <v>2150</v>
      </c>
      <c r="PJC287" s="159" t="s">
        <v>2153</v>
      </c>
      <c r="PJD287" s="159" t="s">
        <v>2150</v>
      </c>
      <c r="PJE287" s="159" t="s">
        <v>2153</v>
      </c>
      <c r="PJF287" s="159" t="s">
        <v>2150</v>
      </c>
      <c r="PJG287" s="159" t="s">
        <v>2153</v>
      </c>
      <c r="PJH287" s="159" t="s">
        <v>2150</v>
      </c>
      <c r="PJI287" s="159" t="s">
        <v>2153</v>
      </c>
      <c r="PJJ287" s="159" t="s">
        <v>2150</v>
      </c>
      <c r="PJK287" s="159" t="s">
        <v>2153</v>
      </c>
      <c r="PJL287" s="159" t="s">
        <v>2150</v>
      </c>
      <c r="PJM287" s="159" t="s">
        <v>2153</v>
      </c>
      <c r="PJN287" s="159" t="s">
        <v>2150</v>
      </c>
      <c r="PJO287" s="159" t="s">
        <v>2153</v>
      </c>
      <c r="PJP287" s="159" t="s">
        <v>2150</v>
      </c>
      <c r="PJQ287" s="159" t="s">
        <v>2153</v>
      </c>
      <c r="PJR287" s="159" t="s">
        <v>2150</v>
      </c>
      <c r="PJS287" s="159" t="s">
        <v>2153</v>
      </c>
      <c r="PJT287" s="159" t="s">
        <v>2150</v>
      </c>
      <c r="PJU287" s="159" t="s">
        <v>2153</v>
      </c>
      <c r="PJV287" s="159" t="s">
        <v>2150</v>
      </c>
      <c r="PJW287" s="159" t="s">
        <v>2153</v>
      </c>
      <c r="PJX287" s="159" t="s">
        <v>2150</v>
      </c>
      <c r="PJY287" s="159" t="s">
        <v>2153</v>
      </c>
      <c r="PJZ287" s="159" t="s">
        <v>2150</v>
      </c>
      <c r="PKA287" s="159" t="s">
        <v>2153</v>
      </c>
      <c r="PKB287" s="159" t="s">
        <v>2150</v>
      </c>
      <c r="PKC287" s="159" t="s">
        <v>2153</v>
      </c>
      <c r="PKD287" s="159" t="s">
        <v>2150</v>
      </c>
      <c r="PKE287" s="159" t="s">
        <v>2153</v>
      </c>
      <c r="PKF287" s="159" t="s">
        <v>2150</v>
      </c>
      <c r="PKG287" s="159" t="s">
        <v>2153</v>
      </c>
      <c r="PKH287" s="159" t="s">
        <v>2150</v>
      </c>
      <c r="PKI287" s="159" t="s">
        <v>2153</v>
      </c>
      <c r="PKJ287" s="159" t="s">
        <v>2150</v>
      </c>
      <c r="PKK287" s="159" t="s">
        <v>2153</v>
      </c>
      <c r="PKL287" s="159" t="s">
        <v>2150</v>
      </c>
      <c r="PKM287" s="159" t="s">
        <v>2153</v>
      </c>
      <c r="PKN287" s="159" t="s">
        <v>2150</v>
      </c>
      <c r="PKO287" s="159" t="s">
        <v>2153</v>
      </c>
      <c r="PKP287" s="159" t="s">
        <v>2150</v>
      </c>
      <c r="PKQ287" s="159" t="s">
        <v>2153</v>
      </c>
      <c r="PKR287" s="159" t="s">
        <v>2150</v>
      </c>
      <c r="PKS287" s="159" t="s">
        <v>2153</v>
      </c>
      <c r="PKT287" s="159" t="s">
        <v>2150</v>
      </c>
      <c r="PKU287" s="159" t="s">
        <v>2153</v>
      </c>
      <c r="PKV287" s="159" t="s">
        <v>2150</v>
      </c>
      <c r="PKW287" s="159" t="s">
        <v>2153</v>
      </c>
      <c r="PKX287" s="159" t="s">
        <v>2150</v>
      </c>
      <c r="PKY287" s="159" t="s">
        <v>2153</v>
      </c>
      <c r="PKZ287" s="159" t="s">
        <v>2150</v>
      </c>
      <c r="PLA287" s="159" t="s">
        <v>2153</v>
      </c>
      <c r="PLB287" s="159" t="s">
        <v>2150</v>
      </c>
      <c r="PLC287" s="159" t="s">
        <v>2153</v>
      </c>
      <c r="PLD287" s="159" t="s">
        <v>2150</v>
      </c>
      <c r="PLE287" s="159" t="s">
        <v>2153</v>
      </c>
      <c r="PLF287" s="159" t="s">
        <v>2150</v>
      </c>
      <c r="PLG287" s="159" t="s">
        <v>2153</v>
      </c>
      <c r="PLH287" s="159" t="s">
        <v>2150</v>
      </c>
      <c r="PLI287" s="159" t="s">
        <v>2153</v>
      </c>
      <c r="PLJ287" s="159" t="s">
        <v>2150</v>
      </c>
      <c r="PLK287" s="159" t="s">
        <v>2153</v>
      </c>
      <c r="PLL287" s="159" t="s">
        <v>2150</v>
      </c>
      <c r="PLM287" s="159" t="s">
        <v>2153</v>
      </c>
      <c r="PLN287" s="159" t="s">
        <v>2150</v>
      </c>
      <c r="PLO287" s="159" t="s">
        <v>2153</v>
      </c>
      <c r="PLP287" s="159" t="s">
        <v>2150</v>
      </c>
      <c r="PLQ287" s="159" t="s">
        <v>2153</v>
      </c>
      <c r="PLR287" s="159" t="s">
        <v>2150</v>
      </c>
      <c r="PLS287" s="159" t="s">
        <v>2153</v>
      </c>
      <c r="PLT287" s="159" t="s">
        <v>2150</v>
      </c>
      <c r="PLU287" s="159" t="s">
        <v>2153</v>
      </c>
      <c r="PLV287" s="159" t="s">
        <v>2150</v>
      </c>
      <c r="PLW287" s="159" t="s">
        <v>2153</v>
      </c>
      <c r="PLX287" s="159" t="s">
        <v>2150</v>
      </c>
      <c r="PLY287" s="159" t="s">
        <v>2153</v>
      </c>
      <c r="PLZ287" s="159" t="s">
        <v>2150</v>
      </c>
      <c r="PMA287" s="159" t="s">
        <v>2153</v>
      </c>
      <c r="PMB287" s="159" t="s">
        <v>2150</v>
      </c>
      <c r="PMC287" s="159" t="s">
        <v>2153</v>
      </c>
      <c r="PMD287" s="159" t="s">
        <v>2150</v>
      </c>
      <c r="PME287" s="159" t="s">
        <v>2153</v>
      </c>
      <c r="PMF287" s="159" t="s">
        <v>2150</v>
      </c>
      <c r="PMG287" s="159" t="s">
        <v>2153</v>
      </c>
      <c r="PMH287" s="159" t="s">
        <v>2150</v>
      </c>
      <c r="PMI287" s="159" t="s">
        <v>2153</v>
      </c>
      <c r="PMJ287" s="159" t="s">
        <v>2150</v>
      </c>
      <c r="PMK287" s="159" t="s">
        <v>2153</v>
      </c>
      <c r="PML287" s="159" t="s">
        <v>2150</v>
      </c>
      <c r="PMM287" s="159" t="s">
        <v>2153</v>
      </c>
      <c r="PMN287" s="159" t="s">
        <v>2150</v>
      </c>
      <c r="PMO287" s="159" t="s">
        <v>2153</v>
      </c>
      <c r="PMP287" s="159" t="s">
        <v>2150</v>
      </c>
      <c r="PMQ287" s="159" t="s">
        <v>2153</v>
      </c>
      <c r="PMR287" s="159" t="s">
        <v>2150</v>
      </c>
      <c r="PMS287" s="159" t="s">
        <v>2153</v>
      </c>
      <c r="PMT287" s="159" t="s">
        <v>2150</v>
      </c>
      <c r="PMU287" s="159" t="s">
        <v>2153</v>
      </c>
      <c r="PMV287" s="159" t="s">
        <v>2150</v>
      </c>
      <c r="PMW287" s="159" t="s">
        <v>2153</v>
      </c>
      <c r="PMX287" s="159" t="s">
        <v>2150</v>
      </c>
      <c r="PMY287" s="159" t="s">
        <v>2153</v>
      </c>
      <c r="PMZ287" s="159" t="s">
        <v>2150</v>
      </c>
      <c r="PNA287" s="159" t="s">
        <v>2153</v>
      </c>
      <c r="PNB287" s="159" t="s">
        <v>2150</v>
      </c>
      <c r="PNC287" s="159" t="s">
        <v>2153</v>
      </c>
      <c r="PND287" s="159" t="s">
        <v>2150</v>
      </c>
      <c r="PNE287" s="159" t="s">
        <v>2153</v>
      </c>
      <c r="PNF287" s="159" t="s">
        <v>2150</v>
      </c>
      <c r="PNG287" s="159" t="s">
        <v>2153</v>
      </c>
      <c r="PNH287" s="159" t="s">
        <v>2150</v>
      </c>
      <c r="PNI287" s="159" t="s">
        <v>2153</v>
      </c>
      <c r="PNJ287" s="159" t="s">
        <v>2150</v>
      </c>
      <c r="PNK287" s="159" t="s">
        <v>2153</v>
      </c>
      <c r="PNL287" s="159" t="s">
        <v>2150</v>
      </c>
      <c r="PNM287" s="159" t="s">
        <v>2153</v>
      </c>
      <c r="PNN287" s="159" t="s">
        <v>2150</v>
      </c>
      <c r="PNO287" s="159" t="s">
        <v>2153</v>
      </c>
      <c r="PNP287" s="159" t="s">
        <v>2150</v>
      </c>
      <c r="PNQ287" s="159" t="s">
        <v>2153</v>
      </c>
      <c r="PNR287" s="159" t="s">
        <v>2150</v>
      </c>
      <c r="PNS287" s="159" t="s">
        <v>2153</v>
      </c>
      <c r="PNT287" s="159" t="s">
        <v>2150</v>
      </c>
      <c r="PNU287" s="159" t="s">
        <v>2153</v>
      </c>
      <c r="PNV287" s="159" t="s">
        <v>2150</v>
      </c>
      <c r="PNW287" s="159" t="s">
        <v>2153</v>
      </c>
      <c r="PNX287" s="159" t="s">
        <v>2150</v>
      </c>
      <c r="PNY287" s="159" t="s">
        <v>2153</v>
      </c>
      <c r="PNZ287" s="159" t="s">
        <v>2150</v>
      </c>
      <c r="POA287" s="159" t="s">
        <v>2153</v>
      </c>
      <c r="POB287" s="159" t="s">
        <v>2150</v>
      </c>
      <c r="POC287" s="159" t="s">
        <v>2153</v>
      </c>
      <c r="POD287" s="159" t="s">
        <v>2150</v>
      </c>
      <c r="POE287" s="159" t="s">
        <v>2153</v>
      </c>
      <c r="POF287" s="159" t="s">
        <v>2150</v>
      </c>
      <c r="POG287" s="159" t="s">
        <v>2153</v>
      </c>
      <c r="POH287" s="159" t="s">
        <v>2150</v>
      </c>
      <c r="POI287" s="159" t="s">
        <v>2153</v>
      </c>
      <c r="POJ287" s="159" t="s">
        <v>2150</v>
      </c>
      <c r="POK287" s="159" t="s">
        <v>2153</v>
      </c>
      <c r="POL287" s="159" t="s">
        <v>2150</v>
      </c>
      <c r="POM287" s="159" t="s">
        <v>2153</v>
      </c>
      <c r="PON287" s="159" t="s">
        <v>2150</v>
      </c>
      <c r="POO287" s="159" t="s">
        <v>2153</v>
      </c>
      <c r="POP287" s="159" t="s">
        <v>2150</v>
      </c>
      <c r="POQ287" s="159" t="s">
        <v>2153</v>
      </c>
      <c r="POR287" s="159" t="s">
        <v>2150</v>
      </c>
      <c r="POS287" s="159" t="s">
        <v>2153</v>
      </c>
      <c r="POT287" s="159" t="s">
        <v>2150</v>
      </c>
      <c r="POU287" s="159" t="s">
        <v>2153</v>
      </c>
      <c r="POV287" s="159" t="s">
        <v>2150</v>
      </c>
      <c r="POW287" s="159" t="s">
        <v>2153</v>
      </c>
      <c r="POX287" s="159" t="s">
        <v>2150</v>
      </c>
      <c r="POY287" s="159" t="s">
        <v>2153</v>
      </c>
      <c r="POZ287" s="159" t="s">
        <v>2150</v>
      </c>
      <c r="PPA287" s="159" t="s">
        <v>2153</v>
      </c>
      <c r="PPB287" s="159" t="s">
        <v>2150</v>
      </c>
      <c r="PPC287" s="159" t="s">
        <v>2153</v>
      </c>
      <c r="PPD287" s="159" t="s">
        <v>2150</v>
      </c>
      <c r="PPE287" s="159" t="s">
        <v>2153</v>
      </c>
      <c r="PPF287" s="159" t="s">
        <v>2150</v>
      </c>
      <c r="PPG287" s="159" t="s">
        <v>2153</v>
      </c>
      <c r="PPH287" s="159" t="s">
        <v>2150</v>
      </c>
      <c r="PPI287" s="159" t="s">
        <v>2153</v>
      </c>
      <c r="PPJ287" s="159" t="s">
        <v>2150</v>
      </c>
      <c r="PPK287" s="159" t="s">
        <v>2153</v>
      </c>
      <c r="PPL287" s="159" t="s">
        <v>2150</v>
      </c>
      <c r="PPM287" s="159" t="s">
        <v>2153</v>
      </c>
      <c r="PPN287" s="159" t="s">
        <v>2150</v>
      </c>
      <c r="PPO287" s="159" t="s">
        <v>2153</v>
      </c>
      <c r="PPP287" s="159" t="s">
        <v>2150</v>
      </c>
      <c r="PPQ287" s="159" t="s">
        <v>2153</v>
      </c>
      <c r="PPR287" s="159" t="s">
        <v>2150</v>
      </c>
      <c r="PPS287" s="159" t="s">
        <v>2153</v>
      </c>
      <c r="PPT287" s="159" t="s">
        <v>2150</v>
      </c>
      <c r="PPU287" s="159" t="s">
        <v>2153</v>
      </c>
      <c r="PPV287" s="159" t="s">
        <v>2150</v>
      </c>
      <c r="PPW287" s="159" t="s">
        <v>2153</v>
      </c>
      <c r="PPX287" s="159" t="s">
        <v>2150</v>
      </c>
      <c r="PPY287" s="159" t="s">
        <v>2153</v>
      </c>
      <c r="PPZ287" s="159" t="s">
        <v>2150</v>
      </c>
      <c r="PQA287" s="159" t="s">
        <v>2153</v>
      </c>
      <c r="PQB287" s="159" t="s">
        <v>2150</v>
      </c>
      <c r="PQC287" s="159" t="s">
        <v>2153</v>
      </c>
      <c r="PQD287" s="159" t="s">
        <v>2150</v>
      </c>
      <c r="PQE287" s="159" t="s">
        <v>2153</v>
      </c>
      <c r="PQF287" s="159" t="s">
        <v>2150</v>
      </c>
      <c r="PQG287" s="159" t="s">
        <v>2153</v>
      </c>
      <c r="PQH287" s="159" t="s">
        <v>2150</v>
      </c>
      <c r="PQI287" s="159" t="s">
        <v>2153</v>
      </c>
      <c r="PQJ287" s="159" t="s">
        <v>2150</v>
      </c>
      <c r="PQK287" s="159" t="s">
        <v>2153</v>
      </c>
      <c r="PQL287" s="159" t="s">
        <v>2150</v>
      </c>
      <c r="PQM287" s="159" t="s">
        <v>2153</v>
      </c>
      <c r="PQN287" s="159" t="s">
        <v>2150</v>
      </c>
      <c r="PQO287" s="159" t="s">
        <v>2153</v>
      </c>
      <c r="PQP287" s="159" t="s">
        <v>2150</v>
      </c>
      <c r="PQQ287" s="159" t="s">
        <v>2153</v>
      </c>
      <c r="PQR287" s="159" t="s">
        <v>2150</v>
      </c>
      <c r="PQS287" s="159" t="s">
        <v>2153</v>
      </c>
      <c r="PQT287" s="159" t="s">
        <v>2150</v>
      </c>
      <c r="PQU287" s="159" t="s">
        <v>2153</v>
      </c>
      <c r="PQV287" s="159" t="s">
        <v>2150</v>
      </c>
      <c r="PQW287" s="159" t="s">
        <v>2153</v>
      </c>
      <c r="PQX287" s="159" t="s">
        <v>2150</v>
      </c>
      <c r="PQY287" s="159" t="s">
        <v>2153</v>
      </c>
      <c r="PQZ287" s="159" t="s">
        <v>2150</v>
      </c>
      <c r="PRA287" s="159" t="s">
        <v>2153</v>
      </c>
      <c r="PRB287" s="159" t="s">
        <v>2150</v>
      </c>
      <c r="PRC287" s="159" t="s">
        <v>2153</v>
      </c>
      <c r="PRD287" s="159" t="s">
        <v>2150</v>
      </c>
      <c r="PRE287" s="159" t="s">
        <v>2153</v>
      </c>
      <c r="PRF287" s="159" t="s">
        <v>2150</v>
      </c>
      <c r="PRG287" s="159" t="s">
        <v>2153</v>
      </c>
      <c r="PRH287" s="159" t="s">
        <v>2150</v>
      </c>
      <c r="PRI287" s="159" t="s">
        <v>2153</v>
      </c>
      <c r="PRJ287" s="159" t="s">
        <v>2150</v>
      </c>
      <c r="PRK287" s="159" t="s">
        <v>2153</v>
      </c>
      <c r="PRL287" s="159" t="s">
        <v>2150</v>
      </c>
      <c r="PRM287" s="159" t="s">
        <v>2153</v>
      </c>
      <c r="PRN287" s="159" t="s">
        <v>2150</v>
      </c>
      <c r="PRO287" s="159" t="s">
        <v>2153</v>
      </c>
      <c r="PRP287" s="159" t="s">
        <v>2150</v>
      </c>
      <c r="PRQ287" s="159" t="s">
        <v>2153</v>
      </c>
      <c r="PRR287" s="159" t="s">
        <v>2150</v>
      </c>
      <c r="PRS287" s="159" t="s">
        <v>2153</v>
      </c>
      <c r="PRT287" s="159" t="s">
        <v>2150</v>
      </c>
      <c r="PRU287" s="159" t="s">
        <v>2153</v>
      </c>
      <c r="PRV287" s="159" t="s">
        <v>2150</v>
      </c>
      <c r="PRW287" s="159" t="s">
        <v>2153</v>
      </c>
      <c r="PRX287" s="159" t="s">
        <v>2150</v>
      </c>
      <c r="PRY287" s="159" t="s">
        <v>2153</v>
      </c>
      <c r="PRZ287" s="159" t="s">
        <v>2150</v>
      </c>
      <c r="PSA287" s="159" t="s">
        <v>2153</v>
      </c>
      <c r="PSB287" s="159" t="s">
        <v>2150</v>
      </c>
      <c r="PSC287" s="159" t="s">
        <v>2153</v>
      </c>
      <c r="PSD287" s="159" t="s">
        <v>2150</v>
      </c>
      <c r="PSE287" s="159" t="s">
        <v>2153</v>
      </c>
      <c r="PSF287" s="159" t="s">
        <v>2150</v>
      </c>
      <c r="PSG287" s="159" t="s">
        <v>2153</v>
      </c>
      <c r="PSH287" s="159" t="s">
        <v>2150</v>
      </c>
      <c r="PSI287" s="159" t="s">
        <v>2153</v>
      </c>
      <c r="PSJ287" s="159" t="s">
        <v>2150</v>
      </c>
      <c r="PSK287" s="159" t="s">
        <v>2153</v>
      </c>
      <c r="PSL287" s="159" t="s">
        <v>2150</v>
      </c>
      <c r="PSM287" s="159" t="s">
        <v>2153</v>
      </c>
      <c r="PSN287" s="159" t="s">
        <v>2150</v>
      </c>
      <c r="PSO287" s="159" t="s">
        <v>2153</v>
      </c>
      <c r="PSP287" s="159" t="s">
        <v>2150</v>
      </c>
      <c r="PSQ287" s="159" t="s">
        <v>2153</v>
      </c>
      <c r="PSR287" s="159" t="s">
        <v>2150</v>
      </c>
      <c r="PSS287" s="159" t="s">
        <v>2153</v>
      </c>
      <c r="PST287" s="159" t="s">
        <v>2150</v>
      </c>
      <c r="PSU287" s="159" t="s">
        <v>2153</v>
      </c>
      <c r="PSV287" s="159" t="s">
        <v>2150</v>
      </c>
      <c r="PSW287" s="159" t="s">
        <v>2153</v>
      </c>
      <c r="PSX287" s="159" t="s">
        <v>2150</v>
      </c>
      <c r="PSY287" s="159" t="s">
        <v>2153</v>
      </c>
      <c r="PSZ287" s="159" t="s">
        <v>2150</v>
      </c>
      <c r="PTA287" s="159" t="s">
        <v>2153</v>
      </c>
      <c r="PTB287" s="159" t="s">
        <v>2150</v>
      </c>
      <c r="PTC287" s="159" t="s">
        <v>2153</v>
      </c>
      <c r="PTD287" s="159" t="s">
        <v>2150</v>
      </c>
      <c r="PTE287" s="159" t="s">
        <v>2153</v>
      </c>
      <c r="PTF287" s="159" t="s">
        <v>2150</v>
      </c>
      <c r="PTG287" s="159" t="s">
        <v>2153</v>
      </c>
      <c r="PTH287" s="159" t="s">
        <v>2150</v>
      </c>
      <c r="PTI287" s="159" t="s">
        <v>2153</v>
      </c>
      <c r="PTJ287" s="159" t="s">
        <v>2150</v>
      </c>
      <c r="PTK287" s="159" t="s">
        <v>2153</v>
      </c>
      <c r="PTL287" s="159" t="s">
        <v>2150</v>
      </c>
      <c r="PTM287" s="159" t="s">
        <v>2153</v>
      </c>
      <c r="PTN287" s="159" t="s">
        <v>2150</v>
      </c>
      <c r="PTO287" s="159" t="s">
        <v>2153</v>
      </c>
      <c r="PTP287" s="159" t="s">
        <v>2150</v>
      </c>
      <c r="PTQ287" s="159" t="s">
        <v>2153</v>
      </c>
      <c r="PTR287" s="159" t="s">
        <v>2150</v>
      </c>
      <c r="PTS287" s="159" t="s">
        <v>2153</v>
      </c>
      <c r="PTT287" s="159" t="s">
        <v>2150</v>
      </c>
      <c r="PTU287" s="159" t="s">
        <v>2153</v>
      </c>
      <c r="PTV287" s="159" t="s">
        <v>2150</v>
      </c>
      <c r="PTW287" s="159" t="s">
        <v>2153</v>
      </c>
      <c r="PTX287" s="159" t="s">
        <v>2150</v>
      </c>
      <c r="PTY287" s="159" t="s">
        <v>2153</v>
      </c>
      <c r="PTZ287" s="159" t="s">
        <v>2150</v>
      </c>
      <c r="PUA287" s="159" t="s">
        <v>2153</v>
      </c>
      <c r="PUB287" s="159" t="s">
        <v>2150</v>
      </c>
      <c r="PUC287" s="159" t="s">
        <v>2153</v>
      </c>
      <c r="PUD287" s="159" t="s">
        <v>2150</v>
      </c>
      <c r="PUE287" s="159" t="s">
        <v>2153</v>
      </c>
      <c r="PUF287" s="159" t="s">
        <v>2150</v>
      </c>
      <c r="PUG287" s="159" t="s">
        <v>2153</v>
      </c>
      <c r="PUH287" s="159" t="s">
        <v>2150</v>
      </c>
      <c r="PUI287" s="159" t="s">
        <v>2153</v>
      </c>
      <c r="PUJ287" s="159" t="s">
        <v>2150</v>
      </c>
      <c r="PUK287" s="159" t="s">
        <v>2153</v>
      </c>
      <c r="PUL287" s="159" t="s">
        <v>2150</v>
      </c>
      <c r="PUM287" s="159" t="s">
        <v>2153</v>
      </c>
      <c r="PUN287" s="159" t="s">
        <v>2150</v>
      </c>
      <c r="PUO287" s="159" t="s">
        <v>2153</v>
      </c>
      <c r="PUP287" s="159" t="s">
        <v>2150</v>
      </c>
      <c r="PUQ287" s="159" t="s">
        <v>2153</v>
      </c>
      <c r="PUR287" s="159" t="s">
        <v>2150</v>
      </c>
      <c r="PUS287" s="159" t="s">
        <v>2153</v>
      </c>
      <c r="PUT287" s="159" t="s">
        <v>2150</v>
      </c>
      <c r="PUU287" s="159" t="s">
        <v>2153</v>
      </c>
      <c r="PUV287" s="159" t="s">
        <v>2150</v>
      </c>
      <c r="PUW287" s="159" t="s">
        <v>2153</v>
      </c>
      <c r="PUX287" s="159" t="s">
        <v>2150</v>
      </c>
      <c r="PUY287" s="159" t="s">
        <v>2153</v>
      </c>
      <c r="PUZ287" s="159" t="s">
        <v>2150</v>
      </c>
      <c r="PVA287" s="159" t="s">
        <v>2153</v>
      </c>
      <c r="PVB287" s="159" t="s">
        <v>2150</v>
      </c>
      <c r="PVC287" s="159" t="s">
        <v>2153</v>
      </c>
      <c r="PVD287" s="159" t="s">
        <v>2150</v>
      </c>
      <c r="PVE287" s="159" t="s">
        <v>2153</v>
      </c>
      <c r="PVF287" s="159" t="s">
        <v>2150</v>
      </c>
      <c r="PVG287" s="159" t="s">
        <v>2153</v>
      </c>
      <c r="PVH287" s="159" t="s">
        <v>2150</v>
      </c>
      <c r="PVI287" s="159" t="s">
        <v>2153</v>
      </c>
      <c r="PVJ287" s="159" t="s">
        <v>2150</v>
      </c>
      <c r="PVK287" s="159" t="s">
        <v>2153</v>
      </c>
      <c r="PVL287" s="159" t="s">
        <v>2150</v>
      </c>
      <c r="PVM287" s="159" t="s">
        <v>2153</v>
      </c>
      <c r="PVN287" s="159" t="s">
        <v>2150</v>
      </c>
      <c r="PVO287" s="159" t="s">
        <v>2153</v>
      </c>
      <c r="PVP287" s="159" t="s">
        <v>2150</v>
      </c>
      <c r="PVQ287" s="159" t="s">
        <v>2153</v>
      </c>
      <c r="PVR287" s="159" t="s">
        <v>2150</v>
      </c>
      <c r="PVS287" s="159" t="s">
        <v>2153</v>
      </c>
      <c r="PVT287" s="159" t="s">
        <v>2150</v>
      </c>
      <c r="PVU287" s="159" t="s">
        <v>2153</v>
      </c>
      <c r="PVV287" s="159" t="s">
        <v>2150</v>
      </c>
      <c r="PVW287" s="159" t="s">
        <v>2153</v>
      </c>
      <c r="PVX287" s="159" t="s">
        <v>2150</v>
      </c>
      <c r="PVY287" s="159" t="s">
        <v>2153</v>
      </c>
      <c r="PVZ287" s="159" t="s">
        <v>2150</v>
      </c>
      <c r="PWA287" s="159" t="s">
        <v>2153</v>
      </c>
      <c r="PWB287" s="159" t="s">
        <v>2150</v>
      </c>
      <c r="PWC287" s="159" t="s">
        <v>2153</v>
      </c>
      <c r="PWD287" s="159" t="s">
        <v>2150</v>
      </c>
      <c r="PWE287" s="159" t="s">
        <v>2153</v>
      </c>
      <c r="PWF287" s="159" t="s">
        <v>2150</v>
      </c>
      <c r="PWG287" s="159" t="s">
        <v>2153</v>
      </c>
      <c r="PWH287" s="159" t="s">
        <v>2150</v>
      </c>
      <c r="PWI287" s="159" t="s">
        <v>2153</v>
      </c>
      <c r="PWJ287" s="159" t="s">
        <v>2150</v>
      </c>
      <c r="PWK287" s="159" t="s">
        <v>2153</v>
      </c>
      <c r="PWL287" s="159" t="s">
        <v>2150</v>
      </c>
      <c r="PWM287" s="159" t="s">
        <v>2153</v>
      </c>
      <c r="PWN287" s="159" t="s">
        <v>2150</v>
      </c>
      <c r="PWO287" s="159" t="s">
        <v>2153</v>
      </c>
      <c r="PWP287" s="159" t="s">
        <v>2150</v>
      </c>
      <c r="PWQ287" s="159" t="s">
        <v>2153</v>
      </c>
      <c r="PWR287" s="159" t="s">
        <v>2150</v>
      </c>
      <c r="PWS287" s="159" t="s">
        <v>2153</v>
      </c>
      <c r="PWT287" s="159" t="s">
        <v>2150</v>
      </c>
      <c r="PWU287" s="159" t="s">
        <v>2153</v>
      </c>
      <c r="PWV287" s="159" t="s">
        <v>2150</v>
      </c>
      <c r="PWW287" s="159" t="s">
        <v>2153</v>
      </c>
      <c r="PWX287" s="159" t="s">
        <v>2150</v>
      </c>
      <c r="PWY287" s="159" t="s">
        <v>2153</v>
      </c>
      <c r="PWZ287" s="159" t="s">
        <v>2150</v>
      </c>
      <c r="PXA287" s="159" t="s">
        <v>2153</v>
      </c>
      <c r="PXB287" s="159" t="s">
        <v>2150</v>
      </c>
      <c r="PXC287" s="159" t="s">
        <v>2153</v>
      </c>
      <c r="PXD287" s="159" t="s">
        <v>2150</v>
      </c>
      <c r="PXE287" s="159" t="s">
        <v>2153</v>
      </c>
      <c r="PXF287" s="159" t="s">
        <v>2150</v>
      </c>
      <c r="PXG287" s="159" t="s">
        <v>2153</v>
      </c>
      <c r="PXH287" s="159" t="s">
        <v>2150</v>
      </c>
      <c r="PXI287" s="159" t="s">
        <v>2153</v>
      </c>
      <c r="PXJ287" s="159" t="s">
        <v>2150</v>
      </c>
      <c r="PXK287" s="159" t="s">
        <v>2153</v>
      </c>
      <c r="PXL287" s="159" t="s">
        <v>2150</v>
      </c>
      <c r="PXM287" s="159" t="s">
        <v>2153</v>
      </c>
      <c r="PXN287" s="159" t="s">
        <v>2150</v>
      </c>
      <c r="PXO287" s="159" t="s">
        <v>2153</v>
      </c>
      <c r="PXP287" s="159" t="s">
        <v>2150</v>
      </c>
      <c r="PXQ287" s="159" t="s">
        <v>2153</v>
      </c>
      <c r="PXR287" s="159" t="s">
        <v>2150</v>
      </c>
      <c r="PXS287" s="159" t="s">
        <v>2153</v>
      </c>
      <c r="PXT287" s="159" t="s">
        <v>2150</v>
      </c>
      <c r="PXU287" s="159" t="s">
        <v>2153</v>
      </c>
      <c r="PXV287" s="159" t="s">
        <v>2150</v>
      </c>
      <c r="PXW287" s="159" t="s">
        <v>2153</v>
      </c>
      <c r="PXX287" s="159" t="s">
        <v>2150</v>
      </c>
      <c r="PXY287" s="159" t="s">
        <v>2153</v>
      </c>
      <c r="PXZ287" s="159" t="s">
        <v>2150</v>
      </c>
      <c r="PYA287" s="159" t="s">
        <v>2153</v>
      </c>
      <c r="PYB287" s="159" t="s">
        <v>2150</v>
      </c>
      <c r="PYC287" s="159" t="s">
        <v>2153</v>
      </c>
      <c r="PYD287" s="159" t="s">
        <v>2150</v>
      </c>
      <c r="PYE287" s="159" t="s">
        <v>2153</v>
      </c>
      <c r="PYF287" s="159" t="s">
        <v>2150</v>
      </c>
      <c r="PYG287" s="159" t="s">
        <v>2153</v>
      </c>
      <c r="PYH287" s="159" t="s">
        <v>2150</v>
      </c>
      <c r="PYI287" s="159" t="s">
        <v>2153</v>
      </c>
      <c r="PYJ287" s="159" t="s">
        <v>2150</v>
      </c>
      <c r="PYK287" s="159" t="s">
        <v>2153</v>
      </c>
      <c r="PYL287" s="159" t="s">
        <v>2150</v>
      </c>
      <c r="PYM287" s="159" t="s">
        <v>2153</v>
      </c>
      <c r="PYN287" s="159" t="s">
        <v>2150</v>
      </c>
      <c r="PYO287" s="159" t="s">
        <v>2153</v>
      </c>
      <c r="PYP287" s="159" t="s">
        <v>2150</v>
      </c>
      <c r="PYQ287" s="159" t="s">
        <v>2153</v>
      </c>
      <c r="PYR287" s="159" t="s">
        <v>2150</v>
      </c>
      <c r="PYS287" s="159" t="s">
        <v>2153</v>
      </c>
      <c r="PYT287" s="159" t="s">
        <v>2150</v>
      </c>
      <c r="PYU287" s="159" t="s">
        <v>2153</v>
      </c>
      <c r="PYV287" s="159" t="s">
        <v>2150</v>
      </c>
      <c r="PYW287" s="159" t="s">
        <v>2153</v>
      </c>
      <c r="PYX287" s="159" t="s">
        <v>2150</v>
      </c>
      <c r="PYY287" s="159" t="s">
        <v>2153</v>
      </c>
      <c r="PYZ287" s="159" t="s">
        <v>2150</v>
      </c>
      <c r="PZA287" s="159" t="s">
        <v>2153</v>
      </c>
      <c r="PZB287" s="159" t="s">
        <v>2150</v>
      </c>
      <c r="PZC287" s="159" t="s">
        <v>2153</v>
      </c>
      <c r="PZD287" s="159" t="s">
        <v>2150</v>
      </c>
      <c r="PZE287" s="159" t="s">
        <v>2153</v>
      </c>
      <c r="PZF287" s="159" t="s">
        <v>2150</v>
      </c>
      <c r="PZG287" s="159" t="s">
        <v>2153</v>
      </c>
      <c r="PZH287" s="159" t="s">
        <v>2150</v>
      </c>
      <c r="PZI287" s="159" t="s">
        <v>2153</v>
      </c>
      <c r="PZJ287" s="159" t="s">
        <v>2150</v>
      </c>
      <c r="PZK287" s="159" t="s">
        <v>2153</v>
      </c>
      <c r="PZL287" s="159" t="s">
        <v>2150</v>
      </c>
      <c r="PZM287" s="159" t="s">
        <v>2153</v>
      </c>
      <c r="PZN287" s="159" t="s">
        <v>2150</v>
      </c>
      <c r="PZO287" s="159" t="s">
        <v>2153</v>
      </c>
      <c r="PZP287" s="159" t="s">
        <v>2150</v>
      </c>
      <c r="PZQ287" s="159" t="s">
        <v>2153</v>
      </c>
      <c r="PZR287" s="159" t="s">
        <v>2150</v>
      </c>
      <c r="PZS287" s="159" t="s">
        <v>2153</v>
      </c>
      <c r="PZT287" s="159" t="s">
        <v>2150</v>
      </c>
      <c r="PZU287" s="159" t="s">
        <v>2153</v>
      </c>
      <c r="PZV287" s="159" t="s">
        <v>2150</v>
      </c>
      <c r="PZW287" s="159" t="s">
        <v>2153</v>
      </c>
      <c r="PZX287" s="159" t="s">
        <v>2150</v>
      </c>
      <c r="PZY287" s="159" t="s">
        <v>2153</v>
      </c>
      <c r="PZZ287" s="159" t="s">
        <v>2150</v>
      </c>
      <c r="QAA287" s="159" t="s">
        <v>2153</v>
      </c>
      <c r="QAB287" s="159" t="s">
        <v>2150</v>
      </c>
      <c r="QAC287" s="159" t="s">
        <v>2153</v>
      </c>
      <c r="QAD287" s="159" t="s">
        <v>2150</v>
      </c>
      <c r="QAE287" s="159" t="s">
        <v>2153</v>
      </c>
      <c r="QAF287" s="159" t="s">
        <v>2150</v>
      </c>
      <c r="QAG287" s="159" t="s">
        <v>2153</v>
      </c>
      <c r="QAH287" s="159" t="s">
        <v>2150</v>
      </c>
      <c r="QAI287" s="159" t="s">
        <v>2153</v>
      </c>
      <c r="QAJ287" s="159" t="s">
        <v>2150</v>
      </c>
      <c r="QAK287" s="159" t="s">
        <v>2153</v>
      </c>
      <c r="QAL287" s="159" t="s">
        <v>2150</v>
      </c>
      <c r="QAM287" s="159" t="s">
        <v>2153</v>
      </c>
      <c r="QAN287" s="159" t="s">
        <v>2150</v>
      </c>
      <c r="QAO287" s="159" t="s">
        <v>2153</v>
      </c>
      <c r="QAP287" s="159" t="s">
        <v>2150</v>
      </c>
      <c r="QAQ287" s="159" t="s">
        <v>2153</v>
      </c>
      <c r="QAR287" s="159" t="s">
        <v>2150</v>
      </c>
      <c r="QAS287" s="159" t="s">
        <v>2153</v>
      </c>
      <c r="QAT287" s="159" t="s">
        <v>2150</v>
      </c>
      <c r="QAU287" s="159" t="s">
        <v>2153</v>
      </c>
      <c r="QAV287" s="159" t="s">
        <v>2150</v>
      </c>
      <c r="QAW287" s="159" t="s">
        <v>2153</v>
      </c>
      <c r="QAX287" s="159" t="s">
        <v>2150</v>
      </c>
      <c r="QAY287" s="159" t="s">
        <v>2153</v>
      </c>
      <c r="QAZ287" s="159" t="s">
        <v>2150</v>
      </c>
      <c r="QBA287" s="159" t="s">
        <v>2153</v>
      </c>
      <c r="QBB287" s="159" t="s">
        <v>2150</v>
      </c>
      <c r="QBC287" s="159" t="s">
        <v>2153</v>
      </c>
      <c r="QBD287" s="159" t="s">
        <v>2150</v>
      </c>
      <c r="QBE287" s="159" t="s">
        <v>2153</v>
      </c>
      <c r="QBF287" s="159" t="s">
        <v>2150</v>
      </c>
      <c r="QBG287" s="159" t="s">
        <v>2153</v>
      </c>
      <c r="QBH287" s="159" t="s">
        <v>2150</v>
      </c>
      <c r="QBI287" s="159" t="s">
        <v>2153</v>
      </c>
      <c r="QBJ287" s="159" t="s">
        <v>2150</v>
      </c>
      <c r="QBK287" s="159" t="s">
        <v>2153</v>
      </c>
      <c r="QBL287" s="159" t="s">
        <v>2150</v>
      </c>
      <c r="QBM287" s="159" t="s">
        <v>2153</v>
      </c>
      <c r="QBN287" s="159" t="s">
        <v>2150</v>
      </c>
      <c r="QBO287" s="159" t="s">
        <v>2153</v>
      </c>
      <c r="QBP287" s="159" t="s">
        <v>2150</v>
      </c>
      <c r="QBQ287" s="159" t="s">
        <v>2153</v>
      </c>
      <c r="QBR287" s="159" t="s">
        <v>2150</v>
      </c>
      <c r="QBS287" s="159" t="s">
        <v>2153</v>
      </c>
      <c r="QBT287" s="159" t="s">
        <v>2150</v>
      </c>
      <c r="QBU287" s="159" t="s">
        <v>2153</v>
      </c>
      <c r="QBV287" s="159" t="s">
        <v>2150</v>
      </c>
      <c r="QBW287" s="159" t="s">
        <v>2153</v>
      </c>
      <c r="QBX287" s="159" t="s">
        <v>2150</v>
      </c>
      <c r="QBY287" s="159" t="s">
        <v>2153</v>
      </c>
      <c r="QBZ287" s="159" t="s">
        <v>2150</v>
      </c>
      <c r="QCA287" s="159" t="s">
        <v>2153</v>
      </c>
      <c r="QCB287" s="159" t="s">
        <v>2150</v>
      </c>
      <c r="QCC287" s="159" t="s">
        <v>2153</v>
      </c>
      <c r="QCD287" s="159" t="s">
        <v>2150</v>
      </c>
      <c r="QCE287" s="159" t="s">
        <v>2153</v>
      </c>
      <c r="QCF287" s="159" t="s">
        <v>2150</v>
      </c>
      <c r="QCG287" s="159" t="s">
        <v>2153</v>
      </c>
      <c r="QCH287" s="159" t="s">
        <v>2150</v>
      </c>
      <c r="QCI287" s="159" t="s">
        <v>2153</v>
      </c>
      <c r="QCJ287" s="159" t="s">
        <v>2150</v>
      </c>
      <c r="QCK287" s="159" t="s">
        <v>2153</v>
      </c>
      <c r="QCL287" s="159" t="s">
        <v>2150</v>
      </c>
      <c r="QCM287" s="159" t="s">
        <v>2153</v>
      </c>
      <c r="QCN287" s="159" t="s">
        <v>2150</v>
      </c>
      <c r="QCO287" s="159" t="s">
        <v>2153</v>
      </c>
      <c r="QCP287" s="159" t="s">
        <v>2150</v>
      </c>
      <c r="QCQ287" s="159" t="s">
        <v>2153</v>
      </c>
      <c r="QCR287" s="159" t="s">
        <v>2150</v>
      </c>
      <c r="QCS287" s="159" t="s">
        <v>2153</v>
      </c>
      <c r="QCT287" s="159" t="s">
        <v>2150</v>
      </c>
      <c r="QCU287" s="159" t="s">
        <v>2153</v>
      </c>
      <c r="QCV287" s="159" t="s">
        <v>2150</v>
      </c>
      <c r="QCW287" s="159" t="s">
        <v>2153</v>
      </c>
      <c r="QCX287" s="159" t="s">
        <v>2150</v>
      </c>
      <c r="QCY287" s="159" t="s">
        <v>2153</v>
      </c>
      <c r="QCZ287" s="159" t="s">
        <v>2150</v>
      </c>
      <c r="QDA287" s="159" t="s">
        <v>2153</v>
      </c>
      <c r="QDB287" s="159" t="s">
        <v>2150</v>
      </c>
      <c r="QDC287" s="159" t="s">
        <v>2153</v>
      </c>
      <c r="QDD287" s="159" t="s">
        <v>2150</v>
      </c>
      <c r="QDE287" s="159" t="s">
        <v>2153</v>
      </c>
      <c r="QDF287" s="159" t="s">
        <v>2150</v>
      </c>
      <c r="QDG287" s="159" t="s">
        <v>2153</v>
      </c>
      <c r="QDH287" s="159" t="s">
        <v>2150</v>
      </c>
      <c r="QDI287" s="159" t="s">
        <v>2153</v>
      </c>
      <c r="QDJ287" s="159" t="s">
        <v>2150</v>
      </c>
      <c r="QDK287" s="159" t="s">
        <v>2153</v>
      </c>
      <c r="QDL287" s="159" t="s">
        <v>2150</v>
      </c>
      <c r="QDM287" s="159" t="s">
        <v>2153</v>
      </c>
      <c r="QDN287" s="159" t="s">
        <v>2150</v>
      </c>
      <c r="QDO287" s="159" t="s">
        <v>2153</v>
      </c>
      <c r="QDP287" s="159" t="s">
        <v>2150</v>
      </c>
      <c r="QDQ287" s="159" t="s">
        <v>2153</v>
      </c>
      <c r="QDR287" s="159" t="s">
        <v>2150</v>
      </c>
      <c r="QDS287" s="159" t="s">
        <v>2153</v>
      </c>
      <c r="QDT287" s="159" t="s">
        <v>2150</v>
      </c>
      <c r="QDU287" s="159" t="s">
        <v>2153</v>
      </c>
      <c r="QDV287" s="159" t="s">
        <v>2150</v>
      </c>
      <c r="QDW287" s="159" t="s">
        <v>2153</v>
      </c>
      <c r="QDX287" s="159" t="s">
        <v>2150</v>
      </c>
      <c r="QDY287" s="159" t="s">
        <v>2153</v>
      </c>
      <c r="QDZ287" s="159" t="s">
        <v>2150</v>
      </c>
      <c r="QEA287" s="159" t="s">
        <v>2153</v>
      </c>
      <c r="QEB287" s="159" t="s">
        <v>2150</v>
      </c>
      <c r="QEC287" s="159" t="s">
        <v>2153</v>
      </c>
      <c r="QED287" s="159" t="s">
        <v>2150</v>
      </c>
      <c r="QEE287" s="159" t="s">
        <v>2153</v>
      </c>
      <c r="QEF287" s="159" t="s">
        <v>2150</v>
      </c>
      <c r="QEG287" s="159" t="s">
        <v>2153</v>
      </c>
      <c r="QEH287" s="159" t="s">
        <v>2150</v>
      </c>
      <c r="QEI287" s="159" t="s">
        <v>2153</v>
      </c>
      <c r="QEJ287" s="159" t="s">
        <v>2150</v>
      </c>
      <c r="QEK287" s="159" t="s">
        <v>2153</v>
      </c>
      <c r="QEL287" s="159" t="s">
        <v>2150</v>
      </c>
      <c r="QEM287" s="159" t="s">
        <v>2153</v>
      </c>
      <c r="QEN287" s="159" t="s">
        <v>2150</v>
      </c>
      <c r="QEO287" s="159" t="s">
        <v>2153</v>
      </c>
      <c r="QEP287" s="159" t="s">
        <v>2150</v>
      </c>
      <c r="QEQ287" s="159" t="s">
        <v>2153</v>
      </c>
      <c r="QER287" s="159" t="s">
        <v>2150</v>
      </c>
      <c r="QES287" s="159" t="s">
        <v>2153</v>
      </c>
      <c r="QET287" s="159" t="s">
        <v>2150</v>
      </c>
      <c r="QEU287" s="159" t="s">
        <v>2153</v>
      </c>
      <c r="QEV287" s="159" t="s">
        <v>2150</v>
      </c>
      <c r="QEW287" s="159" t="s">
        <v>2153</v>
      </c>
      <c r="QEX287" s="159" t="s">
        <v>2150</v>
      </c>
      <c r="QEY287" s="159" t="s">
        <v>2153</v>
      </c>
      <c r="QEZ287" s="159" t="s">
        <v>2150</v>
      </c>
      <c r="QFA287" s="159" t="s">
        <v>2153</v>
      </c>
      <c r="QFB287" s="159" t="s">
        <v>2150</v>
      </c>
      <c r="QFC287" s="159" t="s">
        <v>2153</v>
      </c>
      <c r="QFD287" s="159" t="s">
        <v>2150</v>
      </c>
      <c r="QFE287" s="159" t="s">
        <v>2153</v>
      </c>
      <c r="QFF287" s="159" t="s">
        <v>2150</v>
      </c>
      <c r="QFG287" s="159" t="s">
        <v>2153</v>
      </c>
      <c r="QFH287" s="159" t="s">
        <v>2150</v>
      </c>
      <c r="QFI287" s="159" t="s">
        <v>2153</v>
      </c>
      <c r="QFJ287" s="159" t="s">
        <v>2150</v>
      </c>
      <c r="QFK287" s="159" t="s">
        <v>2153</v>
      </c>
      <c r="QFL287" s="159" t="s">
        <v>2150</v>
      </c>
      <c r="QFM287" s="159" t="s">
        <v>2153</v>
      </c>
      <c r="QFN287" s="159" t="s">
        <v>2150</v>
      </c>
      <c r="QFO287" s="159" t="s">
        <v>2153</v>
      </c>
      <c r="QFP287" s="159" t="s">
        <v>2150</v>
      </c>
      <c r="QFQ287" s="159" t="s">
        <v>2153</v>
      </c>
      <c r="QFR287" s="159" t="s">
        <v>2150</v>
      </c>
      <c r="QFS287" s="159" t="s">
        <v>2153</v>
      </c>
      <c r="QFT287" s="159" t="s">
        <v>2150</v>
      </c>
      <c r="QFU287" s="159" t="s">
        <v>2153</v>
      </c>
      <c r="QFV287" s="159" t="s">
        <v>2150</v>
      </c>
      <c r="QFW287" s="159" t="s">
        <v>2153</v>
      </c>
      <c r="QFX287" s="159" t="s">
        <v>2150</v>
      </c>
      <c r="QFY287" s="159" t="s">
        <v>2153</v>
      </c>
      <c r="QFZ287" s="159" t="s">
        <v>2150</v>
      </c>
      <c r="QGA287" s="159" t="s">
        <v>2153</v>
      </c>
      <c r="QGB287" s="159" t="s">
        <v>2150</v>
      </c>
      <c r="QGC287" s="159" t="s">
        <v>2153</v>
      </c>
      <c r="QGD287" s="159" t="s">
        <v>2150</v>
      </c>
      <c r="QGE287" s="159" t="s">
        <v>2153</v>
      </c>
      <c r="QGF287" s="159" t="s">
        <v>2150</v>
      </c>
      <c r="QGG287" s="159" t="s">
        <v>2153</v>
      </c>
      <c r="QGH287" s="159" t="s">
        <v>2150</v>
      </c>
      <c r="QGI287" s="159" t="s">
        <v>2153</v>
      </c>
      <c r="QGJ287" s="159" t="s">
        <v>2150</v>
      </c>
      <c r="QGK287" s="159" t="s">
        <v>2153</v>
      </c>
      <c r="QGL287" s="159" t="s">
        <v>2150</v>
      </c>
      <c r="QGM287" s="159" t="s">
        <v>2153</v>
      </c>
      <c r="QGN287" s="159" t="s">
        <v>2150</v>
      </c>
      <c r="QGO287" s="159" t="s">
        <v>2153</v>
      </c>
      <c r="QGP287" s="159" t="s">
        <v>2150</v>
      </c>
      <c r="QGQ287" s="159" t="s">
        <v>2153</v>
      </c>
      <c r="QGR287" s="159" t="s">
        <v>2150</v>
      </c>
      <c r="QGS287" s="159" t="s">
        <v>2153</v>
      </c>
      <c r="QGT287" s="159" t="s">
        <v>2150</v>
      </c>
      <c r="QGU287" s="159" t="s">
        <v>2153</v>
      </c>
      <c r="QGV287" s="159" t="s">
        <v>2150</v>
      </c>
      <c r="QGW287" s="159" t="s">
        <v>2153</v>
      </c>
      <c r="QGX287" s="159" t="s">
        <v>2150</v>
      </c>
      <c r="QGY287" s="159" t="s">
        <v>2153</v>
      </c>
      <c r="QGZ287" s="159" t="s">
        <v>2150</v>
      </c>
      <c r="QHA287" s="159" t="s">
        <v>2153</v>
      </c>
      <c r="QHB287" s="159" t="s">
        <v>2150</v>
      </c>
      <c r="QHC287" s="159" t="s">
        <v>2153</v>
      </c>
      <c r="QHD287" s="159" t="s">
        <v>2150</v>
      </c>
      <c r="QHE287" s="159" t="s">
        <v>2153</v>
      </c>
      <c r="QHF287" s="159" t="s">
        <v>2150</v>
      </c>
      <c r="QHG287" s="159" t="s">
        <v>2153</v>
      </c>
      <c r="QHH287" s="159" t="s">
        <v>2150</v>
      </c>
      <c r="QHI287" s="159" t="s">
        <v>2153</v>
      </c>
      <c r="QHJ287" s="159" t="s">
        <v>2150</v>
      </c>
      <c r="QHK287" s="159" t="s">
        <v>2153</v>
      </c>
      <c r="QHL287" s="159" t="s">
        <v>2150</v>
      </c>
      <c r="QHM287" s="159" t="s">
        <v>2153</v>
      </c>
      <c r="QHN287" s="159" t="s">
        <v>2150</v>
      </c>
      <c r="QHO287" s="159" t="s">
        <v>2153</v>
      </c>
      <c r="QHP287" s="159" t="s">
        <v>2150</v>
      </c>
      <c r="QHQ287" s="159" t="s">
        <v>2153</v>
      </c>
      <c r="QHR287" s="159" t="s">
        <v>2150</v>
      </c>
      <c r="QHS287" s="159" t="s">
        <v>2153</v>
      </c>
      <c r="QHT287" s="159" t="s">
        <v>2150</v>
      </c>
      <c r="QHU287" s="159" t="s">
        <v>2153</v>
      </c>
      <c r="QHV287" s="159" t="s">
        <v>2150</v>
      </c>
      <c r="QHW287" s="159" t="s">
        <v>2153</v>
      </c>
      <c r="QHX287" s="159" t="s">
        <v>2150</v>
      </c>
      <c r="QHY287" s="159" t="s">
        <v>2153</v>
      </c>
      <c r="QHZ287" s="159" t="s">
        <v>2150</v>
      </c>
      <c r="QIA287" s="159" t="s">
        <v>2153</v>
      </c>
      <c r="QIB287" s="159" t="s">
        <v>2150</v>
      </c>
      <c r="QIC287" s="159" t="s">
        <v>2153</v>
      </c>
      <c r="QID287" s="159" t="s">
        <v>2150</v>
      </c>
      <c r="QIE287" s="159" t="s">
        <v>2153</v>
      </c>
      <c r="QIF287" s="159" t="s">
        <v>2150</v>
      </c>
      <c r="QIG287" s="159" t="s">
        <v>2153</v>
      </c>
      <c r="QIH287" s="159" t="s">
        <v>2150</v>
      </c>
      <c r="QII287" s="159" t="s">
        <v>2153</v>
      </c>
      <c r="QIJ287" s="159" t="s">
        <v>2150</v>
      </c>
      <c r="QIK287" s="159" t="s">
        <v>2153</v>
      </c>
      <c r="QIL287" s="159" t="s">
        <v>2150</v>
      </c>
      <c r="QIM287" s="159" t="s">
        <v>2153</v>
      </c>
      <c r="QIN287" s="159" t="s">
        <v>2150</v>
      </c>
      <c r="QIO287" s="159" t="s">
        <v>2153</v>
      </c>
      <c r="QIP287" s="159" t="s">
        <v>2150</v>
      </c>
      <c r="QIQ287" s="159" t="s">
        <v>2153</v>
      </c>
      <c r="QIR287" s="159" t="s">
        <v>2150</v>
      </c>
      <c r="QIS287" s="159" t="s">
        <v>2153</v>
      </c>
      <c r="QIT287" s="159" t="s">
        <v>2150</v>
      </c>
      <c r="QIU287" s="159" t="s">
        <v>2153</v>
      </c>
      <c r="QIV287" s="159" t="s">
        <v>2150</v>
      </c>
      <c r="QIW287" s="159" t="s">
        <v>2153</v>
      </c>
      <c r="QIX287" s="159" t="s">
        <v>2150</v>
      </c>
      <c r="QIY287" s="159" t="s">
        <v>2153</v>
      </c>
      <c r="QIZ287" s="159" t="s">
        <v>2150</v>
      </c>
      <c r="QJA287" s="159" t="s">
        <v>2153</v>
      </c>
      <c r="QJB287" s="159" t="s">
        <v>2150</v>
      </c>
      <c r="QJC287" s="159" t="s">
        <v>2153</v>
      </c>
      <c r="QJD287" s="159" t="s">
        <v>2150</v>
      </c>
      <c r="QJE287" s="159" t="s">
        <v>2153</v>
      </c>
      <c r="QJF287" s="159" t="s">
        <v>2150</v>
      </c>
      <c r="QJG287" s="159" t="s">
        <v>2153</v>
      </c>
      <c r="QJH287" s="159" t="s">
        <v>2150</v>
      </c>
      <c r="QJI287" s="159" t="s">
        <v>2153</v>
      </c>
      <c r="QJJ287" s="159" t="s">
        <v>2150</v>
      </c>
      <c r="QJK287" s="159" t="s">
        <v>2153</v>
      </c>
      <c r="QJL287" s="159" t="s">
        <v>2150</v>
      </c>
      <c r="QJM287" s="159" t="s">
        <v>2153</v>
      </c>
      <c r="QJN287" s="159" t="s">
        <v>2150</v>
      </c>
      <c r="QJO287" s="159" t="s">
        <v>2153</v>
      </c>
      <c r="QJP287" s="159" t="s">
        <v>2150</v>
      </c>
      <c r="QJQ287" s="159" t="s">
        <v>2153</v>
      </c>
      <c r="QJR287" s="159" t="s">
        <v>2150</v>
      </c>
      <c r="QJS287" s="159" t="s">
        <v>2153</v>
      </c>
      <c r="QJT287" s="159" t="s">
        <v>2150</v>
      </c>
      <c r="QJU287" s="159" t="s">
        <v>2153</v>
      </c>
      <c r="QJV287" s="159" t="s">
        <v>2150</v>
      </c>
      <c r="QJW287" s="159" t="s">
        <v>2153</v>
      </c>
      <c r="QJX287" s="159" t="s">
        <v>2150</v>
      </c>
      <c r="QJY287" s="159" t="s">
        <v>2153</v>
      </c>
      <c r="QJZ287" s="159" t="s">
        <v>2150</v>
      </c>
      <c r="QKA287" s="159" t="s">
        <v>2153</v>
      </c>
      <c r="QKB287" s="159" t="s">
        <v>2150</v>
      </c>
      <c r="QKC287" s="159" t="s">
        <v>2153</v>
      </c>
      <c r="QKD287" s="159" t="s">
        <v>2150</v>
      </c>
      <c r="QKE287" s="159" t="s">
        <v>2153</v>
      </c>
      <c r="QKF287" s="159" t="s">
        <v>2150</v>
      </c>
      <c r="QKG287" s="159" t="s">
        <v>2153</v>
      </c>
      <c r="QKH287" s="159" t="s">
        <v>2150</v>
      </c>
      <c r="QKI287" s="159" t="s">
        <v>2153</v>
      </c>
      <c r="QKJ287" s="159" t="s">
        <v>2150</v>
      </c>
      <c r="QKK287" s="159" t="s">
        <v>2153</v>
      </c>
      <c r="QKL287" s="159" t="s">
        <v>2150</v>
      </c>
      <c r="QKM287" s="159" t="s">
        <v>2153</v>
      </c>
      <c r="QKN287" s="159" t="s">
        <v>2150</v>
      </c>
      <c r="QKO287" s="159" t="s">
        <v>2153</v>
      </c>
      <c r="QKP287" s="159" t="s">
        <v>2150</v>
      </c>
      <c r="QKQ287" s="159" t="s">
        <v>2153</v>
      </c>
      <c r="QKR287" s="159" t="s">
        <v>2150</v>
      </c>
      <c r="QKS287" s="159" t="s">
        <v>2153</v>
      </c>
      <c r="QKT287" s="159" t="s">
        <v>2150</v>
      </c>
      <c r="QKU287" s="159" t="s">
        <v>2153</v>
      </c>
      <c r="QKV287" s="159" t="s">
        <v>2150</v>
      </c>
      <c r="QKW287" s="159" t="s">
        <v>2153</v>
      </c>
      <c r="QKX287" s="159" t="s">
        <v>2150</v>
      </c>
      <c r="QKY287" s="159" t="s">
        <v>2153</v>
      </c>
      <c r="QKZ287" s="159" t="s">
        <v>2150</v>
      </c>
      <c r="QLA287" s="159" t="s">
        <v>2153</v>
      </c>
      <c r="QLB287" s="159" t="s">
        <v>2150</v>
      </c>
      <c r="QLC287" s="159" t="s">
        <v>2153</v>
      </c>
      <c r="QLD287" s="159" t="s">
        <v>2150</v>
      </c>
      <c r="QLE287" s="159" t="s">
        <v>2153</v>
      </c>
      <c r="QLF287" s="159" t="s">
        <v>2150</v>
      </c>
      <c r="QLG287" s="159" t="s">
        <v>2153</v>
      </c>
      <c r="QLH287" s="159" t="s">
        <v>2150</v>
      </c>
      <c r="QLI287" s="159" t="s">
        <v>2153</v>
      </c>
      <c r="QLJ287" s="159" t="s">
        <v>2150</v>
      </c>
      <c r="QLK287" s="159" t="s">
        <v>2153</v>
      </c>
      <c r="QLL287" s="159" t="s">
        <v>2150</v>
      </c>
      <c r="QLM287" s="159" t="s">
        <v>2153</v>
      </c>
      <c r="QLN287" s="159" t="s">
        <v>2150</v>
      </c>
      <c r="QLO287" s="159" t="s">
        <v>2153</v>
      </c>
      <c r="QLP287" s="159" t="s">
        <v>2150</v>
      </c>
      <c r="QLQ287" s="159" t="s">
        <v>2153</v>
      </c>
      <c r="QLR287" s="159" t="s">
        <v>2150</v>
      </c>
      <c r="QLS287" s="159" t="s">
        <v>2153</v>
      </c>
      <c r="QLT287" s="159" t="s">
        <v>2150</v>
      </c>
      <c r="QLU287" s="159" t="s">
        <v>2153</v>
      </c>
      <c r="QLV287" s="159" t="s">
        <v>2150</v>
      </c>
      <c r="QLW287" s="159" t="s">
        <v>2153</v>
      </c>
      <c r="QLX287" s="159" t="s">
        <v>2150</v>
      </c>
      <c r="QLY287" s="159" t="s">
        <v>2153</v>
      </c>
      <c r="QLZ287" s="159" t="s">
        <v>2150</v>
      </c>
      <c r="QMA287" s="159" t="s">
        <v>2153</v>
      </c>
      <c r="QMB287" s="159" t="s">
        <v>2150</v>
      </c>
      <c r="QMC287" s="159" t="s">
        <v>2153</v>
      </c>
      <c r="QMD287" s="159" t="s">
        <v>2150</v>
      </c>
      <c r="QME287" s="159" t="s">
        <v>2153</v>
      </c>
      <c r="QMF287" s="159" t="s">
        <v>2150</v>
      </c>
      <c r="QMG287" s="159" t="s">
        <v>2153</v>
      </c>
      <c r="QMH287" s="159" t="s">
        <v>2150</v>
      </c>
      <c r="QMI287" s="159" t="s">
        <v>2153</v>
      </c>
      <c r="QMJ287" s="159" t="s">
        <v>2150</v>
      </c>
      <c r="QMK287" s="159" t="s">
        <v>2153</v>
      </c>
      <c r="QML287" s="159" t="s">
        <v>2150</v>
      </c>
      <c r="QMM287" s="159" t="s">
        <v>2153</v>
      </c>
      <c r="QMN287" s="159" t="s">
        <v>2150</v>
      </c>
      <c r="QMO287" s="159" t="s">
        <v>2153</v>
      </c>
      <c r="QMP287" s="159" t="s">
        <v>2150</v>
      </c>
      <c r="QMQ287" s="159" t="s">
        <v>2153</v>
      </c>
      <c r="QMR287" s="159" t="s">
        <v>2150</v>
      </c>
      <c r="QMS287" s="159" t="s">
        <v>2153</v>
      </c>
      <c r="QMT287" s="159" t="s">
        <v>2150</v>
      </c>
      <c r="QMU287" s="159" t="s">
        <v>2153</v>
      </c>
      <c r="QMV287" s="159" t="s">
        <v>2150</v>
      </c>
      <c r="QMW287" s="159" t="s">
        <v>2153</v>
      </c>
      <c r="QMX287" s="159" t="s">
        <v>2150</v>
      </c>
      <c r="QMY287" s="159" t="s">
        <v>2153</v>
      </c>
      <c r="QMZ287" s="159" t="s">
        <v>2150</v>
      </c>
      <c r="QNA287" s="159" t="s">
        <v>2153</v>
      </c>
      <c r="QNB287" s="159" t="s">
        <v>2150</v>
      </c>
      <c r="QNC287" s="159" t="s">
        <v>2153</v>
      </c>
      <c r="QND287" s="159" t="s">
        <v>2150</v>
      </c>
      <c r="QNE287" s="159" t="s">
        <v>2153</v>
      </c>
      <c r="QNF287" s="159" t="s">
        <v>2150</v>
      </c>
      <c r="QNG287" s="159" t="s">
        <v>2153</v>
      </c>
      <c r="QNH287" s="159" t="s">
        <v>2150</v>
      </c>
      <c r="QNI287" s="159" t="s">
        <v>2153</v>
      </c>
      <c r="QNJ287" s="159" t="s">
        <v>2150</v>
      </c>
      <c r="QNK287" s="159" t="s">
        <v>2153</v>
      </c>
      <c r="QNL287" s="159" t="s">
        <v>2150</v>
      </c>
      <c r="QNM287" s="159" t="s">
        <v>2153</v>
      </c>
      <c r="QNN287" s="159" t="s">
        <v>2150</v>
      </c>
      <c r="QNO287" s="159" t="s">
        <v>2153</v>
      </c>
      <c r="QNP287" s="159" t="s">
        <v>2150</v>
      </c>
      <c r="QNQ287" s="159" t="s">
        <v>2153</v>
      </c>
      <c r="QNR287" s="159" t="s">
        <v>2150</v>
      </c>
      <c r="QNS287" s="159" t="s">
        <v>2153</v>
      </c>
      <c r="QNT287" s="159" t="s">
        <v>2150</v>
      </c>
      <c r="QNU287" s="159" t="s">
        <v>2153</v>
      </c>
      <c r="QNV287" s="159" t="s">
        <v>2150</v>
      </c>
      <c r="QNW287" s="159" t="s">
        <v>2153</v>
      </c>
      <c r="QNX287" s="159" t="s">
        <v>2150</v>
      </c>
      <c r="QNY287" s="159" t="s">
        <v>2153</v>
      </c>
      <c r="QNZ287" s="159" t="s">
        <v>2150</v>
      </c>
      <c r="QOA287" s="159" t="s">
        <v>2153</v>
      </c>
      <c r="QOB287" s="159" t="s">
        <v>2150</v>
      </c>
      <c r="QOC287" s="159" t="s">
        <v>2153</v>
      </c>
      <c r="QOD287" s="159" t="s">
        <v>2150</v>
      </c>
      <c r="QOE287" s="159" t="s">
        <v>2153</v>
      </c>
      <c r="QOF287" s="159" t="s">
        <v>2150</v>
      </c>
      <c r="QOG287" s="159" t="s">
        <v>2153</v>
      </c>
      <c r="QOH287" s="159" t="s">
        <v>2150</v>
      </c>
      <c r="QOI287" s="159" t="s">
        <v>2153</v>
      </c>
      <c r="QOJ287" s="159" t="s">
        <v>2150</v>
      </c>
      <c r="QOK287" s="159" t="s">
        <v>2153</v>
      </c>
      <c r="QOL287" s="159" t="s">
        <v>2150</v>
      </c>
      <c r="QOM287" s="159" t="s">
        <v>2153</v>
      </c>
      <c r="QON287" s="159" t="s">
        <v>2150</v>
      </c>
      <c r="QOO287" s="159" t="s">
        <v>2153</v>
      </c>
      <c r="QOP287" s="159" t="s">
        <v>2150</v>
      </c>
      <c r="QOQ287" s="159" t="s">
        <v>2153</v>
      </c>
      <c r="QOR287" s="159" t="s">
        <v>2150</v>
      </c>
      <c r="QOS287" s="159" t="s">
        <v>2153</v>
      </c>
      <c r="QOT287" s="159" t="s">
        <v>2150</v>
      </c>
      <c r="QOU287" s="159" t="s">
        <v>2153</v>
      </c>
      <c r="QOV287" s="159" t="s">
        <v>2150</v>
      </c>
      <c r="QOW287" s="159" t="s">
        <v>2153</v>
      </c>
      <c r="QOX287" s="159" t="s">
        <v>2150</v>
      </c>
      <c r="QOY287" s="159" t="s">
        <v>2153</v>
      </c>
      <c r="QOZ287" s="159" t="s">
        <v>2150</v>
      </c>
      <c r="QPA287" s="159" t="s">
        <v>2153</v>
      </c>
      <c r="QPB287" s="159" t="s">
        <v>2150</v>
      </c>
      <c r="QPC287" s="159" t="s">
        <v>2153</v>
      </c>
      <c r="QPD287" s="159" t="s">
        <v>2150</v>
      </c>
      <c r="QPE287" s="159" t="s">
        <v>2153</v>
      </c>
      <c r="QPF287" s="159" t="s">
        <v>2150</v>
      </c>
      <c r="QPG287" s="159" t="s">
        <v>2153</v>
      </c>
      <c r="QPH287" s="159" t="s">
        <v>2150</v>
      </c>
      <c r="QPI287" s="159" t="s">
        <v>2153</v>
      </c>
      <c r="QPJ287" s="159" t="s">
        <v>2150</v>
      </c>
      <c r="QPK287" s="159" t="s">
        <v>2153</v>
      </c>
      <c r="QPL287" s="159" t="s">
        <v>2150</v>
      </c>
      <c r="QPM287" s="159" t="s">
        <v>2153</v>
      </c>
      <c r="QPN287" s="159" t="s">
        <v>2150</v>
      </c>
      <c r="QPO287" s="159" t="s">
        <v>2153</v>
      </c>
      <c r="QPP287" s="159" t="s">
        <v>2150</v>
      </c>
      <c r="QPQ287" s="159" t="s">
        <v>2153</v>
      </c>
      <c r="QPR287" s="159" t="s">
        <v>2150</v>
      </c>
      <c r="QPS287" s="159" t="s">
        <v>2153</v>
      </c>
      <c r="QPT287" s="159" t="s">
        <v>2150</v>
      </c>
      <c r="QPU287" s="159" t="s">
        <v>2153</v>
      </c>
      <c r="QPV287" s="159" t="s">
        <v>2150</v>
      </c>
      <c r="QPW287" s="159" t="s">
        <v>2153</v>
      </c>
      <c r="QPX287" s="159" t="s">
        <v>2150</v>
      </c>
      <c r="QPY287" s="159" t="s">
        <v>2153</v>
      </c>
      <c r="QPZ287" s="159" t="s">
        <v>2150</v>
      </c>
      <c r="QQA287" s="159" t="s">
        <v>2153</v>
      </c>
      <c r="QQB287" s="159" t="s">
        <v>2150</v>
      </c>
      <c r="QQC287" s="159" t="s">
        <v>2153</v>
      </c>
      <c r="QQD287" s="159" t="s">
        <v>2150</v>
      </c>
      <c r="QQE287" s="159" t="s">
        <v>2153</v>
      </c>
      <c r="QQF287" s="159" t="s">
        <v>2150</v>
      </c>
      <c r="QQG287" s="159" t="s">
        <v>2153</v>
      </c>
      <c r="QQH287" s="159" t="s">
        <v>2150</v>
      </c>
      <c r="QQI287" s="159" t="s">
        <v>2153</v>
      </c>
      <c r="QQJ287" s="159" t="s">
        <v>2150</v>
      </c>
      <c r="QQK287" s="159" t="s">
        <v>2153</v>
      </c>
      <c r="QQL287" s="159" t="s">
        <v>2150</v>
      </c>
      <c r="QQM287" s="159" t="s">
        <v>2153</v>
      </c>
      <c r="QQN287" s="159" t="s">
        <v>2150</v>
      </c>
      <c r="QQO287" s="159" t="s">
        <v>2153</v>
      </c>
      <c r="QQP287" s="159" t="s">
        <v>2150</v>
      </c>
      <c r="QQQ287" s="159" t="s">
        <v>2153</v>
      </c>
      <c r="QQR287" s="159" t="s">
        <v>2150</v>
      </c>
      <c r="QQS287" s="159" t="s">
        <v>2153</v>
      </c>
      <c r="QQT287" s="159" t="s">
        <v>2150</v>
      </c>
      <c r="QQU287" s="159" t="s">
        <v>2153</v>
      </c>
      <c r="QQV287" s="159" t="s">
        <v>2150</v>
      </c>
      <c r="QQW287" s="159" t="s">
        <v>2153</v>
      </c>
      <c r="QQX287" s="159" t="s">
        <v>2150</v>
      </c>
      <c r="QQY287" s="159" t="s">
        <v>2153</v>
      </c>
      <c r="QQZ287" s="159" t="s">
        <v>2150</v>
      </c>
      <c r="QRA287" s="159" t="s">
        <v>2153</v>
      </c>
      <c r="QRB287" s="159" t="s">
        <v>2150</v>
      </c>
      <c r="QRC287" s="159" t="s">
        <v>2153</v>
      </c>
      <c r="QRD287" s="159" t="s">
        <v>2150</v>
      </c>
      <c r="QRE287" s="159" t="s">
        <v>2153</v>
      </c>
      <c r="QRF287" s="159" t="s">
        <v>2150</v>
      </c>
      <c r="QRG287" s="159" t="s">
        <v>2153</v>
      </c>
      <c r="QRH287" s="159" t="s">
        <v>2150</v>
      </c>
      <c r="QRI287" s="159" t="s">
        <v>2153</v>
      </c>
      <c r="QRJ287" s="159" t="s">
        <v>2150</v>
      </c>
      <c r="QRK287" s="159" t="s">
        <v>2153</v>
      </c>
      <c r="QRL287" s="159" t="s">
        <v>2150</v>
      </c>
      <c r="QRM287" s="159" t="s">
        <v>2153</v>
      </c>
      <c r="QRN287" s="159" t="s">
        <v>2150</v>
      </c>
      <c r="QRO287" s="159" t="s">
        <v>2153</v>
      </c>
      <c r="QRP287" s="159" t="s">
        <v>2150</v>
      </c>
      <c r="QRQ287" s="159" t="s">
        <v>2153</v>
      </c>
      <c r="QRR287" s="159" t="s">
        <v>2150</v>
      </c>
      <c r="QRS287" s="159" t="s">
        <v>2153</v>
      </c>
      <c r="QRT287" s="159" t="s">
        <v>2150</v>
      </c>
      <c r="QRU287" s="159" t="s">
        <v>2153</v>
      </c>
      <c r="QRV287" s="159" t="s">
        <v>2150</v>
      </c>
      <c r="QRW287" s="159" t="s">
        <v>2153</v>
      </c>
      <c r="QRX287" s="159" t="s">
        <v>2150</v>
      </c>
      <c r="QRY287" s="159" t="s">
        <v>2153</v>
      </c>
      <c r="QRZ287" s="159" t="s">
        <v>2150</v>
      </c>
      <c r="QSA287" s="159" t="s">
        <v>2153</v>
      </c>
      <c r="QSB287" s="159" t="s">
        <v>2150</v>
      </c>
      <c r="QSC287" s="159" t="s">
        <v>2153</v>
      </c>
      <c r="QSD287" s="159" t="s">
        <v>2150</v>
      </c>
      <c r="QSE287" s="159" t="s">
        <v>2153</v>
      </c>
      <c r="QSF287" s="159" t="s">
        <v>2150</v>
      </c>
      <c r="QSG287" s="159" t="s">
        <v>2153</v>
      </c>
      <c r="QSH287" s="159" t="s">
        <v>2150</v>
      </c>
      <c r="QSI287" s="159" t="s">
        <v>2153</v>
      </c>
      <c r="QSJ287" s="159" t="s">
        <v>2150</v>
      </c>
      <c r="QSK287" s="159" t="s">
        <v>2153</v>
      </c>
      <c r="QSL287" s="159" t="s">
        <v>2150</v>
      </c>
      <c r="QSM287" s="159" t="s">
        <v>2153</v>
      </c>
      <c r="QSN287" s="159" t="s">
        <v>2150</v>
      </c>
      <c r="QSO287" s="159" t="s">
        <v>2153</v>
      </c>
      <c r="QSP287" s="159" t="s">
        <v>2150</v>
      </c>
      <c r="QSQ287" s="159" t="s">
        <v>2153</v>
      </c>
      <c r="QSR287" s="159" t="s">
        <v>2150</v>
      </c>
      <c r="QSS287" s="159" t="s">
        <v>2153</v>
      </c>
      <c r="QST287" s="159" t="s">
        <v>2150</v>
      </c>
      <c r="QSU287" s="159" t="s">
        <v>2153</v>
      </c>
      <c r="QSV287" s="159" t="s">
        <v>2150</v>
      </c>
      <c r="QSW287" s="159" t="s">
        <v>2153</v>
      </c>
      <c r="QSX287" s="159" t="s">
        <v>2150</v>
      </c>
      <c r="QSY287" s="159" t="s">
        <v>2153</v>
      </c>
      <c r="QSZ287" s="159" t="s">
        <v>2150</v>
      </c>
      <c r="QTA287" s="159" t="s">
        <v>2153</v>
      </c>
      <c r="QTB287" s="159" t="s">
        <v>2150</v>
      </c>
      <c r="QTC287" s="159" t="s">
        <v>2153</v>
      </c>
      <c r="QTD287" s="159" t="s">
        <v>2150</v>
      </c>
      <c r="QTE287" s="159" t="s">
        <v>2153</v>
      </c>
      <c r="QTF287" s="159" t="s">
        <v>2150</v>
      </c>
      <c r="QTG287" s="159" t="s">
        <v>2153</v>
      </c>
      <c r="QTH287" s="159" t="s">
        <v>2150</v>
      </c>
      <c r="QTI287" s="159" t="s">
        <v>2153</v>
      </c>
      <c r="QTJ287" s="159" t="s">
        <v>2150</v>
      </c>
      <c r="QTK287" s="159" t="s">
        <v>2153</v>
      </c>
      <c r="QTL287" s="159" t="s">
        <v>2150</v>
      </c>
      <c r="QTM287" s="159" t="s">
        <v>2153</v>
      </c>
      <c r="QTN287" s="159" t="s">
        <v>2150</v>
      </c>
      <c r="QTO287" s="159" t="s">
        <v>2153</v>
      </c>
      <c r="QTP287" s="159" t="s">
        <v>2150</v>
      </c>
      <c r="QTQ287" s="159" t="s">
        <v>2153</v>
      </c>
      <c r="QTR287" s="159" t="s">
        <v>2150</v>
      </c>
      <c r="QTS287" s="159" t="s">
        <v>2153</v>
      </c>
      <c r="QTT287" s="159" t="s">
        <v>2150</v>
      </c>
      <c r="QTU287" s="159" t="s">
        <v>2153</v>
      </c>
      <c r="QTV287" s="159" t="s">
        <v>2150</v>
      </c>
      <c r="QTW287" s="159" t="s">
        <v>2153</v>
      </c>
      <c r="QTX287" s="159" t="s">
        <v>2150</v>
      </c>
      <c r="QTY287" s="159" t="s">
        <v>2153</v>
      </c>
      <c r="QTZ287" s="159" t="s">
        <v>2150</v>
      </c>
      <c r="QUA287" s="159" t="s">
        <v>2153</v>
      </c>
      <c r="QUB287" s="159" t="s">
        <v>2150</v>
      </c>
      <c r="QUC287" s="159" t="s">
        <v>2153</v>
      </c>
      <c r="QUD287" s="159" t="s">
        <v>2150</v>
      </c>
      <c r="QUE287" s="159" t="s">
        <v>2153</v>
      </c>
      <c r="QUF287" s="159" t="s">
        <v>2150</v>
      </c>
      <c r="QUG287" s="159" t="s">
        <v>2153</v>
      </c>
      <c r="QUH287" s="159" t="s">
        <v>2150</v>
      </c>
      <c r="QUI287" s="159" t="s">
        <v>2153</v>
      </c>
      <c r="QUJ287" s="159" t="s">
        <v>2150</v>
      </c>
      <c r="QUK287" s="159" t="s">
        <v>2153</v>
      </c>
      <c r="QUL287" s="159" t="s">
        <v>2150</v>
      </c>
      <c r="QUM287" s="159" t="s">
        <v>2153</v>
      </c>
      <c r="QUN287" s="159" t="s">
        <v>2150</v>
      </c>
      <c r="QUO287" s="159" t="s">
        <v>2153</v>
      </c>
      <c r="QUP287" s="159" t="s">
        <v>2150</v>
      </c>
      <c r="QUQ287" s="159" t="s">
        <v>2153</v>
      </c>
      <c r="QUR287" s="159" t="s">
        <v>2150</v>
      </c>
      <c r="QUS287" s="159" t="s">
        <v>2153</v>
      </c>
      <c r="QUT287" s="159" t="s">
        <v>2150</v>
      </c>
      <c r="QUU287" s="159" t="s">
        <v>2153</v>
      </c>
      <c r="QUV287" s="159" t="s">
        <v>2150</v>
      </c>
      <c r="QUW287" s="159" t="s">
        <v>2153</v>
      </c>
      <c r="QUX287" s="159" t="s">
        <v>2150</v>
      </c>
      <c r="QUY287" s="159" t="s">
        <v>2153</v>
      </c>
      <c r="QUZ287" s="159" t="s">
        <v>2150</v>
      </c>
      <c r="QVA287" s="159" t="s">
        <v>2153</v>
      </c>
      <c r="QVB287" s="159" t="s">
        <v>2150</v>
      </c>
      <c r="QVC287" s="159" t="s">
        <v>2153</v>
      </c>
      <c r="QVD287" s="159" t="s">
        <v>2150</v>
      </c>
      <c r="QVE287" s="159" t="s">
        <v>2153</v>
      </c>
      <c r="QVF287" s="159" t="s">
        <v>2150</v>
      </c>
      <c r="QVG287" s="159" t="s">
        <v>2153</v>
      </c>
      <c r="QVH287" s="159" t="s">
        <v>2150</v>
      </c>
      <c r="QVI287" s="159" t="s">
        <v>2153</v>
      </c>
      <c r="QVJ287" s="159" t="s">
        <v>2150</v>
      </c>
      <c r="QVK287" s="159" t="s">
        <v>2153</v>
      </c>
      <c r="QVL287" s="159" t="s">
        <v>2150</v>
      </c>
      <c r="QVM287" s="159" t="s">
        <v>2153</v>
      </c>
      <c r="QVN287" s="159" t="s">
        <v>2150</v>
      </c>
      <c r="QVO287" s="159" t="s">
        <v>2153</v>
      </c>
      <c r="QVP287" s="159" t="s">
        <v>2150</v>
      </c>
      <c r="QVQ287" s="159" t="s">
        <v>2153</v>
      </c>
      <c r="QVR287" s="159" t="s">
        <v>2150</v>
      </c>
      <c r="QVS287" s="159" t="s">
        <v>2153</v>
      </c>
      <c r="QVT287" s="159" t="s">
        <v>2150</v>
      </c>
      <c r="QVU287" s="159" t="s">
        <v>2153</v>
      </c>
      <c r="QVV287" s="159" t="s">
        <v>2150</v>
      </c>
      <c r="QVW287" s="159" t="s">
        <v>2153</v>
      </c>
      <c r="QVX287" s="159" t="s">
        <v>2150</v>
      </c>
      <c r="QVY287" s="159" t="s">
        <v>2153</v>
      </c>
      <c r="QVZ287" s="159" t="s">
        <v>2150</v>
      </c>
      <c r="QWA287" s="159" t="s">
        <v>2153</v>
      </c>
      <c r="QWB287" s="159" t="s">
        <v>2150</v>
      </c>
      <c r="QWC287" s="159" t="s">
        <v>2153</v>
      </c>
      <c r="QWD287" s="159" t="s">
        <v>2150</v>
      </c>
      <c r="QWE287" s="159" t="s">
        <v>2153</v>
      </c>
      <c r="QWF287" s="159" t="s">
        <v>2150</v>
      </c>
      <c r="QWG287" s="159" t="s">
        <v>2153</v>
      </c>
      <c r="QWH287" s="159" t="s">
        <v>2150</v>
      </c>
      <c r="QWI287" s="159" t="s">
        <v>2153</v>
      </c>
      <c r="QWJ287" s="159" t="s">
        <v>2150</v>
      </c>
      <c r="QWK287" s="159" t="s">
        <v>2153</v>
      </c>
      <c r="QWL287" s="159" t="s">
        <v>2150</v>
      </c>
      <c r="QWM287" s="159" t="s">
        <v>2153</v>
      </c>
      <c r="QWN287" s="159" t="s">
        <v>2150</v>
      </c>
      <c r="QWO287" s="159" t="s">
        <v>2153</v>
      </c>
      <c r="QWP287" s="159" t="s">
        <v>2150</v>
      </c>
      <c r="QWQ287" s="159" t="s">
        <v>2153</v>
      </c>
      <c r="QWR287" s="159" t="s">
        <v>2150</v>
      </c>
      <c r="QWS287" s="159" t="s">
        <v>2153</v>
      </c>
      <c r="QWT287" s="159" t="s">
        <v>2150</v>
      </c>
      <c r="QWU287" s="159" t="s">
        <v>2153</v>
      </c>
      <c r="QWV287" s="159" t="s">
        <v>2150</v>
      </c>
      <c r="QWW287" s="159" t="s">
        <v>2153</v>
      </c>
      <c r="QWX287" s="159" t="s">
        <v>2150</v>
      </c>
      <c r="QWY287" s="159" t="s">
        <v>2153</v>
      </c>
      <c r="QWZ287" s="159" t="s">
        <v>2150</v>
      </c>
      <c r="QXA287" s="159" t="s">
        <v>2153</v>
      </c>
      <c r="QXB287" s="159" t="s">
        <v>2150</v>
      </c>
      <c r="QXC287" s="159" t="s">
        <v>2153</v>
      </c>
      <c r="QXD287" s="159" t="s">
        <v>2150</v>
      </c>
      <c r="QXE287" s="159" t="s">
        <v>2153</v>
      </c>
      <c r="QXF287" s="159" t="s">
        <v>2150</v>
      </c>
      <c r="QXG287" s="159" t="s">
        <v>2153</v>
      </c>
      <c r="QXH287" s="159" t="s">
        <v>2150</v>
      </c>
      <c r="QXI287" s="159" t="s">
        <v>2153</v>
      </c>
      <c r="QXJ287" s="159" t="s">
        <v>2150</v>
      </c>
      <c r="QXK287" s="159" t="s">
        <v>2153</v>
      </c>
      <c r="QXL287" s="159" t="s">
        <v>2150</v>
      </c>
      <c r="QXM287" s="159" t="s">
        <v>2153</v>
      </c>
      <c r="QXN287" s="159" t="s">
        <v>2150</v>
      </c>
      <c r="QXO287" s="159" t="s">
        <v>2153</v>
      </c>
      <c r="QXP287" s="159" t="s">
        <v>2150</v>
      </c>
      <c r="QXQ287" s="159" t="s">
        <v>2153</v>
      </c>
      <c r="QXR287" s="159" t="s">
        <v>2150</v>
      </c>
      <c r="QXS287" s="159" t="s">
        <v>2153</v>
      </c>
      <c r="QXT287" s="159" t="s">
        <v>2150</v>
      </c>
      <c r="QXU287" s="159" t="s">
        <v>2153</v>
      </c>
      <c r="QXV287" s="159" t="s">
        <v>2150</v>
      </c>
      <c r="QXW287" s="159" t="s">
        <v>2153</v>
      </c>
      <c r="QXX287" s="159" t="s">
        <v>2150</v>
      </c>
      <c r="QXY287" s="159" t="s">
        <v>2153</v>
      </c>
      <c r="QXZ287" s="159" t="s">
        <v>2150</v>
      </c>
      <c r="QYA287" s="159" t="s">
        <v>2153</v>
      </c>
      <c r="QYB287" s="159" t="s">
        <v>2150</v>
      </c>
      <c r="QYC287" s="159" t="s">
        <v>2153</v>
      </c>
      <c r="QYD287" s="159" t="s">
        <v>2150</v>
      </c>
      <c r="QYE287" s="159" t="s">
        <v>2153</v>
      </c>
      <c r="QYF287" s="159" t="s">
        <v>2150</v>
      </c>
      <c r="QYG287" s="159" t="s">
        <v>2153</v>
      </c>
      <c r="QYH287" s="159" t="s">
        <v>2150</v>
      </c>
      <c r="QYI287" s="159" t="s">
        <v>2153</v>
      </c>
      <c r="QYJ287" s="159" t="s">
        <v>2150</v>
      </c>
      <c r="QYK287" s="159" t="s">
        <v>2153</v>
      </c>
      <c r="QYL287" s="159" t="s">
        <v>2150</v>
      </c>
      <c r="QYM287" s="159" t="s">
        <v>2153</v>
      </c>
      <c r="QYN287" s="159" t="s">
        <v>2150</v>
      </c>
      <c r="QYO287" s="159" t="s">
        <v>2153</v>
      </c>
      <c r="QYP287" s="159" t="s">
        <v>2150</v>
      </c>
      <c r="QYQ287" s="159" t="s">
        <v>2153</v>
      </c>
      <c r="QYR287" s="159" t="s">
        <v>2150</v>
      </c>
      <c r="QYS287" s="159" t="s">
        <v>2153</v>
      </c>
      <c r="QYT287" s="159" t="s">
        <v>2150</v>
      </c>
      <c r="QYU287" s="159" t="s">
        <v>2153</v>
      </c>
      <c r="QYV287" s="159" t="s">
        <v>2150</v>
      </c>
      <c r="QYW287" s="159" t="s">
        <v>2153</v>
      </c>
      <c r="QYX287" s="159" t="s">
        <v>2150</v>
      </c>
      <c r="QYY287" s="159" t="s">
        <v>2153</v>
      </c>
      <c r="QYZ287" s="159" t="s">
        <v>2150</v>
      </c>
      <c r="QZA287" s="159" t="s">
        <v>2153</v>
      </c>
      <c r="QZB287" s="159" t="s">
        <v>2150</v>
      </c>
      <c r="QZC287" s="159" t="s">
        <v>2153</v>
      </c>
      <c r="QZD287" s="159" t="s">
        <v>2150</v>
      </c>
      <c r="QZE287" s="159" t="s">
        <v>2153</v>
      </c>
      <c r="QZF287" s="159" t="s">
        <v>2150</v>
      </c>
      <c r="QZG287" s="159" t="s">
        <v>2153</v>
      </c>
      <c r="QZH287" s="159" t="s">
        <v>2150</v>
      </c>
      <c r="QZI287" s="159" t="s">
        <v>2153</v>
      </c>
      <c r="QZJ287" s="159" t="s">
        <v>2150</v>
      </c>
      <c r="QZK287" s="159" t="s">
        <v>2153</v>
      </c>
      <c r="QZL287" s="159" t="s">
        <v>2150</v>
      </c>
      <c r="QZM287" s="159" t="s">
        <v>2153</v>
      </c>
      <c r="QZN287" s="159" t="s">
        <v>2150</v>
      </c>
      <c r="QZO287" s="159" t="s">
        <v>2153</v>
      </c>
      <c r="QZP287" s="159" t="s">
        <v>2150</v>
      </c>
      <c r="QZQ287" s="159" t="s">
        <v>2153</v>
      </c>
      <c r="QZR287" s="159" t="s">
        <v>2150</v>
      </c>
      <c r="QZS287" s="159" t="s">
        <v>2153</v>
      </c>
      <c r="QZT287" s="159" t="s">
        <v>2150</v>
      </c>
      <c r="QZU287" s="159" t="s">
        <v>2153</v>
      </c>
      <c r="QZV287" s="159" t="s">
        <v>2150</v>
      </c>
      <c r="QZW287" s="159" t="s">
        <v>2153</v>
      </c>
      <c r="QZX287" s="159" t="s">
        <v>2150</v>
      </c>
      <c r="QZY287" s="159" t="s">
        <v>2153</v>
      </c>
      <c r="QZZ287" s="159" t="s">
        <v>2150</v>
      </c>
      <c r="RAA287" s="159" t="s">
        <v>2153</v>
      </c>
      <c r="RAB287" s="159" t="s">
        <v>2150</v>
      </c>
      <c r="RAC287" s="159" t="s">
        <v>2153</v>
      </c>
      <c r="RAD287" s="159" t="s">
        <v>2150</v>
      </c>
      <c r="RAE287" s="159" t="s">
        <v>2153</v>
      </c>
      <c r="RAF287" s="159" t="s">
        <v>2150</v>
      </c>
      <c r="RAG287" s="159" t="s">
        <v>2153</v>
      </c>
      <c r="RAH287" s="159" t="s">
        <v>2150</v>
      </c>
      <c r="RAI287" s="159" t="s">
        <v>2153</v>
      </c>
      <c r="RAJ287" s="159" t="s">
        <v>2150</v>
      </c>
      <c r="RAK287" s="159" t="s">
        <v>2153</v>
      </c>
      <c r="RAL287" s="159" t="s">
        <v>2150</v>
      </c>
      <c r="RAM287" s="159" t="s">
        <v>2153</v>
      </c>
      <c r="RAN287" s="159" t="s">
        <v>2150</v>
      </c>
      <c r="RAO287" s="159" t="s">
        <v>2153</v>
      </c>
      <c r="RAP287" s="159" t="s">
        <v>2150</v>
      </c>
      <c r="RAQ287" s="159" t="s">
        <v>2153</v>
      </c>
      <c r="RAR287" s="159" t="s">
        <v>2150</v>
      </c>
      <c r="RAS287" s="159" t="s">
        <v>2153</v>
      </c>
      <c r="RAT287" s="159" t="s">
        <v>2150</v>
      </c>
      <c r="RAU287" s="159" t="s">
        <v>2153</v>
      </c>
      <c r="RAV287" s="159" t="s">
        <v>2150</v>
      </c>
      <c r="RAW287" s="159" t="s">
        <v>2153</v>
      </c>
      <c r="RAX287" s="159" t="s">
        <v>2150</v>
      </c>
      <c r="RAY287" s="159" t="s">
        <v>2153</v>
      </c>
      <c r="RAZ287" s="159" t="s">
        <v>2150</v>
      </c>
      <c r="RBA287" s="159" t="s">
        <v>2153</v>
      </c>
      <c r="RBB287" s="159" t="s">
        <v>2150</v>
      </c>
      <c r="RBC287" s="159" t="s">
        <v>2153</v>
      </c>
      <c r="RBD287" s="159" t="s">
        <v>2150</v>
      </c>
      <c r="RBE287" s="159" t="s">
        <v>2153</v>
      </c>
      <c r="RBF287" s="159" t="s">
        <v>2150</v>
      </c>
      <c r="RBG287" s="159" t="s">
        <v>2153</v>
      </c>
      <c r="RBH287" s="159" t="s">
        <v>2150</v>
      </c>
      <c r="RBI287" s="159" t="s">
        <v>2153</v>
      </c>
      <c r="RBJ287" s="159" t="s">
        <v>2150</v>
      </c>
      <c r="RBK287" s="159" t="s">
        <v>2153</v>
      </c>
      <c r="RBL287" s="159" t="s">
        <v>2150</v>
      </c>
      <c r="RBM287" s="159" t="s">
        <v>2153</v>
      </c>
      <c r="RBN287" s="159" t="s">
        <v>2150</v>
      </c>
      <c r="RBO287" s="159" t="s">
        <v>2153</v>
      </c>
      <c r="RBP287" s="159" t="s">
        <v>2150</v>
      </c>
      <c r="RBQ287" s="159" t="s">
        <v>2153</v>
      </c>
      <c r="RBR287" s="159" t="s">
        <v>2150</v>
      </c>
      <c r="RBS287" s="159" t="s">
        <v>2153</v>
      </c>
      <c r="RBT287" s="159" t="s">
        <v>2150</v>
      </c>
      <c r="RBU287" s="159" t="s">
        <v>2153</v>
      </c>
      <c r="RBV287" s="159" t="s">
        <v>2150</v>
      </c>
      <c r="RBW287" s="159" t="s">
        <v>2153</v>
      </c>
      <c r="RBX287" s="159" t="s">
        <v>2150</v>
      </c>
      <c r="RBY287" s="159" t="s">
        <v>2153</v>
      </c>
      <c r="RBZ287" s="159" t="s">
        <v>2150</v>
      </c>
      <c r="RCA287" s="159" t="s">
        <v>2153</v>
      </c>
      <c r="RCB287" s="159" t="s">
        <v>2150</v>
      </c>
      <c r="RCC287" s="159" t="s">
        <v>2153</v>
      </c>
      <c r="RCD287" s="159" t="s">
        <v>2150</v>
      </c>
      <c r="RCE287" s="159" t="s">
        <v>2153</v>
      </c>
      <c r="RCF287" s="159" t="s">
        <v>2150</v>
      </c>
      <c r="RCG287" s="159" t="s">
        <v>2153</v>
      </c>
      <c r="RCH287" s="159" t="s">
        <v>2150</v>
      </c>
      <c r="RCI287" s="159" t="s">
        <v>2153</v>
      </c>
      <c r="RCJ287" s="159" t="s">
        <v>2150</v>
      </c>
      <c r="RCK287" s="159" t="s">
        <v>2153</v>
      </c>
      <c r="RCL287" s="159" t="s">
        <v>2150</v>
      </c>
      <c r="RCM287" s="159" t="s">
        <v>2153</v>
      </c>
      <c r="RCN287" s="159" t="s">
        <v>2150</v>
      </c>
      <c r="RCO287" s="159" t="s">
        <v>2153</v>
      </c>
      <c r="RCP287" s="159" t="s">
        <v>2150</v>
      </c>
      <c r="RCQ287" s="159" t="s">
        <v>2153</v>
      </c>
      <c r="RCR287" s="159" t="s">
        <v>2150</v>
      </c>
      <c r="RCS287" s="159" t="s">
        <v>2153</v>
      </c>
      <c r="RCT287" s="159" t="s">
        <v>2150</v>
      </c>
      <c r="RCU287" s="159" t="s">
        <v>2153</v>
      </c>
      <c r="RCV287" s="159" t="s">
        <v>2150</v>
      </c>
      <c r="RCW287" s="159" t="s">
        <v>2153</v>
      </c>
      <c r="RCX287" s="159" t="s">
        <v>2150</v>
      </c>
      <c r="RCY287" s="159" t="s">
        <v>2153</v>
      </c>
      <c r="RCZ287" s="159" t="s">
        <v>2150</v>
      </c>
      <c r="RDA287" s="159" t="s">
        <v>2153</v>
      </c>
      <c r="RDB287" s="159" t="s">
        <v>2150</v>
      </c>
      <c r="RDC287" s="159" t="s">
        <v>2153</v>
      </c>
      <c r="RDD287" s="159" t="s">
        <v>2150</v>
      </c>
      <c r="RDE287" s="159" t="s">
        <v>2153</v>
      </c>
      <c r="RDF287" s="159" t="s">
        <v>2150</v>
      </c>
      <c r="RDG287" s="159" t="s">
        <v>2153</v>
      </c>
      <c r="RDH287" s="159" t="s">
        <v>2150</v>
      </c>
      <c r="RDI287" s="159" t="s">
        <v>2153</v>
      </c>
      <c r="RDJ287" s="159" t="s">
        <v>2150</v>
      </c>
      <c r="RDK287" s="159" t="s">
        <v>2153</v>
      </c>
      <c r="RDL287" s="159" t="s">
        <v>2150</v>
      </c>
      <c r="RDM287" s="159" t="s">
        <v>2153</v>
      </c>
      <c r="RDN287" s="159" t="s">
        <v>2150</v>
      </c>
      <c r="RDO287" s="159" t="s">
        <v>2153</v>
      </c>
      <c r="RDP287" s="159" t="s">
        <v>2150</v>
      </c>
      <c r="RDQ287" s="159" t="s">
        <v>2153</v>
      </c>
      <c r="RDR287" s="159" t="s">
        <v>2150</v>
      </c>
      <c r="RDS287" s="159" t="s">
        <v>2153</v>
      </c>
      <c r="RDT287" s="159" t="s">
        <v>2150</v>
      </c>
      <c r="RDU287" s="159" t="s">
        <v>2153</v>
      </c>
      <c r="RDV287" s="159" t="s">
        <v>2150</v>
      </c>
      <c r="RDW287" s="159" t="s">
        <v>2153</v>
      </c>
      <c r="RDX287" s="159" t="s">
        <v>2150</v>
      </c>
      <c r="RDY287" s="159" t="s">
        <v>2153</v>
      </c>
      <c r="RDZ287" s="159" t="s">
        <v>2150</v>
      </c>
      <c r="REA287" s="159" t="s">
        <v>2153</v>
      </c>
      <c r="REB287" s="159" t="s">
        <v>2150</v>
      </c>
      <c r="REC287" s="159" t="s">
        <v>2153</v>
      </c>
      <c r="RED287" s="159" t="s">
        <v>2150</v>
      </c>
      <c r="REE287" s="159" t="s">
        <v>2153</v>
      </c>
      <c r="REF287" s="159" t="s">
        <v>2150</v>
      </c>
      <c r="REG287" s="159" t="s">
        <v>2153</v>
      </c>
      <c r="REH287" s="159" t="s">
        <v>2150</v>
      </c>
      <c r="REI287" s="159" t="s">
        <v>2153</v>
      </c>
      <c r="REJ287" s="159" t="s">
        <v>2150</v>
      </c>
      <c r="REK287" s="159" t="s">
        <v>2153</v>
      </c>
      <c r="REL287" s="159" t="s">
        <v>2150</v>
      </c>
      <c r="REM287" s="159" t="s">
        <v>2153</v>
      </c>
      <c r="REN287" s="159" t="s">
        <v>2150</v>
      </c>
      <c r="REO287" s="159" t="s">
        <v>2153</v>
      </c>
      <c r="REP287" s="159" t="s">
        <v>2150</v>
      </c>
      <c r="REQ287" s="159" t="s">
        <v>2153</v>
      </c>
      <c r="RER287" s="159" t="s">
        <v>2150</v>
      </c>
      <c r="RES287" s="159" t="s">
        <v>2153</v>
      </c>
      <c r="RET287" s="159" t="s">
        <v>2150</v>
      </c>
      <c r="REU287" s="159" t="s">
        <v>2153</v>
      </c>
      <c r="REV287" s="159" t="s">
        <v>2150</v>
      </c>
      <c r="REW287" s="159" t="s">
        <v>2153</v>
      </c>
      <c r="REX287" s="159" t="s">
        <v>2150</v>
      </c>
      <c r="REY287" s="159" t="s">
        <v>2153</v>
      </c>
      <c r="REZ287" s="159" t="s">
        <v>2150</v>
      </c>
      <c r="RFA287" s="159" t="s">
        <v>2153</v>
      </c>
      <c r="RFB287" s="159" t="s">
        <v>2150</v>
      </c>
      <c r="RFC287" s="159" t="s">
        <v>2153</v>
      </c>
      <c r="RFD287" s="159" t="s">
        <v>2150</v>
      </c>
      <c r="RFE287" s="159" t="s">
        <v>2153</v>
      </c>
      <c r="RFF287" s="159" t="s">
        <v>2150</v>
      </c>
      <c r="RFG287" s="159" t="s">
        <v>2153</v>
      </c>
      <c r="RFH287" s="159" t="s">
        <v>2150</v>
      </c>
      <c r="RFI287" s="159" t="s">
        <v>2153</v>
      </c>
      <c r="RFJ287" s="159" t="s">
        <v>2150</v>
      </c>
      <c r="RFK287" s="159" t="s">
        <v>2153</v>
      </c>
      <c r="RFL287" s="159" t="s">
        <v>2150</v>
      </c>
      <c r="RFM287" s="159" t="s">
        <v>2153</v>
      </c>
      <c r="RFN287" s="159" t="s">
        <v>2150</v>
      </c>
      <c r="RFO287" s="159" t="s">
        <v>2153</v>
      </c>
      <c r="RFP287" s="159" t="s">
        <v>2150</v>
      </c>
      <c r="RFQ287" s="159" t="s">
        <v>2153</v>
      </c>
      <c r="RFR287" s="159" t="s">
        <v>2150</v>
      </c>
      <c r="RFS287" s="159" t="s">
        <v>2153</v>
      </c>
      <c r="RFT287" s="159" t="s">
        <v>2150</v>
      </c>
      <c r="RFU287" s="159" t="s">
        <v>2153</v>
      </c>
      <c r="RFV287" s="159" t="s">
        <v>2150</v>
      </c>
      <c r="RFW287" s="159" t="s">
        <v>2153</v>
      </c>
      <c r="RFX287" s="159" t="s">
        <v>2150</v>
      </c>
      <c r="RFY287" s="159" t="s">
        <v>2153</v>
      </c>
      <c r="RFZ287" s="159" t="s">
        <v>2150</v>
      </c>
      <c r="RGA287" s="159" t="s">
        <v>2153</v>
      </c>
      <c r="RGB287" s="159" t="s">
        <v>2150</v>
      </c>
      <c r="RGC287" s="159" t="s">
        <v>2153</v>
      </c>
      <c r="RGD287" s="159" t="s">
        <v>2150</v>
      </c>
      <c r="RGE287" s="159" t="s">
        <v>2153</v>
      </c>
      <c r="RGF287" s="159" t="s">
        <v>2150</v>
      </c>
      <c r="RGG287" s="159" t="s">
        <v>2153</v>
      </c>
      <c r="RGH287" s="159" t="s">
        <v>2150</v>
      </c>
      <c r="RGI287" s="159" t="s">
        <v>2153</v>
      </c>
      <c r="RGJ287" s="159" t="s">
        <v>2150</v>
      </c>
      <c r="RGK287" s="159" t="s">
        <v>2153</v>
      </c>
      <c r="RGL287" s="159" t="s">
        <v>2150</v>
      </c>
      <c r="RGM287" s="159" t="s">
        <v>2153</v>
      </c>
      <c r="RGN287" s="159" t="s">
        <v>2150</v>
      </c>
      <c r="RGO287" s="159" t="s">
        <v>2153</v>
      </c>
      <c r="RGP287" s="159" t="s">
        <v>2150</v>
      </c>
      <c r="RGQ287" s="159" t="s">
        <v>2153</v>
      </c>
      <c r="RGR287" s="159" t="s">
        <v>2150</v>
      </c>
      <c r="RGS287" s="159" t="s">
        <v>2153</v>
      </c>
      <c r="RGT287" s="159" t="s">
        <v>2150</v>
      </c>
      <c r="RGU287" s="159" t="s">
        <v>2153</v>
      </c>
      <c r="RGV287" s="159" t="s">
        <v>2150</v>
      </c>
      <c r="RGW287" s="159" t="s">
        <v>2153</v>
      </c>
      <c r="RGX287" s="159" t="s">
        <v>2150</v>
      </c>
      <c r="RGY287" s="159" t="s">
        <v>2153</v>
      </c>
      <c r="RGZ287" s="159" t="s">
        <v>2150</v>
      </c>
      <c r="RHA287" s="159" t="s">
        <v>2153</v>
      </c>
      <c r="RHB287" s="159" t="s">
        <v>2150</v>
      </c>
      <c r="RHC287" s="159" t="s">
        <v>2153</v>
      </c>
      <c r="RHD287" s="159" t="s">
        <v>2150</v>
      </c>
      <c r="RHE287" s="159" t="s">
        <v>2153</v>
      </c>
      <c r="RHF287" s="159" t="s">
        <v>2150</v>
      </c>
      <c r="RHG287" s="159" t="s">
        <v>2153</v>
      </c>
      <c r="RHH287" s="159" t="s">
        <v>2150</v>
      </c>
      <c r="RHI287" s="159" t="s">
        <v>2153</v>
      </c>
      <c r="RHJ287" s="159" t="s">
        <v>2150</v>
      </c>
      <c r="RHK287" s="159" t="s">
        <v>2153</v>
      </c>
      <c r="RHL287" s="159" t="s">
        <v>2150</v>
      </c>
      <c r="RHM287" s="159" t="s">
        <v>2153</v>
      </c>
      <c r="RHN287" s="159" t="s">
        <v>2150</v>
      </c>
      <c r="RHO287" s="159" t="s">
        <v>2153</v>
      </c>
      <c r="RHP287" s="159" t="s">
        <v>2150</v>
      </c>
      <c r="RHQ287" s="159" t="s">
        <v>2153</v>
      </c>
      <c r="RHR287" s="159" t="s">
        <v>2150</v>
      </c>
      <c r="RHS287" s="159" t="s">
        <v>2153</v>
      </c>
      <c r="RHT287" s="159" t="s">
        <v>2150</v>
      </c>
      <c r="RHU287" s="159" t="s">
        <v>2153</v>
      </c>
      <c r="RHV287" s="159" t="s">
        <v>2150</v>
      </c>
      <c r="RHW287" s="159" t="s">
        <v>2153</v>
      </c>
      <c r="RHX287" s="159" t="s">
        <v>2150</v>
      </c>
      <c r="RHY287" s="159" t="s">
        <v>2153</v>
      </c>
      <c r="RHZ287" s="159" t="s">
        <v>2150</v>
      </c>
      <c r="RIA287" s="159" t="s">
        <v>2153</v>
      </c>
      <c r="RIB287" s="159" t="s">
        <v>2150</v>
      </c>
      <c r="RIC287" s="159" t="s">
        <v>2153</v>
      </c>
      <c r="RID287" s="159" t="s">
        <v>2150</v>
      </c>
      <c r="RIE287" s="159" t="s">
        <v>2153</v>
      </c>
      <c r="RIF287" s="159" t="s">
        <v>2150</v>
      </c>
      <c r="RIG287" s="159" t="s">
        <v>2153</v>
      </c>
      <c r="RIH287" s="159" t="s">
        <v>2150</v>
      </c>
      <c r="RII287" s="159" t="s">
        <v>2153</v>
      </c>
      <c r="RIJ287" s="159" t="s">
        <v>2150</v>
      </c>
      <c r="RIK287" s="159" t="s">
        <v>2153</v>
      </c>
      <c r="RIL287" s="159" t="s">
        <v>2150</v>
      </c>
      <c r="RIM287" s="159" t="s">
        <v>2153</v>
      </c>
      <c r="RIN287" s="159" t="s">
        <v>2150</v>
      </c>
      <c r="RIO287" s="159" t="s">
        <v>2153</v>
      </c>
      <c r="RIP287" s="159" t="s">
        <v>2150</v>
      </c>
      <c r="RIQ287" s="159" t="s">
        <v>2153</v>
      </c>
      <c r="RIR287" s="159" t="s">
        <v>2150</v>
      </c>
      <c r="RIS287" s="159" t="s">
        <v>2153</v>
      </c>
      <c r="RIT287" s="159" t="s">
        <v>2150</v>
      </c>
      <c r="RIU287" s="159" t="s">
        <v>2153</v>
      </c>
      <c r="RIV287" s="159" t="s">
        <v>2150</v>
      </c>
      <c r="RIW287" s="159" t="s">
        <v>2153</v>
      </c>
      <c r="RIX287" s="159" t="s">
        <v>2150</v>
      </c>
      <c r="RIY287" s="159" t="s">
        <v>2153</v>
      </c>
      <c r="RIZ287" s="159" t="s">
        <v>2150</v>
      </c>
      <c r="RJA287" s="159" t="s">
        <v>2153</v>
      </c>
      <c r="RJB287" s="159" t="s">
        <v>2150</v>
      </c>
      <c r="RJC287" s="159" t="s">
        <v>2153</v>
      </c>
      <c r="RJD287" s="159" t="s">
        <v>2150</v>
      </c>
      <c r="RJE287" s="159" t="s">
        <v>2153</v>
      </c>
      <c r="RJF287" s="159" t="s">
        <v>2150</v>
      </c>
      <c r="RJG287" s="159" t="s">
        <v>2153</v>
      </c>
      <c r="RJH287" s="159" t="s">
        <v>2150</v>
      </c>
      <c r="RJI287" s="159" t="s">
        <v>2153</v>
      </c>
      <c r="RJJ287" s="159" t="s">
        <v>2150</v>
      </c>
      <c r="RJK287" s="159" t="s">
        <v>2153</v>
      </c>
      <c r="RJL287" s="159" t="s">
        <v>2150</v>
      </c>
      <c r="RJM287" s="159" t="s">
        <v>2153</v>
      </c>
      <c r="RJN287" s="159" t="s">
        <v>2150</v>
      </c>
      <c r="RJO287" s="159" t="s">
        <v>2153</v>
      </c>
      <c r="RJP287" s="159" t="s">
        <v>2150</v>
      </c>
      <c r="RJQ287" s="159" t="s">
        <v>2153</v>
      </c>
      <c r="RJR287" s="159" t="s">
        <v>2150</v>
      </c>
      <c r="RJS287" s="159" t="s">
        <v>2153</v>
      </c>
      <c r="RJT287" s="159" t="s">
        <v>2150</v>
      </c>
      <c r="RJU287" s="159" t="s">
        <v>2153</v>
      </c>
      <c r="RJV287" s="159" t="s">
        <v>2150</v>
      </c>
      <c r="RJW287" s="159" t="s">
        <v>2153</v>
      </c>
      <c r="RJX287" s="159" t="s">
        <v>2150</v>
      </c>
      <c r="RJY287" s="159" t="s">
        <v>2153</v>
      </c>
      <c r="RJZ287" s="159" t="s">
        <v>2150</v>
      </c>
      <c r="RKA287" s="159" t="s">
        <v>2153</v>
      </c>
      <c r="RKB287" s="159" t="s">
        <v>2150</v>
      </c>
      <c r="RKC287" s="159" t="s">
        <v>2153</v>
      </c>
      <c r="RKD287" s="159" t="s">
        <v>2150</v>
      </c>
      <c r="RKE287" s="159" t="s">
        <v>2153</v>
      </c>
      <c r="RKF287" s="159" t="s">
        <v>2150</v>
      </c>
      <c r="RKG287" s="159" t="s">
        <v>2153</v>
      </c>
      <c r="RKH287" s="159" t="s">
        <v>2150</v>
      </c>
      <c r="RKI287" s="159" t="s">
        <v>2153</v>
      </c>
      <c r="RKJ287" s="159" t="s">
        <v>2150</v>
      </c>
      <c r="RKK287" s="159" t="s">
        <v>2153</v>
      </c>
      <c r="RKL287" s="159" t="s">
        <v>2150</v>
      </c>
      <c r="RKM287" s="159" t="s">
        <v>2153</v>
      </c>
      <c r="RKN287" s="159" t="s">
        <v>2150</v>
      </c>
      <c r="RKO287" s="159" t="s">
        <v>2153</v>
      </c>
      <c r="RKP287" s="159" t="s">
        <v>2150</v>
      </c>
      <c r="RKQ287" s="159" t="s">
        <v>2153</v>
      </c>
      <c r="RKR287" s="159" t="s">
        <v>2150</v>
      </c>
      <c r="RKS287" s="159" t="s">
        <v>2153</v>
      </c>
      <c r="RKT287" s="159" t="s">
        <v>2150</v>
      </c>
      <c r="RKU287" s="159" t="s">
        <v>2153</v>
      </c>
      <c r="RKV287" s="159" t="s">
        <v>2150</v>
      </c>
      <c r="RKW287" s="159" t="s">
        <v>2153</v>
      </c>
      <c r="RKX287" s="159" t="s">
        <v>2150</v>
      </c>
      <c r="RKY287" s="159" t="s">
        <v>2153</v>
      </c>
      <c r="RKZ287" s="159" t="s">
        <v>2150</v>
      </c>
      <c r="RLA287" s="159" t="s">
        <v>2153</v>
      </c>
      <c r="RLB287" s="159" t="s">
        <v>2150</v>
      </c>
      <c r="RLC287" s="159" t="s">
        <v>2153</v>
      </c>
      <c r="RLD287" s="159" t="s">
        <v>2150</v>
      </c>
      <c r="RLE287" s="159" t="s">
        <v>2153</v>
      </c>
      <c r="RLF287" s="159" t="s">
        <v>2150</v>
      </c>
      <c r="RLG287" s="159" t="s">
        <v>2153</v>
      </c>
      <c r="RLH287" s="159" t="s">
        <v>2150</v>
      </c>
      <c r="RLI287" s="159" t="s">
        <v>2153</v>
      </c>
      <c r="RLJ287" s="159" t="s">
        <v>2150</v>
      </c>
      <c r="RLK287" s="159" t="s">
        <v>2153</v>
      </c>
      <c r="RLL287" s="159" t="s">
        <v>2150</v>
      </c>
      <c r="RLM287" s="159" t="s">
        <v>2153</v>
      </c>
      <c r="RLN287" s="159" t="s">
        <v>2150</v>
      </c>
      <c r="RLO287" s="159" t="s">
        <v>2153</v>
      </c>
      <c r="RLP287" s="159" t="s">
        <v>2150</v>
      </c>
      <c r="RLQ287" s="159" t="s">
        <v>2153</v>
      </c>
      <c r="RLR287" s="159" t="s">
        <v>2150</v>
      </c>
      <c r="RLS287" s="159" t="s">
        <v>2153</v>
      </c>
      <c r="RLT287" s="159" t="s">
        <v>2150</v>
      </c>
      <c r="RLU287" s="159" t="s">
        <v>2153</v>
      </c>
      <c r="RLV287" s="159" t="s">
        <v>2150</v>
      </c>
      <c r="RLW287" s="159" t="s">
        <v>2153</v>
      </c>
      <c r="RLX287" s="159" t="s">
        <v>2150</v>
      </c>
      <c r="RLY287" s="159" t="s">
        <v>2153</v>
      </c>
      <c r="RLZ287" s="159" t="s">
        <v>2150</v>
      </c>
      <c r="RMA287" s="159" t="s">
        <v>2153</v>
      </c>
      <c r="RMB287" s="159" t="s">
        <v>2150</v>
      </c>
      <c r="RMC287" s="159" t="s">
        <v>2153</v>
      </c>
      <c r="RMD287" s="159" t="s">
        <v>2150</v>
      </c>
      <c r="RME287" s="159" t="s">
        <v>2153</v>
      </c>
      <c r="RMF287" s="159" t="s">
        <v>2150</v>
      </c>
      <c r="RMG287" s="159" t="s">
        <v>2153</v>
      </c>
      <c r="RMH287" s="159" t="s">
        <v>2150</v>
      </c>
      <c r="RMI287" s="159" t="s">
        <v>2153</v>
      </c>
      <c r="RMJ287" s="159" t="s">
        <v>2150</v>
      </c>
      <c r="RMK287" s="159" t="s">
        <v>2153</v>
      </c>
      <c r="RML287" s="159" t="s">
        <v>2150</v>
      </c>
      <c r="RMM287" s="159" t="s">
        <v>2153</v>
      </c>
      <c r="RMN287" s="159" t="s">
        <v>2150</v>
      </c>
      <c r="RMO287" s="159" t="s">
        <v>2153</v>
      </c>
      <c r="RMP287" s="159" t="s">
        <v>2150</v>
      </c>
      <c r="RMQ287" s="159" t="s">
        <v>2153</v>
      </c>
      <c r="RMR287" s="159" t="s">
        <v>2150</v>
      </c>
      <c r="RMS287" s="159" t="s">
        <v>2153</v>
      </c>
      <c r="RMT287" s="159" t="s">
        <v>2150</v>
      </c>
      <c r="RMU287" s="159" t="s">
        <v>2153</v>
      </c>
      <c r="RMV287" s="159" t="s">
        <v>2150</v>
      </c>
      <c r="RMW287" s="159" t="s">
        <v>2153</v>
      </c>
      <c r="RMX287" s="159" t="s">
        <v>2150</v>
      </c>
      <c r="RMY287" s="159" t="s">
        <v>2153</v>
      </c>
      <c r="RMZ287" s="159" t="s">
        <v>2150</v>
      </c>
      <c r="RNA287" s="159" t="s">
        <v>2153</v>
      </c>
      <c r="RNB287" s="159" t="s">
        <v>2150</v>
      </c>
      <c r="RNC287" s="159" t="s">
        <v>2153</v>
      </c>
      <c r="RND287" s="159" t="s">
        <v>2150</v>
      </c>
      <c r="RNE287" s="159" t="s">
        <v>2153</v>
      </c>
      <c r="RNF287" s="159" t="s">
        <v>2150</v>
      </c>
      <c r="RNG287" s="159" t="s">
        <v>2153</v>
      </c>
      <c r="RNH287" s="159" t="s">
        <v>2150</v>
      </c>
      <c r="RNI287" s="159" t="s">
        <v>2153</v>
      </c>
      <c r="RNJ287" s="159" t="s">
        <v>2150</v>
      </c>
      <c r="RNK287" s="159" t="s">
        <v>2153</v>
      </c>
      <c r="RNL287" s="159" t="s">
        <v>2150</v>
      </c>
      <c r="RNM287" s="159" t="s">
        <v>2153</v>
      </c>
      <c r="RNN287" s="159" t="s">
        <v>2150</v>
      </c>
      <c r="RNO287" s="159" t="s">
        <v>2153</v>
      </c>
      <c r="RNP287" s="159" t="s">
        <v>2150</v>
      </c>
      <c r="RNQ287" s="159" t="s">
        <v>2153</v>
      </c>
      <c r="RNR287" s="159" t="s">
        <v>2150</v>
      </c>
      <c r="RNS287" s="159" t="s">
        <v>2153</v>
      </c>
      <c r="RNT287" s="159" t="s">
        <v>2150</v>
      </c>
      <c r="RNU287" s="159" t="s">
        <v>2153</v>
      </c>
      <c r="RNV287" s="159" t="s">
        <v>2150</v>
      </c>
      <c r="RNW287" s="159" t="s">
        <v>2153</v>
      </c>
      <c r="RNX287" s="159" t="s">
        <v>2150</v>
      </c>
      <c r="RNY287" s="159" t="s">
        <v>2153</v>
      </c>
      <c r="RNZ287" s="159" t="s">
        <v>2150</v>
      </c>
      <c r="ROA287" s="159" t="s">
        <v>2153</v>
      </c>
      <c r="ROB287" s="159" t="s">
        <v>2150</v>
      </c>
      <c r="ROC287" s="159" t="s">
        <v>2153</v>
      </c>
      <c r="ROD287" s="159" t="s">
        <v>2150</v>
      </c>
      <c r="ROE287" s="159" t="s">
        <v>2153</v>
      </c>
      <c r="ROF287" s="159" t="s">
        <v>2150</v>
      </c>
      <c r="ROG287" s="159" t="s">
        <v>2153</v>
      </c>
      <c r="ROH287" s="159" t="s">
        <v>2150</v>
      </c>
      <c r="ROI287" s="159" t="s">
        <v>2153</v>
      </c>
      <c r="ROJ287" s="159" t="s">
        <v>2150</v>
      </c>
      <c r="ROK287" s="159" t="s">
        <v>2153</v>
      </c>
      <c r="ROL287" s="159" t="s">
        <v>2150</v>
      </c>
      <c r="ROM287" s="159" t="s">
        <v>2153</v>
      </c>
      <c r="RON287" s="159" t="s">
        <v>2150</v>
      </c>
      <c r="ROO287" s="159" t="s">
        <v>2153</v>
      </c>
      <c r="ROP287" s="159" t="s">
        <v>2150</v>
      </c>
      <c r="ROQ287" s="159" t="s">
        <v>2153</v>
      </c>
      <c r="ROR287" s="159" t="s">
        <v>2150</v>
      </c>
      <c r="ROS287" s="159" t="s">
        <v>2153</v>
      </c>
      <c r="ROT287" s="159" t="s">
        <v>2150</v>
      </c>
      <c r="ROU287" s="159" t="s">
        <v>2153</v>
      </c>
      <c r="ROV287" s="159" t="s">
        <v>2150</v>
      </c>
      <c r="ROW287" s="159" t="s">
        <v>2153</v>
      </c>
      <c r="ROX287" s="159" t="s">
        <v>2150</v>
      </c>
      <c r="ROY287" s="159" t="s">
        <v>2153</v>
      </c>
      <c r="ROZ287" s="159" t="s">
        <v>2150</v>
      </c>
      <c r="RPA287" s="159" t="s">
        <v>2153</v>
      </c>
      <c r="RPB287" s="159" t="s">
        <v>2150</v>
      </c>
      <c r="RPC287" s="159" t="s">
        <v>2153</v>
      </c>
      <c r="RPD287" s="159" t="s">
        <v>2150</v>
      </c>
      <c r="RPE287" s="159" t="s">
        <v>2153</v>
      </c>
      <c r="RPF287" s="159" t="s">
        <v>2150</v>
      </c>
      <c r="RPG287" s="159" t="s">
        <v>2153</v>
      </c>
      <c r="RPH287" s="159" t="s">
        <v>2150</v>
      </c>
      <c r="RPI287" s="159" t="s">
        <v>2153</v>
      </c>
      <c r="RPJ287" s="159" t="s">
        <v>2150</v>
      </c>
      <c r="RPK287" s="159" t="s">
        <v>2153</v>
      </c>
      <c r="RPL287" s="159" t="s">
        <v>2150</v>
      </c>
      <c r="RPM287" s="159" t="s">
        <v>2153</v>
      </c>
      <c r="RPN287" s="159" t="s">
        <v>2150</v>
      </c>
      <c r="RPO287" s="159" t="s">
        <v>2153</v>
      </c>
      <c r="RPP287" s="159" t="s">
        <v>2150</v>
      </c>
      <c r="RPQ287" s="159" t="s">
        <v>2153</v>
      </c>
      <c r="RPR287" s="159" t="s">
        <v>2150</v>
      </c>
      <c r="RPS287" s="159" t="s">
        <v>2153</v>
      </c>
      <c r="RPT287" s="159" t="s">
        <v>2150</v>
      </c>
      <c r="RPU287" s="159" t="s">
        <v>2153</v>
      </c>
      <c r="RPV287" s="159" t="s">
        <v>2150</v>
      </c>
      <c r="RPW287" s="159" t="s">
        <v>2153</v>
      </c>
      <c r="RPX287" s="159" t="s">
        <v>2150</v>
      </c>
      <c r="RPY287" s="159" t="s">
        <v>2153</v>
      </c>
      <c r="RPZ287" s="159" t="s">
        <v>2150</v>
      </c>
      <c r="RQA287" s="159" t="s">
        <v>2153</v>
      </c>
      <c r="RQB287" s="159" t="s">
        <v>2150</v>
      </c>
      <c r="RQC287" s="159" t="s">
        <v>2153</v>
      </c>
      <c r="RQD287" s="159" t="s">
        <v>2150</v>
      </c>
      <c r="RQE287" s="159" t="s">
        <v>2153</v>
      </c>
      <c r="RQF287" s="159" t="s">
        <v>2150</v>
      </c>
      <c r="RQG287" s="159" t="s">
        <v>2153</v>
      </c>
      <c r="RQH287" s="159" t="s">
        <v>2150</v>
      </c>
      <c r="RQI287" s="159" t="s">
        <v>2153</v>
      </c>
      <c r="RQJ287" s="159" t="s">
        <v>2150</v>
      </c>
      <c r="RQK287" s="159" t="s">
        <v>2153</v>
      </c>
      <c r="RQL287" s="159" t="s">
        <v>2150</v>
      </c>
      <c r="RQM287" s="159" t="s">
        <v>2153</v>
      </c>
      <c r="RQN287" s="159" t="s">
        <v>2150</v>
      </c>
      <c r="RQO287" s="159" t="s">
        <v>2153</v>
      </c>
      <c r="RQP287" s="159" t="s">
        <v>2150</v>
      </c>
      <c r="RQQ287" s="159" t="s">
        <v>2153</v>
      </c>
      <c r="RQR287" s="159" t="s">
        <v>2150</v>
      </c>
      <c r="RQS287" s="159" t="s">
        <v>2153</v>
      </c>
      <c r="RQT287" s="159" t="s">
        <v>2150</v>
      </c>
      <c r="RQU287" s="159" t="s">
        <v>2153</v>
      </c>
      <c r="RQV287" s="159" t="s">
        <v>2150</v>
      </c>
      <c r="RQW287" s="159" t="s">
        <v>2153</v>
      </c>
      <c r="RQX287" s="159" t="s">
        <v>2150</v>
      </c>
      <c r="RQY287" s="159" t="s">
        <v>2153</v>
      </c>
      <c r="RQZ287" s="159" t="s">
        <v>2150</v>
      </c>
      <c r="RRA287" s="159" t="s">
        <v>2153</v>
      </c>
      <c r="RRB287" s="159" t="s">
        <v>2150</v>
      </c>
      <c r="RRC287" s="159" t="s">
        <v>2153</v>
      </c>
      <c r="RRD287" s="159" t="s">
        <v>2150</v>
      </c>
      <c r="RRE287" s="159" t="s">
        <v>2153</v>
      </c>
      <c r="RRF287" s="159" t="s">
        <v>2150</v>
      </c>
      <c r="RRG287" s="159" t="s">
        <v>2153</v>
      </c>
      <c r="RRH287" s="159" t="s">
        <v>2150</v>
      </c>
      <c r="RRI287" s="159" t="s">
        <v>2153</v>
      </c>
      <c r="RRJ287" s="159" t="s">
        <v>2150</v>
      </c>
      <c r="RRK287" s="159" t="s">
        <v>2153</v>
      </c>
      <c r="RRL287" s="159" t="s">
        <v>2150</v>
      </c>
      <c r="RRM287" s="159" t="s">
        <v>2153</v>
      </c>
      <c r="RRN287" s="159" t="s">
        <v>2150</v>
      </c>
      <c r="RRO287" s="159" t="s">
        <v>2153</v>
      </c>
      <c r="RRP287" s="159" t="s">
        <v>2150</v>
      </c>
      <c r="RRQ287" s="159" t="s">
        <v>2153</v>
      </c>
      <c r="RRR287" s="159" t="s">
        <v>2150</v>
      </c>
      <c r="RRS287" s="159" t="s">
        <v>2153</v>
      </c>
      <c r="RRT287" s="159" t="s">
        <v>2150</v>
      </c>
      <c r="RRU287" s="159" t="s">
        <v>2153</v>
      </c>
      <c r="RRV287" s="159" t="s">
        <v>2150</v>
      </c>
      <c r="RRW287" s="159" t="s">
        <v>2153</v>
      </c>
      <c r="RRX287" s="159" t="s">
        <v>2150</v>
      </c>
      <c r="RRY287" s="159" t="s">
        <v>2153</v>
      </c>
      <c r="RRZ287" s="159" t="s">
        <v>2150</v>
      </c>
      <c r="RSA287" s="159" t="s">
        <v>2153</v>
      </c>
      <c r="RSB287" s="159" t="s">
        <v>2150</v>
      </c>
      <c r="RSC287" s="159" t="s">
        <v>2153</v>
      </c>
      <c r="RSD287" s="159" t="s">
        <v>2150</v>
      </c>
      <c r="RSE287" s="159" t="s">
        <v>2153</v>
      </c>
      <c r="RSF287" s="159" t="s">
        <v>2150</v>
      </c>
      <c r="RSG287" s="159" t="s">
        <v>2153</v>
      </c>
      <c r="RSH287" s="159" t="s">
        <v>2150</v>
      </c>
      <c r="RSI287" s="159" t="s">
        <v>2153</v>
      </c>
      <c r="RSJ287" s="159" t="s">
        <v>2150</v>
      </c>
      <c r="RSK287" s="159" t="s">
        <v>2153</v>
      </c>
      <c r="RSL287" s="159" t="s">
        <v>2150</v>
      </c>
      <c r="RSM287" s="159" t="s">
        <v>2153</v>
      </c>
      <c r="RSN287" s="159" t="s">
        <v>2150</v>
      </c>
      <c r="RSO287" s="159" t="s">
        <v>2153</v>
      </c>
      <c r="RSP287" s="159" t="s">
        <v>2150</v>
      </c>
      <c r="RSQ287" s="159" t="s">
        <v>2153</v>
      </c>
      <c r="RSR287" s="159" t="s">
        <v>2150</v>
      </c>
      <c r="RSS287" s="159" t="s">
        <v>2153</v>
      </c>
      <c r="RST287" s="159" t="s">
        <v>2150</v>
      </c>
      <c r="RSU287" s="159" t="s">
        <v>2153</v>
      </c>
      <c r="RSV287" s="159" t="s">
        <v>2150</v>
      </c>
      <c r="RSW287" s="159" t="s">
        <v>2153</v>
      </c>
      <c r="RSX287" s="159" t="s">
        <v>2150</v>
      </c>
      <c r="RSY287" s="159" t="s">
        <v>2153</v>
      </c>
      <c r="RSZ287" s="159" t="s">
        <v>2150</v>
      </c>
      <c r="RTA287" s="159" t="s">
        <v>2153</v>
      </c>
      <c r="RTB287" s="159" t="s">
        <v>2150</v>
      </c>
      <c r="RTC287" s="159" t="s">
        <v>2153</v>
      </c>
      <c r="RTD287" s="159" t="s">
        <v>2150</v>
      </c>
      <c r="RTE287" s="159" t="s">
        <v>2153</v>
      </c>
      <c r="RTF287" s="159" t="s">
        <v>2150</v>
      </c>
      <c r="RTG287" s="159" t="s">
        <v>2153</v>
      </c>
      <c r="RTH287" s="159" t="s">
        <v>2150</v>
      </c>
      <c r="RTI287" s="159" t="s">
        <v>2153</v>
      </c>
      <c r="RTJ287" s="159" t="s">
        <v>2150</v>
      </c>
      <c r="RTK287" s="159" t="s">
        <v>2153</v>
      </c>
      <c r="RTL287" s="159" t="s">
        <v>2150</v>
      </c>
      <c r="RTM287" s="159" t="s">
        <v>2153</v>
      </c>
      <c r="RTN287" s="159" t="s">
        <v>2150</v>
      </c>
      <c r="RTO287" s="159" t="s">
        <v>2153</v>
      </c>
      <c r="RTP287" s="159" t="s">
        <v>2150</v>
      </c>
      <c r="RTQ287" s="159" t="s">
        <v>2153</v>
      </c>
      <c r="RTR287" s="159" t="s">
        <v>2150</v>
      </c>
      <c r="RTS287" s="159" t="s">
        <v>2153</v>
      </c>
      <c r="RTT287" s="159" t="s">
        <v>2150</v>
      </c>
      <c r="RTU287" s="159" t="s">
        <v>2153</v>
      </c>
      <c r="RTV287" s="159" t="s">
        <v>2150</v>
      </c>
      <c r="RTW287" s="159" t="s">
        <v>2153</v>
      </c>
      <c r="RTX287" s="159" t="s">
        <v>2150</v>
      </c>
      <c r="RTY287" s="159" t="s">
        <v>2153</v>
      </c>
      <c r="RTZ287" s="159" t="s">
        <v>2150</v>
      </c>
      <c r="RUA287" s="159" t="s">
        <v>2153</v>
      </c>
      <c r="RUB287" s="159" t="s">
        <v>2150</v>
      </c>
      <c r="RUC287" s="159" t="s">
        <v>2153</v>
      </c>
      <c r="RUD287" s="159" t="s">
        <v>2150</v>
      </c>
      <c r="RUE287" s="159" t="s">
        <v>2153</v>
      </c>
      <c r="RUF287" s="159" t="s">
        <v>2150</v>
      </c>
      <c r="RUG287" s="159" t="s">
        <v>2153</v>
      </c>
      <c r="RUH287" s="159" t="s">
        <v>2150</v>
      </c>
      <c r="RUI287" s="159" t="s">
        <v>2153</v>
      </c>
      <c r="RUJ287" s="159" t="s">
        <v>2150</v>
      </c>
      <c r="RUK287" s="159" t="s">
        <v>2153</v>
      </c>
      <c r="RUL287" s="159" t="s">
        <v>2150</v>
      </c>
      <c r="RUM287" s="159" t="s">
        <v>2153</v>
      </c>
      <c r="RUN287" s="159" t="s">
        <v>2150</v>
      </c>
      <c r="RUO287" s="159" t="s">
        <v>2153</v>
      </c>
      <c r="RUP287" s="159" t="s">
        <v>2150</v>
      </c>
      <c r="RUQ287" s="159" t="s">
        <v>2153</v>
      </c>
      <c r="RUR287" s="159" t="s">
        <v>2150</v>
      </c>
      <c r="RUS287" s="159" t="s">
        <v>2153</v>
      </c>
      <c r="RUT287" s="159" t="s">
        <v>2150</v>
      </c>
      <c r="RUU287" s="159" t="s">
        <v>2153</v>
      </c>
      <c r="RUV287" s="159" t="s">
        <v>2150</v>
      </c>
      <c r="RUW287" s="159" t="s">
        <v>2153</v>
      </c>
      <c r="RUX287" s="159" t="s">
        <v>2150</v>
      </c>
      <c r="RUY287" s="159" t="s">
        <v>2153</v>
      </c>
      <c r="RUZ287" s="159" t="s">
        <v>2150</v>
      </c>
      <c r="RVA287" s="159" t="s">
        <v>2153</v>
      </c>
      <c r="RVB287" s="159" t="s">
        <v>2150</v>
      </c>
      <c r="RVC287" s="159" t="s">
        <v>2153</v>
      </c>
      <c r="RVD287" s="159" t="s">
        <v>2150</v>
      </c>
      <c r="RVE287" s="159" t="s">
        <v>2153</v>
      </c>
      <c r="RVF287" s="159" t="s">
        <v>2150</v>
      </c>
      <c r="RVG287" s="159" t="s">
        <v>2153</v>
      </c>
      <c r="RVH287" s="159" t="s">
        <v>2150</v>
      </c>
      <c r="RVI287" s="159" t="s">
        <v>2153</v>
      </c>
      <c r="RVJ287" s="159" t="s">
        <v>2150</v>
      </c>
      <c r="RVK287" s="159" t="s">
        <v>2153</v>
      </c>
      <c r="RVL287" s="159" t="s">
        <v>2150</v>
      </c>
      <c r="RVM287" s="159" t="s">
        <v>2153</v>
      </c>
      <c r="RVN287" s="159" t="s">
        <v>2150</v>
      </c>
      <c r="RVO287" s="159" t="s">
        <v>2153</v>
      </c>
      <c r="RVP287" s="159" t="s">
        <v>2150</v>
      </c>
      <c r="RVQ287" s="159" t="s">
        <v>2153</v>
      </c>
      <c r="RVR287" s="159" t="s">
        <v>2150</v>
      </c>
      <c r="RVS287" s="159" t="s">
        <v>2153</v>
      </c>
      <c r="RVT287" s="159" t="s">
        <v>2150</v>
      </c>
      <c r="RVU287" s="159" t="s">
        <v>2153</v>
      </c>
      <c r="RVV287" s="159" t="s">
        <v>2150</v>
      </c>
      <c r="RVW287" s="159" t="s">
        <v>2153</v>
      </c>
      <c r="RVX287" s="159" t="s">
        <v>2150</v>
      </c>
      <c r="RVY287" s="159" t="s">
        <v>2153</v>
      </c>
      <c r="RVZ287" s="159" t="s">
        <v>2150</v>
      </c>
      <c r="RWA287" s="159" t="s">
        <v>2153</v>
      </c>
      <c r="RWB287" s="159" t="s">
        <v>2150</v>
      </c>
      <c r="RWC287" s="159" t="s">
        <v>2153</v>
      </c>
      <c r="RWD287" s="159" t="s">
        <v>2150</v>
      </c>
      <c r="RWE287" s="159" t="s">
        <v>2153</v>
      </c>
      <c r="RWF287" s="159" t="s">
        <v>2150</v>
      </c>
      <c r="RWG287" s="159" t="s">
        <v>2153</v>
      </c>
      <c r="RWH287" s="159" t="s">
        <v>2150</v>
      </c>
      <c r="RWI287" s="159" t="s">
        <v>2153</v>
      </c>
      <c r="RWJ287" s="159" t="s">
        <v>2150</v>
      </c>
      <c r="RWK287" s="159" t="s">
        <v>2153</v>
      </c>
      <c r="RWL287" s="159" t="s">
        <v>2150</v>
      </c>
      <c r="RWM287" s="159" t="s">
        <v>2153</v>
      </c>
      <c r="RWN287" s="159" t="s">
        <v>2150</v>
      </c>
      <c r="RWO287" s="159" t="s">
        <v>2153</v>
      </c>
      <c r="RWP287" s="159" t="s">
        <v>2150</v>
      </c>
      <c r="RWQ287" s="159" t="s">
        <v>2153</v>
      </c>
      <c r="RWR287" s="159" t="s">
        <v>2150</v>
      </c>
      <c r="RWS287" s="159" t="s">
        <v>2153</v>
      </c>
      <c r="RWT287" s="159" t="s">
        <v>2150</v>
      </c>
      <c r="RWU287" s="159" t="s">
        <v>2153</v>
      </c>
      <c r="RWV287" s="159" t="s">
        <v>2150</v>
      </c>
      <c r="RWW287" s="159" t="s">
        <v>2153</v>
      </c>
      <c r="RWX287" s="159" t="s">
        <v>2150</v>
      </c>
      <c r="RWY287" s="159" t="s">
        <v>2153</v>
      </c>
      <c r="RWZ287" s="159" t="s">
        <v>2150</v>
      </c>
      <c r="RXA287" s="159" t="s">
        <v>2153</v>
      </c>
      <c r="RXB287" s="159" t="s">
        <v>2150</v>
      </c>
      <c r="RXC287" s="159" t="s">
        <v>2153</v>
      </c>
      <c r="RXD287" s="159" t="s">
        <v>2150</v>
      </c>
      <c r="RXE287" s="159" t="s">
        <v>2153</v>
      </c>
      <c r="RXF287" s="159" t="s">
        <v>2150</v>
      </c>
      <c r="RXG287" s="159" t="s">
        <v>2153</v>
      </c>
      <c r="RXH287" s="159" t="s">
        <v>2150</v>
      </c>
      <c r="RXI287" s="159" t="s">
        <v>2153</v>
      </c>
      <c r="RXJ287" s="159" t="s">
        <v>2150</v>
      </c>
      <c r="RXK287" s="159" t="s">
        <v>2153</v>
      </c>
      <c r="RXL287" s="159" t="s">
        <v>2150</v>
      </c>
      <c r="RXM287" s="159" t="s">
        <v>2153</v>
      </c>
      <c r="RXN287" s="159" t="s">
        <v>2150</v>
      </c>
      <c r="RXO287" s="159" t="s">
        <v>2153</v>
      </c>
      <c r="RXP287" s="159" t="s">
        <v>2150</v>
      </c>
      <c r="RXQ287" s="159" t="s">
        <v>2153</v>
      </c>
      <c r="RXR287" s="159" t="s">
        <v>2150</v>
      </c>
      <c r="RXS287" s="159" t="s">
        <v>2153</v>
      </c>
      <c r="RXT287" s="159" t="s">
        <v>2150</v>
      </c>
      <c r="RXU287" s="159" t="s">
        <v>2153</v>
      </c>
      <c r="RXV287" s="159" t="s">
        <v>2150</v>
      </c>
      <c r="RXW287" s="159" t="s">
        <v>2153</v>
      </c>
      <c r="RXX287" s="159" t="s">
        <v>2150</v>
      </c>
      <c r="RXY287" s="159" t="s">
        <v>2153</v>
      </c>
      <c r="RXZ287" s="159" t="s">
        <v>2150</v>
      </c>
      <c r="RYA287" s="159" t="s">
        <v>2153</v>
      </c>
      <c r="RYB287" s="159" t="s">
        <v>2150</v>
      </c>
      <c r="RYC287" s="159" t="s">
        <v>2153</v>
      </c>
      <c r="RYD287" s="159" t="s">
        <v>2150</v>
      </c>
      <c r="RYE287" s="159" t="s">
        <v>2153</v>
      </c>
      <c r="RYF287" s="159" t="s">
        <v>2150</v>
      </c>
      <c r="RYG287" s="159" t="s">
        <v>2153</v>
      </c>
      <c r="RYH287" s="159" t="s">
        <v>2150</v>
      </c>
      <c r="RYI287" s="159" t="s">
        <v>2153</v>
      </c>
      <c r="RYJ287" s="159" t="s">
        <v>2150</v>
      </c>
      <c r="RYK287" s="159" t="s">
        <v>2153</v>
      </c>
      <c r="RYL287" s="159" t="s">
        <v>2150</v>
      </c>
      <c r="RYM287" s="159" t="s">
        <v>2153</v>
      </c>
      <c r="RYN287" s="159" t="s">
        <v>2150</v>
      </c>
      <c r="RYO287" s="159" t="s">
        <v>2153</v>
      </c>
      <c r="RYP287" s="159" t="s">
        <v>2150</v>
      </c>
      <c r="RYQ287" s="159" t="s">
        <v>2153</v>
      </c>
      <c r="RYR287" s="159" t="s">
        <v>2150</v>
      </c>
      <c r="RYS287" s="159" t="s">
        <v>2153</v>
      </c>
      <c r="RYT287" s="159" t="s">
        <v>2150</v>
      </c>
      <c r="RYU287" s="159" t="s">
        <v>2153</v>
      </c>
      <c r="RYV287" s="159" t="s">
        <v>2150</v>
      </c>
      <c r="RYW287" s="159" t="s">
        <v>2153</v>
      </c>
      <c r="RYX287" s="159" t="s">
        <v>2150</v>
      </c>
      <c r="RYY287" s="159" t="s">
        <v>2153</v>
      </c>
      <c r="RYZ287" s="159" t="s">
        <v>2150</v>
      </c>
      <c r="RZA287" s="159" t="s">
        <v>2153</v>
      </c>
      <c r="RZB287" s="159" t="s">
        <v>2150</v>
      </c>
      <c r="RZC287" s="159" t="s">
        <v>2153</v>
      </c>
      <c r="RZD287" s="159" t="s">
        <v>2150</v>
      </c>
      <c r="RZE287" s="159" t="s">
        <v>2153</v>
      </c>
      <c r="RZF287" s="159" t="s">
        <v>2150</v>
      </c>
      <c r="RZG287" s="159" t="s">
        <v>2153</v>
      </c>
      <c r="RZH287" s="159" t="s">
        <v>2150</v>
      </c>
      <c r="RZI287" s="159" t="s">
        <v>2153</v>
      </c>
      <c r="RZJ287" s="159" t="s">
        <v>2150</v>
      </c>
      <c r="RZK287" s="159" t="s">
        <v>2153</v>
      </c>
      <c r="RZL287" s="159" t="s">
        <v>2150</v>
      </c>
      <c r="RZM287" s="159" t="s">
        <v>2153</v>
      </c>
      <c r="RZN287" s="159" t="s">
        <v>2150</v>
      </c>
      <c r="RZO287" s="159" t="s">
        <v>2153</v>
      </c>
      <c r="RZP287" s="159" t="s">
        <v>2150</v>
      </c>
      <c r="RZQ287" s="159" t="s">
        <v>2153</v>
      </c>
      <c r="RZR287" s="159" t="s">
        <v>2150</v>
      </c>
      <c r="RZS287" s="159" t="s">
        <v>2153</v>
      </c>
      <c r="RZT287" s="159" t="s">
        <v>2150</v>
      </c>
      <c r="RZU287" s="159" t="s">
        <v>2153</v>
      </c>
      <c r="RZV287" s="159" t="s">
        <v>2150</v>
      </c>
      <c r="RZW287" s="159" t="s">
        <v>2153</v>
      </c>
      <c r="RZX287" s="159" t="s">
        <v>2150</v>
      </c>
      <c r="RZY287" s="159" t="s">
        <v>2153</v>
      </c>
      <c r="RZZ287" s="159" t="s">
        <v>2150</v>
      </c>
      <c r="SAA287" s="159" t="s">
        <v>2153</v>
      </c>
      <c r="SAB287" s="159" t="s">
        <v>2150</v>
      </c>
      <c r="SAC287" s="159" t="s">
        <v>2153</v>
      </c>
      <c r="SAD287" s="159" t="s">
        <v>2150</v>
      </c>
      <c r="SAE287" s="159" t="s">
        <v>2153</v>
      </c>
      <c r="SAF287" s="159" t="s">
        <v>2150</v>
      </c>
      <c r="SAG287" s="159" t="s">
        <v>2153</v>
      </c>
      <c r="SAH287" s="159" t="s">
        <v>2150</v>
      </c>
      <c r="SAI287" s="159" t="s">
        <v>2153</v>
      </c>
      <c r="SAJ287" s="159" t="s">
        <v>2150</v>
      </c>
      <c r="SAK287" s="159" t="s">
        <v>2153</v>
      </c>
      <c r="SAL287" s="159" t="s">
        <v>2150</v>
      </c>
      <c r="SAM287" s="159" t="s">
        <v>2153</v>
      </c>
      <c r="SAN287" s="159" t="s">
        <v>2150</v>
      </c>
      <c r="SAO287" s="159" t="s">
        <v>2153</v>
      </c>
      <c r="SAP287" s="159" t="s">
        <v>2150</v>
      </c>
      <c r="SAQ287" s="159" t="s">
        <v>2153</v>
      </c>
      <c r="SAR287" s="159" t="s">
        <v>2150</v>
      </c>
      <c r="SAS287" s="159" t="s">
        <v>2153</v>
      </c>
      <c r="SAT287" s="159" t="s">
        <v>2150</v>
      </c>
      <c r="SAU287" s="159" t="s">
        <v>2153</v>
      </c>
      <c r="SAV287" s="159" t="s">
        <v>2150</v>
      </c>
      <c r="SAW287" s="159" t="s">
        <v>2153</v>
      </c>
      <c r="SAX287" s="159" t="s">
        <v>2150</v>
      </c>
      <c r="SAY287" s="159" t="s">
        <v>2153</v>
      </c>
      <c r="SAZ287" s="159" t="s">
        <v>2150</v>
      </c>
      <c r="SBA287" s="159" t="s">
        <v>2153</v>
      </c>
      <c r="SBB287" s="159" t="s">
        <v>2150</v>
      </c>
      <c r="SBC287" s="159" t="s">
        <v>2153</v>
      </c>
      <c r="SBD287" s="159" t="s">
        <v>2150</v>
      </c>
      <c r="SBE287" s="159" t="s">
        <v>2153</v>
      </c>
      <c r="SBF287" s="159" t="s">
        <v>2150</v>
      </c>
      <c r="SBG287" s="159" t="s">
        <v>2153</v>
      </c>
      <c r="SBH287" s="159" t="s">
        <v>2150</v>
      </c>
      <c r="SBI287" s="159" t="s">
        <v>2153</v>
      </c>
      <c r="SBJ287" s="159" t="s">
        <v>2150</v>
      </c>
      <c r="SBK287" s="159" t="s">
        <v>2153</v>
      </c>
      <c r="SBL287" s="159" t="s">
        <v>2150</v>
      </c>
      <c r="SBM287" s="159" t="s">
        <v>2153</v>
      </c>
      <c r="SBN287" s="159" t="s">
        <v>2150</v>
      </c>
      <c r="SBO287" s="159" t="s">
        <v>2153</v>
      </c>
      <c r="SBP287" s="159" t="s">
        <v>2150</v>
      </c>
      <c r="SBQ287" s="159" t="s">
        <v>2153</v>
      </c>
      <c r="SBR287" s="159" t="s">
        <v>2150</v>
      </c>
      <c r="SBS287" s="159" t="s">
        <v>2153</v>
      </c>
      <c r="SBT287" s="159" t="s">
        <v>2150</v>
      </c>
      <c r="SBU287" s="159" t="s">
        <v>2153</v>
      </c>
      <c r="SBV287" s="159" t="s">
        <v>2150</v>
      </c>
      <c r="SBW287" s="159" t="s">
        <v>2153</v>
      </c>
      <c r="SBX287" s="159" t="s">
        <v>2150</v>
      </c>
      <c r="SBY287" s="159" t="s">
        <v>2153</v>
      </c>
      <c r="SBZ287" s="159" t="s">
        <v>2150</v>
      </c>
      <c r="SCA287" s="159" t="s">
        <v>2153</v>
      </c>
      <c r="SCB287" s="159" t="s">
        <v>2150</v>
      </c>
      <c r="SCC287" s="159" t="s">
        <v>2153</v>
      </c>
      <c r="SCD287" s="159" t="s">
        <v>2150</v>
      </c>
      <c r="SCE287" s="159" t="s">
        <v>2153</v>
      </c>
      <c r="SCF287" s="159" t="s">
        <v>2150</v>
      </c>
      <c r="SCG287" s="159" t="s">
        <v>2153</v>
      </c>
      <c r="SCH287" s="159" t="s">
        <v>2150</v>
      </c>
      <c r="SCI287" s="159" t="s">
        <v>2153</v>
      </c>
      <c r="SCJ287" s="159" t="s">
        <v>2150</v>
      </c>
      <c r="SCK287" s="159" t="s">
        <v>2153</v>
      </c>
      <c r="SCL287" s="159" t="s">
        <v>2150</v>
      </c>
      <c r="SCM287" s="159" t="s">
        <v>2153</v>
      </c>
      <c r="SCN287" s="159" t="s">
        <v>2150</v>
      </c>
      <c r="SCO287" s="159" t="s">
        <v>2153</v>
      </c>
      <c r="SCP287" s="159" t="s">
        <v>2150</v>
      </c>
      <c r="SCQ287" s="159" t="s">
        <v>2153</v>
      </c>
      <c r="SCR287" s="159" t="s">
        <v>2150</v>
      </c>
      <c r="SCS287" s="159" t="s">
        <v>2153</v>
      </c>
      <c r="SCT287" s="159" t="s">
        <v>2150</v>
      </c>
      <c r="SCU287" s="159" t="s">
        <v>2153</v>
      </c>
      <c r="SCV287" s="159" t="s">
        <v>2150</v>
      </c>
      <c r="SCW287" s="159" t="s">
        <v>2153</v>
      </c>
      <c r="SCX287" s="159" t="s">
        <v>2150</v>
      </c>
      <c r="SCY287" s="159" t="s">
        <v>2153</v>
      </c>
      <c r="SCZ287" s="159" t="s">
        <v>2150</v>
      </c>
      <c r="SDA287" s="159" t="s">
        <v>2153</v>
      </c>
      <c r="SDB287" s="159" t="s">
        <v>2150</v>
      </c>
      <c r="SDC287" s="159" t="s">
        <v>2153</v>
      </c>
      <c r="SDD287" s="159" t="s">
        <v>2150</v>
      </c>
      <c r="SDE287" s="159" t="s">
        <v>2153</v>
      </c>
      <c r="SDF287" s="159" t="s">
        <v>2150</v>
      </c>
      <c r="SDG287" s="159" t="s">
        <v>2153</v>
      </c>
      <c r="SDH287" s="159" t="s">
        <v>2150</v>
      </c>
      <c r="SDI287" s="159" t="s">
        <v>2153</v>
      </c>
      <c r="SDJ287" s="159" t="s">
        <v>2150</v>
      </c>
      <c r="SDK287" s="159" t="s">
        <v>2153</v>
      </c>
      <c r="SDL287" s="159" t="s">
        <v>2150</v>
      </c>
      <c r="SDM287" s="159" t="s">
        <v>2153</v>
      </c>
      <c r="SDN287" s="159" t="s">
        <v>2150</v>
      </c>
      <c r="SDO287" s="159" t="s">
        <v>2153</v>
      </c>
      <c r="SDP287" s="159" t="s">
        <v>2150</v>
      </c>
      <c r="SDQ287" s="159" t="s">
        <v>2153</v>
      </c>
      <c r="SDR287" s="159" t="s">
        <v>2150</v>
      </c>
      <c r="SDS287" s="159" t="s">
        <v>2153</v>
      </c>
      <c r="SDT287" s="159" t="s">
        <v>2150</v>
      </c>
      <c r="SDU287" s="159" t="s">
        <v>2153</v>
      </c>
      <c r="SDV287" s="159" t="s">
        <v>2150</v>
      </c>
      <c r="SDW287" s="159" t="s">
        <v>2153</v>
      </c>
      <c r="SDX287" s="159" t="s">
        <v>2150</v>
      </c>
      <c r="SDY287" s="159" t="s">
        <v>2153</v>
      </c>
      <c r="SDZ287" s="159" t="s">
        <v>2150</v>
      </c>
      <c r="SEA287" s="159" t="s">
        <v>2153</v>
      </c>
      <c r="SEB287" s="159" t="s">
        <v>2150</v>
      </c>
      <c r="SEC287" s="159" t="s">
        <v>2153</v>
      </c>
      <c r="SED287" s="159" t="s">
        <v>2150</v>
      </c>
      <c r="SEE287" s="159" t="s">
        <v>2153</v>
      </c>
      <c r="SEF287" s="159" t="s">
        <v>2150</v>
      </c>
      <c r="SEG287" s="159" t="s">
        <v>2153</v>
      </c>
      <c r="SEH287" s="159" t="s">
        <v>2150</v>
      </c>
      <c r="SEI287" s="159" t="s">
        <v>2153</v>
      </c>
      <c r="SEJ287" s="159" t="s">
        <v>2150</v>
      </c>
      <c r="SEK287" s="159" t="s">
        <v>2153</v>
      </c>
      <c r="SEL287" s="159" t="s">
        <v>2150</v>
      </c>
      <c r="SEM287" s="159" t="s">
        <v>2153</v>
      </c>
      <c r="SEN287" s="159" t="s">
        <v>2150</v>
      </c>
      <c r="SEO287" s="159" t="s">
        <v>2153</v>
      </c>
      <c r="SEP287" s="159" t="s">
        <v>2150</v>
      </c>
      <c r="SEQ287" s="159" t="s">
        <v>2153</v>
      </c>
      <c r="SER287" s="159" t="s">
        <v>2150</v>
      </c>
      <c r="SES287" s="159" t="s">
        <v>2153</v>
      </c>
      <c r="SET287" s="159" t="s">
        <v>2150</v>
      </c>
      <c r="SEU287" s="159" t="s">
        <v>2153</v>
      </c>
      <c r="SEV287" s="159" t="s">
        <v>2150</v>
      </c>
      <c r="SEW287" s="159" t="s">
        <v>2153</v>
      </c>
      <c r="SEX287" s="159" t="s">
        <v>2150</v>
      </c>
      <c r="SEY287" s="159" t="s">
        <v>2153</v>
      </c>
      <c r="SEZ287" s="159" t="s">
        <v>2150</v>
      </c>
      <c r="SFA287" s="159" t="s">
        <v>2153</v>
      </c>
      <c r="SFB287" s="159" t="s">
        <v>2150</v>
      </c>
      <c r="SFC287" s="159" t="s">
        <v>2153</v>
      </c>
      <c r="SFD287" s="159" t="s">
        <v>2150</v>
      </c>
      <c r="SFE287" s="159" t="s">
        <v>2153</v>
      </c>
      <c r="SFF287" s="159" t="s">
        <v>2150</v>
      </c>
      <c r="SFG287" s="159" t="s">
        <v>2153</v>
      </c>
      <c r="SFH287" s="159" t="s">
        <v>2150</v>
      </c>
      <c r="SFI287" s="159" t="s">
        <v>2153</v>
      </c>
      <c r="SFJ287" s="159" t="s">
        <v>2150</v>
      </c>
      <c r="SFK287" s="159" t="s">
        <v>2153</v>
      </c>
      <c r="SFL287" s="159" t="s">
        <v>2150</v>
      </c>
      <c r="SFM287" s="159" t="s">
        <v>2153</v>
      </c>
      <c r="SFN287" s="159" t="s">
        <v>2150</v>
      </c>
      <c r="SFO287" s="159" t="s">
        <v>2153</v>
      </c>
      <c r="SFP287" s="159" t="s">
        <v>2150</v>
      </c>
      <c r="SFQ287" s="159" t="s">
        <v>2153</v>
      </c>
      <c r="SFR287" s="159" t="s">
        <v>2150</v>
      </c>
      <c r="SFS287" s="159" t="s">
        <v>2153</v>
      </c>
      <c r="SFT287" s="159" t="s">
        <v>2150</v>
      </c>
      <c r="SFU287" s="159" t="s">
        <v>2153</v>
      </c>
      <c r="SFV287" s="159" t="s">
        <v>2150</v>
      </c>
      <c r="SFW287" s="159" t="s">
        <v>2153</v>
      </c>
      <c r="SFX287" s="159" t="s">
        <v>2150</v>
      </c>
      <c r="SFY287" s="159" t="s">
        <v>2153</v>
      </c>
      <c r="SFZ287" s="159" t="s">
        <v>2150</v>
      </c>
      <c r="SGA287" s="159" t="s">
        <v>2153</v>
      </c>
      <c r="SGB287" s="159" t="s">
        <v>2150</v>
      </c>
      <c r="SGC287" s="159" t="s">
        <v>2153</v>
      </c>
      <c r="SGD287" s="159" t="s">
        <v>2150</v>
      </c>
      <c r="SGE287" s="159" t="s">
        <v>2153</v>
      </c>
      <c r="SGF287" s="159" t="s">
        <v>2150</v>
      </c>
      <c r="SGG287" s="159" t="s">
        <v>2153</v>
      </c>
      <c r="SGH287" s="159" t="s">
        <v>2150</v>
      </c>
      <c r="SGI287" s="159" t="s">
        <v>2153</v>
      </c>
      <c r="SGJ287" s="159" t="s">
        <v>2150</v>
      </c>
      <c r="SGK287" s="159" t="s">
        <v>2153</v>
      </c>
      <c r="SGL287" s="159" t="s">
        <v>2150</v>
      </c>
      <c r="SGM287" s="159" t="s">
        <v>2153</v>
      </c>
      <c r="SGN287" s="159" t="s">
        <v>2150</v>
      </c>
      <c r="SGO287" s="159" t="s">
        <v>2153</v>
      </c>
      <c r="SGP287" s="159" t="s">
        <v>2150</v>
      </c>
      <c r="SGQ287" s="159" t="s">
        <v>2153</v>
      </c>
      <c r="SGR287" s="159" t="s">
        <v>2150</v>
      </c>
      <c r="SGS287" s="159" t="s">
        <v>2153</v>
      </c>
      <c r="SGT287" s="159" t="s">
        <v>2150</v>
      </c>
      <c r="SGU287" s="159" t="s">
        <v>2153</v>
      </c>
      <c r="SGV287" s="159" t="s">
        <v>2150</v>
      </c>
      <c r="SGW287" s="159" t="s">
        <v>2153</v>
      </c>
      <c r="SGX287" s="159" t="s">
        <v>2150</v>
      </c>
      <c r="SGY287" s="159" t="s">
        <v>2153</v>
      </c>
      <c r="SGZ287" s="159" t="s">
        <v>2150</v>
      </c>
      <c r="SHA287" s="159" t="s">
        <v>2153</v>
      </c>
      <c r="SHB287" s="159" t="s">
        <v>2150</v>
      </c>
      <c r="SHC287" s="159" t="s">
        <v>2153</v>
      </c>
      <c r="SHD287" s="159" t="s">
        <v>2150</v>
      </c>
      <c r="SHE287" s="159" t="s">
        <v>2153</v>
      </c>
      <c r="SHF287" s="159" t="s">
        <v>2150</v>
      </c>
      <c r="SHG287" s="159" t="s">
        <v>2153</v>
      </c>
      <c r="SHH287" s="159" t="s">
        <v>2150</v>
      </c>
      <c r="SHI287" s="159" t="s">
        <v>2153</v>
      </c>
      <c r="SHJ287" s="159" t="s">
        <v>2150</v>
      </c>
      <c r="SHK287" s="159" t="s">
        <v>2153</v>
      </c>
      <c r="SHL287" s="159" t="s">
        <v>2150</v>
      </c>
      <c r="SHM287" s="159" t="s">
        <v>2153</v>
      </c>
      <c r="SHN287" s="159" t="s">
        <v>2150</v>
      </c>
      <c r="SHO287" s="159" t="s">
        <v>2153</v>
      </c>
      <c r="SHP287" s="159" t="s">
        <v>2150</v>
      </c>
      <c r="SHQ287" s="159" t="s">
        <v>2153</v>
      </c>
      <c r="SHR287" s="159" t="s">
        <v>2150</v>
      </c>
      <c r="SHS287" s="159" t="s">
        <v>2153</v>
      </c>
      <c r="SHT287" s="159" t="s">
        <v>2150</v>
      </c>
      <c r="SHU287" s="159" t="s">
        <v>2153</v>
      </c>
      <c r="SHV287" s="159" t="s">
        <v>2150</v>
      </c>
      <c r="SHW287" s="159" t="s">
        <v>2153</v>
      </c>
      <c r="SHX287" s="159" t="s">
        <v>2150</v>
      </c>
      <c r="SHY287" s="159" t="s">
        <v>2153</v>
      </c>
      <c r="SHZ287" s="159" t="s">
        <v>2150</v>
      </c>
      <c r="SIA287" s="159" t="s">
        <v>2153</v>
      </c>
      <c r="SIB287" s="159" t="s">
        <v>2150</v>
      </c>
      <c r="SIC287" s="159" t="s">
        <v>2153</v>
      </c>
      <c r="SID287" s="159" t="s">
        <v>2150</v>
      </c>
      <c r="SIE287" s="159" t="s">
        <v>2153</v>
      </c>
      <c r="SIF287" s="159" t="s">
        <v>2150</v>
      </c>
      <c r="SIG287" s="159" t="s">
        <v>2153</v>
      </c>
      <c r="SIH287" s="159" t="s">
        <v>2150</v>
      </c>
      <c r="SII287" s="159" t="s">
        <v>2153</v>
      </c>
      <c r="SIJ287" s="159" t="s">
        <v>2150</v>
      </c>
      <c r="SIK287" s="159" t="s">
        <v>2153</v>
      </c>
      <c r="SIL287" s="159" t="s">
        <v>2150</v>
      </c>
      <c r="SIM287" s="159" t="s">
        <v>2153</v>
      </c>
      <c r="SIN287" s="159" t="s">
        <v>2150</v>
      </c>
      <c r="SIO287" s="159" t="s">
        <v>2153</v>
      </c>
      <c r="SIP287" s="159" t="s">
        <v>2150</v>
      </c>
      <c r="SIQ287" s="159" t="s">
        <v>2153</v>
      </c>
      <c r="SIR287" s="159" t="s">
        <v>2150</v>
      </c>
      <c r="SIS287" s="159" t="s">
        <v>2153</v>
      </c>
      <c r="SIT287" s="159" t="s">
        <v>2150</v>
      </c>
      <c r="SIU287" s="159" t="s">
        <v>2153</v>
      </c>
      <c r="SIV287" s="159" t="s">
        <v>2150</v>
      </c>
      <c r="SIW287" s="159" t="s">
        <v>2153</v>
      </c>
      <c r="SIX287" s="159" t="s">
        <v>2150</v>
      </c>
      <c r="SIY287" s="159" t="s">
        <v>2153</v>
      </c>
      <c r="SIZ287" s="159" t="s">
        <v>2150</v>
      </c>
      <c r="SJA287" s="159" t="s">
        <v>2153</v>
      </c>
      <c r="SJB287" s="159" t="s">
        <v>2150</v>
      </c>
      <c r="SJC287" s="159" t="s">
        <v>2153</v>
      </c>
      <c r="SJD287" s="159" t="s">
        <v>2150</v>
      </c>
      <c r="SJE287" s="159" t="s">
        <v>2153</v>
      </c>
      <c r="SJF287" s="159" t="s">
        <v>2150</v>
      </c>
      <c r="SJG287" s="159" t="s">
        <v>2153</v>
      </c>
      <c r="SJH287" s="159" t="s">
        <v>2150</v>
      </c>
      <c r="SJI287" s="159" t="s">
        <v>2153</v>
      </c>
      <c r="SJJ287" s="159" t="s">
        <v>2150</v>
      </c>
      <c r="SJK287" s="159" t="s">
        <v>2153</v>
      </c>
      <c r="SJL287" s="159" t="s">
        <v>2150</v>
      </c>
      <c r="SJM287" s="159" t="s">
        <v>2153</v>
      </c>
      <c r="SJN287" s="159" t="s">
        <v>2150</v>
      </c>
      <c r="SJO287" s="159" t="s">
        <v>2153</v>
      </c>
      <c r="SJP287" s="159" t="s">
        <v>2150</v>
      </c>
      <c r="SJQ287" s="159" t="s">
        <v>2153</v>
      </c>
      <c r="SJR287" s="159" t="s">
        <v>2150</v>
      </c>
      <c r="SJS287" s="159" t="s">
        <v>2153</v>
      </c>
      <c r="SJT287" s="159" t="s">
        <v>2150</v>
      </c>
      <c r="SJU287" s="159" t="s">
        <v>2153</v>
      </c>
      <c r="SJV287" s="159" t="s">
        <v>2150</v>
      </c>
      <c r="SJW287" s="159" t="s">
        <v>2153</v>
      </c>
      <c r="SJX287" s="159" t="s">
        <v>2150</v>
      </c>
      <c r="SJY287" s="159" t="s">
        <v>2153</v>
      </c>
      <c r="SJZ287" s="159" t="s">
        <v>2150</v>
      </c>
      <c r="SKA287" s="159" t="s">
        <v>2153</v>
      </c>
      <c r="SKB287" s="159" t="s">
        <v>2150</v>
      </c>
      <c r="SKC287" s="159" t="s">
        <v>2153</v>
      </c>
      <c r="SKD287" s="159" t="s">
        <v>2150</v>
      </c>
      <c r="SKE287" s="159" t="s">
        <v>2153</v>
      </c>
      <c r="SKF287" s="159" t="s">
        <v>2150</v>
      </c>
      <c r="SKG287" s="159" t="s">
        <v>2153</v>
      </c>
      <c r="SKH287" s="159" t="s">
        <v>2150</v>
      </c>
      <c r="SKI287" s="159" t="s">
        <v>2153</v>
      </c>
      <c r="SKJ287" s="159" t="s">
        <v>2150</v>
      </c>
      <c r="SKK287" s="159" t="s">
        <v>2153</v>
      </c>
      <c r="SKL287" s="159" t="s">
        <v>2150</v>
      </c>
      <c r="SKM287" s="159" t="s">
        <v>2153</v>
      </c>
      <c r="SKN287" s="159" t="s">
        <v>2150</v>
      </c>
      <c r="SKO287" s="159" t="s">
        <v>2153</v>
      </c>
      <c r="SKP287" s="159" t="s">
        <v>2150</v>
      </c>
      <c r="SKQ287" s="159" t="s">
        <v>2153</v>
      </c>
      <c r="SKR287" s="159" t="s">
        <v>2150</v>
      </c>
      <c r="SKS287" s="159" t="s">
        <v>2153</v>
      </c>
      <c r="SKT287" s="159" t="s">
        <v>2150</v>
      </c>
      <c r="SKU287" s="159" t="s">
        <v>2153</v>
      </c>
      <c r="SKV287" s="159" t="s">
        <v>2150</v>
      </c>
      <c r="SKW287" s="159" t="s">
        <v>2153</v>
      </c>
      <c r="SKX287" s="159" t="s">
        <v>2150</v>
      </c>
      <c r="SKY287" s="159" t="s">
        <v>2153</v>
      </c>
      <c r="SKZ287" s="159" t="s">
        <v>2150</v>
      </c>
      <c r="SLA287" s="159" t="s">
        <v>2153</v>
      </c>
      <c r="SLB287" s="159" t="s">
        <v>2150</v>
      </c>
      <c r="SLC287" s="159" t="s">
        <v>2153</v>
      </c>
      <c r="SLD287" s="159" t="s">
        <v>2150</v>
      </c>
      <c r="SLE287" s="159" t="s">
        <v>2153</v>
      </c>
      <c r="SLF287" s="159" t="s">
        <v>2150</v>
      </c>
      <c r="SLG287" s="159" t="s">
        <v>2153</v>
      </c>
      <c r="SLH287" s="159" t="s">
        <v>2150</v>
      </c>
      <c r="SLI287" s="159" t="s">
        <v>2153</v>
      </c>
      <c r="SLJ287" s="159" t="s">
        <v>2150</v>
      </c>
      <c r="SLK287" s="159" t="s">
        <v>2153</v>
      </c>
      <c r="SLL287" s="159" t="s">
        <v>2150</v>
      </c>
      <c r="SLM287" s="159" t="s">
        <v>2153</v>
      </c>
      <c r="SLN287" s="159" t="s">
        <v>2150</v>
      </c>
      <c r="SLO287" s="159" t="s">
        <v>2153</v>
      </c>
      <c r="SLP287" s="159" t="s">
        <v>2150</v>
      </c>
      <c r="SLQ287" s="159" t="s">
        <v>2153</v>
      </c>
      <c r="SLR287" s="159" t="s">
        <v>2150</v>
      </c>
      <c r="SLS287" s="159" t="s">
        <v>2153</v>
      </c>
      <c r="SLT287" s="159" t="s">
        <v>2150</v>
      </c>
      <c r="SLU287" s="159" t="s">
        <v>2153</v>
      </c>
      <c r="SLV287" s="159" t="s">
        <v>2150</v>
      </c>
      <c r="SLW287" s="159" t="s">
        <v>2153</v>
      </c>
      <c r="SLX287" s="159" t="s">
        <v>2150</v>
      </c>
      <c r="SLY287" s="159" t="s">
        <v>2153</v>
      </c>
      <c r="SLZ287" s="159" t="s">
        <v>2150</v>
      </c>
      <c r="SMA287" s="159" t="s">
        <v>2153</v>
      </c>
      <c r="SMB287" s="159" t="s">
        <v>2150</v>
      </c>
      <c r="SMC287" s="159" t="s">
        <v>2153</v>
      </c>
      <c r="SMD287" s="159" t="s">
        <v>2150</v>
      </c>
      <c r="SME287" s="159" t="s">
        <v>2153</v>
      </c>
      <c r="SMF287" s="159" t="s">
        <v>2150</v>
      </c>
      <c r="SMG287" s="159" t="s">
        <v>2153</v>
      </c>
      <c r="SMH287" s="159" t="s">
        <v>2150</v>
      </c>
      <c r="SMI287" s="159" t="s">
        <v>2153</v>
      </c>
      <c r="SMJ287" s="159" t="s">
        <v>2150</v>
      </c>
      <c r="SMK287" s="159" t="s">
        <v>2153</v>
      </c>
      <c r="SML287" s="159" t="s">
        <v>2150</v>
      </c>
      <c r="SMM287" s="159" t="s">
        <v>2153</v>
      </c>
      <c r="SMN287" s="159" t="s">
        <v>2150</v>
      </c>
      <c r="SMO287" s="159" t="s">
        <v>2153</v>
      </c>
      <c r="SMP287" s="159" t="s">
        <v>2150</v>
      </c>
      <c r="SMQ287" s="159" t="s">
        <v>2153</v>
      </c>
      <c r="SMR287" s="159" t="s">
        <v>2150</v>
      </c>
      <c r="SMS287" s="159" t="s">
        <v>2153</v>
      </c>
      <c r="SMT287" s="159" t="s">
        <v>2150</v>
      </c>
      <c r="SMU287" s="159" t="s">
        <v>2153</v>
      </c>
      <c r="SMV287" s="159" t="s">
        <v>2150</v>
      </c>
      <c r="SMW287" s="159" t="s">
        <v>2153</v>
      </c>
      <c r="SMX287" s="159" t="s">
        <v>2150</v>
      </c>
      <c r="SMY287" s="159" t="s">
        <v>2153</v>
      </c>
      <c r="SMZ287" s="159" t="s">
        <v>2150</v>
      </c>
      <c r="SNA287" s="159" t="s">
        <v>2153</v>
      </c>
      <c r="SNB287" s="159" t="s">
        <v>2150</v>
      </c>
      <c r="SNC287" s="159" t="s">
        <v>2153</v>
      </c>
      <c r="SND287" s="159" t="s">
        <v>2150</v>
      </c>
      <c r="SNE287" s="159" t="s">
        <v>2153</v>
      </c>
      <c r="SNF287" s="159" t="s">
        <v>2150</v>
      </c>
      <c r="SNG287" s="159" t="s">
        <v>2153</v>
      </c>
      <c r="SNH287" s="159" t="s">
        <v>2150</v>
      </c>
      <c r="SNI287" s="159" t="s">
        <v>2153</v>
      </c>
      <c r="SNJ287" s="159" t="s">
        <v>2150</v>
      </c>
      <c r="SNK287" s="159" t="s">
        <v>2153</v>
      </c>
      <c r="SNL287" s="159" t="s">
        <v>2150</v>
      </c>
      <c r="SNM287" s="159" t="s">
        <v>2153</v>
      </c>
      <c r="SNN287" s="159" t="s">
        <v>2150</v>
      </c>
      <c r="SNO287" s="159" t="s">
        <v>2153</v>
      </c>
      <c r="SNP287" s="159" t="s">
        <v>2150</v>
      </c>
      <c r="SNQ287" s="159" t="s">
        <v>2153</v>
      </c>
      <c r="SNR287" s="159" t="s">
        <v>2150</v>
      </c>
      <c r="SNS287" s="159" t="s">
        <v>2153</v>
      </c>
      <c r="SNT287" s="159" t="s">
        <v>2150</v>
      </c>
      <c r="SNU287" s="159" t="s">
        <v>2153</v>
      </c>
      <c r="SNV287" s="159" t="s">
        <v>2150</v>
      </c>
      <c r="SNW287" s="159" t="s">
        <v>2153</v>
      </c>
      <c r="SNX287" s="159" t="s">
        <v>2150</v>
      </c>
      <c r="SNY287" s="159" t="s">
        <v>2153</v>
      </c>
      <c r="SNZ287" s="159" t="s">
        <v>2150</v>
      </c>
      <c r="SOA287" s="159" t="s">
        <v>2153</v>
      </c>
      <c r="SOB287" s="159" t="s">
        <v>2150</v>
      </c>
      <c r="SOC287" s="159" t="s">
        <v>2153</v>
      </c>
      <c r="SOD287" s="159" t="s">
        <v>2150</v>
      </c>
      <c r="SOE287" s="159" t="s">
        <v>2153</v>
      </c>
      <c r="SOF287" s="159" t="s">
        <v>2150</v>
      </c>
      <c r="SOG287" s="159" t="s">
        <v>2153</v>
      </c>
      <c r="SOH287" s="159" t="s">
        <v>2150</v>
      </c>
      <c r="SOI287" s="159" t="s">
        <v>2153</v>
      </c>
      <c r="SOJ287" s="159" t="s">
        <v>2150</v>
      </c>
      <c r="SOK287" s="159" t="s">
        <v>2153</v>
      </c>
      <c r="SOL287" s="159" t="s">
        <v>2150</v>
      </c>
      <c r="SOM287" s="159" t="s">
        <v>2153</v>
      </c>
      <c r="SON287" s="159" t="s">
        <v>2150</v>
      </c>
      <c r="SOO287" s="159" t="s">
        <v>2153</v>
      </c>
      <c r="SOP287" s="159" t="s">
        <v>2150</v>
      </c>
      <c r="SOQ287" s="159" t="s">
        <v>2153</v>
      </c>
      <c r="SOR287" s="159" t="s">
        <v>2150</v>
      </c>
      <c r="SOS287" s="159" t="s">
        <v>2153</v>
      </c>
      <c r="SOT287" s="159" t="s">
        <v>2150</v>
      </c>
      <c r="SOU287" s="159" t="s">
        <v>2153</v>
      </c>
      <c r="SOV287" s="159" t="s">
        <v>2150</v>
      </c>
      <c r="SOW287" s="159" t="s">
        <v>2153</v>
      </c>
      <c r="SOX287" s="159" t="s">
        <v>2150</v>
      </c>
      <c r="SOY287" s="159" t="s">
        <v>2153</v>
      </c>
      <c r="SOZ287" s="159" t="s">
        <v>2150</v>
      </c>
      <c r="SPA287" s="159" t="s">
        <v>2153</v>
      </c>
      <c r="SPB287" s="159" t="s">
        <v>2150</v>
      </c>
      <c r="SPC287" s="159" t="s">
        <v>2153</v>
      </c>
      <c r="SPD287" s="159" t="s">
        <v>2150</v>
      </c>
      <c r="SPE287" s="159" t="s">
        <v>2153</v>
      </c>
      <c r="SPF287" s="159" t="s">
        <v>2150</v>
      </c>
      <c r="SPG287" s="159" t="s">
        <v>2153</v>
      </c>
      <c r="SPH287" s="159" t="s">
        <v>2150</v>
      </c>
      <c r="SPI287" s="159" t="s">
        <v>2153</v>
      </c>
      <c r="SPJ287" s="159" t="s">
        <v>2150</v>
      </c>
      <c r="SPK287" s="159" t="s">
        <v>2153</v>
      </c>
      <c r="SPL287" s="159" t="s">
        <v>2150</v>
      </c>
      <c r="SPM287" s="159" t="s">
        <v>2153</v>
      </c>
      <c r="SPN287" s="159" t="s">
        <v>2150</v>
      </c>
      <c r="SPO287" s="159" t="s">
        <v>2153</v>
      </c>
      <c r="SPP287" s="159" t="s">
        <v>2150</v>
      </c>
      <c r="SPQ287" s="159" t="s">
        <v>2153</v>
      </c>
      <c r="SPR287" s="159" t="s">
        <v>2150</v>
      </c>
      <c r="SPS287" s="159" t="s">
        <v>2153</v>
      </c>
      <c r="SPT287" s="159" t="s">
        <v>2150</v>
      </c>
      <c r="SPU287" s="159" t="s">
        <v>2153</v>
      </c>
      <c r="SPV287" s="159" t="s">
        <v>2150</v>
      </c>
      <c r="SPW287" s="159" t="s">
        <v>2153</v>
      </c>
      <c r="SPX287" s="159" t="s">
        <v>2150</v>
      </c>
      <c r="SPY287" s="159" t="s">
        <v>2153</v>
      </c>
      <c r="SPZ287" s="159" t="s">
        <v>2150</v>
      </c>
      <c r="SQA287" s="159" t="s">
        <v>2153</v>
      </c>
      <c r="SQB287" s="159" t="s">
        <v>2150</v>
      </c>
      <c r="SQC287" s="159" t="s">
        <v>2153</v>
      </c>
      <c r="SQD287" s="159" t="s">
        <v>2150</v>
      </c>
      <c r="SQE287" s="159" t="s">
        <v>2153</v>
      </c>
      <c r="SQF287" s="159" t="s">
        <v>2150</v>
      </c>
      <c r="SQG287" s="159" t="s">
        <v>2153</v>
      </c>
      <c r="SQH287" s="159" t="s">
        <v>2150</v>
      </c>
      <c r="SQI287" s="159" t="s">
        <v>2153</v>
      </c>
      <c r="SQJ287" s="159" t="s">
        <v>2150</v>
      </c>
      <c r="SQK287" s="159" t="s">
        <v>2153</v>
      </c>
      <c r="SQL287" s="159" t="s">
        <v>2150</v>
      </c>
      <c r="SQM287" s="159" t="s">
        <v>2153</v>
      </c>
      <c r="SQN287" s="159" t="s">
        <v>2150</v>
      </c>
      <c r="SQO287" s="159" t="s">
        <v>2153</v>
      </c>
      <c r="SQP287" s="159" t="s">
        <v>2150</v>
      </c>
      <c r="SQQ287" s="159" t="s">
        <v>2153</v>
      </c>
      <c r="SQR287" s="159" t="s">
        <v>2150</v>
      </c>
      <c r="SQS287" s="159" t="s">
        <v>2153</v>
      </c>
      <c r="SQT287" s="159" t="s">
        <v>2150</v>
      </c>
      <c r="SQU287" s="159" t="s">
        <v>2153</v>
      </c>
      <c r="SQV287" s="159" t="s">
        <v>2150</v>
      </c>
      <c r="SQW287" s="159" t="s">
        <v>2153</v>
      </c>
      <c r="SQX287" s="159" t="s">
        <v>2150</v>
      </c>
      <c r="SQY287" s="159" t="s">
        <v>2153</v>
      </c>
      <c r="SQZ287" s="159" t="s">
        <v>2150</v>
      </c>
      <c r="SRA287" s="159" t="s">
        <v>2153</v>
      </c>
      <c r="SRB287" s="159" t="s">
        <v>2150</v>
      </c>
      <c r="SRC287" s="159" t="s">
        <v>2153</v>
      </c>
      <c r="SRD287" s="159" t="s">
        <v>2150</v>
      </c>
      <c r="SRE287" s="159" t="s">
        <v>2153</v>
      </c>
      <c r="SRF287" s="159" t="s">
        <v>2150</v>
      </c>
      <c r="SRG287" s="159" t="s">
        <v>2153</v>
      </c>
      <c r="SRH287" s="159" t="s">
        <v>2150</v>
      </c>
      <c r="SRI287" s="159" t="s">
        <v>2153</v>
      </c>
      <c r="SRJ287" s="159" t="s">
        <v>2150</v>
      </c>
      <c r="SRK287" s="159" t="s">
        <v>2153</v>
      </c>
      <c r="SRL287" s="159" t="s">
        <v>2150</v>
      </c>
      <c r="SRM287" s="159" t="s">
        <v>2153</v>
      </c>
      <c r="SRN287" s="159" t="s">
        <v>2150</v>
      </c>
      <c r="SRO287" s="159" t="s">
        <v>2153</v>
      </c>
      <c r="SRP287" s="159" t="s">
        <v>2150</v>
      </c>
      <c r="SRQ287" s="159" t="s">
        <v>2153</v>
      </c>
      <c r="SRR287" s="159" t="s">
        <v>2150</v>
      </c>
      <c r="SRS287" s="159" t="s">
        <v>2153</v>
      </c>
      <c r="SRT287" s="159" t="s">
        <v>2150</v>
      </c>
      <c r="SRU287" s="159" t="s">
        <v>2153</v>
      </c>
      <c r="SRV287" s="159" t="s">
        <v>2150</v>
      </c>
      <c r="SRW287" s="159" t="s">
        <v>2153</v>
      </c>
      <c r="SRX287" s="159" t="s">
        <v>2150</v>
      </c>
      <c r="SRY287" s="159" t="s">
        <v>2153</v>
      </c>
      <c r="SRZ287" s="159" t="s">
        <v>2150</v>
      </c>
      <c r="SSA287" s="159" t="s">
        <v>2153</v>
      </c>
      <c r="SSB287" s="159" t="s">
        <v>2150</v>
      </c>
      <c r="SSC287" s="159" t="s">
        <v>2153</v>
      </c>
      <c r="SSD287" s="159" t="s">
        <v>2150</v>
      </c>
      <c r="SSE287" s="159" t="s">
        <v>2153</v>
      </c>
      <c r="SSF287" s="159" t="s">
        <v>2150</v>
      </c>
      <c r="SSG287" s="159" t="s">
        <v>2153</v>
      </c>
      <c r="SSH287" s="159" t="s">
        <v>2150</v>
      </c>
      <c r="SSI287" s="159" t="s">
        <v>2153</v>
      </c>
      <c r="SSJ287" s="159" t="s">
        <v>2150</v>
      </c>
      <c r="SSK287" s="159" t="s">
        <v>2153</v>
      </c>
      <c r="SSL287" s="159" t="s">
        <v>2150</v>
      </c>
      <c r="SSM287" s="159" t="s">
        <v>2153</v>
      </c>
      <c r="SSN287" s="159" t="s">
        <v>2150</v>
      </c>
      <c r="SSO287" s="159" t="s">
        <v>2153</v>
      </c>
      <c r="SSP287" s="159" t="s">
        <v>2150</v>
      </c>
      <c r="SSQ287" s="159" t="s">
        <v>2153</v>
      </c>
      <c r="SSR287" s="159" t="s">
        <v>2150</v>
      </c>
      <c r="SSS287" s="159" t="s">
        <v>2153</v>
      </c>
      <c r="SST287" s="159" t="s">
        <v>2150</v>
      </c>
      <c r="SSU287" s="159" t="s">
        <v>2153</v>
      </c>
      <c r="SSV287" s="159" t="s">
        <v>2150</v>
      </c>
      <c r="SSW287" s="159" t="s">
        <v>2153</v>
      </c>
      <c r="SSX287" s="159" t="s">
        <v>2150</v>
      </c>
      <c r="SSY287" s="159" t="s">
        <v>2153</v>
      </c>
      <c r="SSZ287" s="159" t="s">
        <v>2150</v>
      </c>
      <c r="STA287" s="159" t="s">
        <v>2153</v>
      </c>
      <c r="STB287" s="159" t="s">
        <v>2150</v>
      </c>
      <c r="STC287" s="159" t="s">
        <v>2153</v>
      </c>
      <c r="STD287" s="159" t="s">
        <v>2150</v>
      </c>
      <c r="STE287" s="159" t="s">
        <v>2153</v>
      </c>
      <c r="STF287" s="159" t="s">
        <v>2150</v>
      </c>
      <c r="STG287" s="159" t="s">
        <v>2153</v>
      </c>
      <c r="STH287" s="159" t="s">
        <v>2150</v>
      </c>
      <c r="STI287" s="159" t="s">
        <v>2153</v>
      </c>
      <c r="STJ287" s="159" t="s">
        <v>2150</v>
      </c>
      <c r="STK287" s="159" t="s">
        <v>2153</v>
      </c>
      <c r="STL287" s="159" t="s">
        <v>2150</v>
      </c>
      <c r="STM287" s="159" t="s">
        <v>2153</v>
      </c>
      <c r="STN287" s="159" t="s">
        <v>2150</v>
      </c>
      <c r="STO287" s="159" t="s">
        <v>2153</v>
      </c>
      <c r="STP287" s="159" t="s">
        <v>2150</v>
      </c>
      <c r="STQ287" s="159" t="s">
        <v>2153</v>
      </c>
      <c r="STR287" s="159" t="s">
        <v>2150</v>
      </c>
      <c r="STS287" s="159" t="s">
        <v>2153</v>
      </c>
      <c r="STT287" s="159" t="s">
        <v>2150</v>
      </c>
      <c r="STU287" s="159" t="s">
        <v>2153</v>
      </c>
      <c r="STV287" s="159" t="s">
        <v>2150</v>
      </c>
      <c r="STW287" s="159" t="s">
        <v>2153</v>
      </c>
      <c r="STX287" s="159" t="s">
        <v>2150</v>
      </c>
      <c r="STY287" s="159" t="s">
        <v>2153</v>
      </c>
      <c r="STZ287" s="159" t="s">
        <v>2150</v>
      </c>
      <c r="SUA287" s="159" t="s">
        <v>2153</v>
      </c>
      <c r="SUB287" s="159" t="s">
        <v>2150</v>
      </c>
      <c r="SUC287" s="159" t="s">
        <v>2153</v>
      </c>
      <c r="SUD287" s="159" t="s">
        <v>2150</v>
      </c>
      <c r="SUE287" s="159" t="s">
        <v>2153</v>
      </c>
      <c r="SUF287" s="159" t="s">
        <v>2150</v>
      </c>
      <c r="SUG287" s="159" t="s">
        <v>2153</v>
      </c>
      <c r="SUH287" s="159" t="s">
        <v>2150</v>
      </c>
      <c r="SUI287" s="159" t="s">
        <v>2153</v>
      </c>
      <c r="SUJ287" s="159" t="s">
        <v>2150</v>
      </c>
      <c r="SUK287" s="159" t="s">
        <v>2153</v>
      </c>
      <c r="SUL287" s="159" t="s">
        <v>2150</v>
      </c>
      <c r="SUM287" s="159" t="s">
        <v>2153</v>
      </c>
      <c r="SUN287" s="159" t="s">
        <v>2150</v>
      </c>
      <c r="SUO287" s="159" t="s">
        <v>2153</v>
      </c>
      <c r="SUP287" s="159" t="s">
        <v>2150</v>
      </c>
      <c r="SUQ287" s="159" t="s">
        <v>2153</v>
      </c>
      <c r="SUR287" s="159" t="s">
        <v>2150</v>
      </c>
      <c r="SUS287" s="159" t="s">
        <v>2153</v>
      </c>
      <c r="SUT287" s="159" t="s">
        <v>2150</v>
      </c>
      <c r="SUU287" s="159" t="s">
        <v>2153</v>
      </c>
      <c r="SUV287" s="159" t="s">
        <v>2150</v>
      </c>
      <c r="SUW287" s="159" t="s">
        <v>2153</v>
      </c>
      <c r="SUX287" s="159" t="s">
        <v>2150</v>
      </c>
      <c r="SUY287" s="159" t="s">
        <v>2153</v>
      </c>
      <c r="SUZ287" s="159" t="s">
        <v>2150</v>
      </c>
      <c r="SVA287" s="159" t="s">
        <v>2153</v>
      </c>
      <c r="SVB287" s="159" t="s">
        <v>2150</v>
      </c>
      <c r="SVC287" s="159" t="s">
        <v>2153</v>
      </c>
      <c r="SVD287" s="159" t="s">
        <v>2150</v>
      </c>
      <c r="SVE287" s="159" t="s">
        <v>2153</v>
      </c>
      <c r="SVF287" s="159" t="s">
        <v>2150</v>
      </c>
      <c r="SVG287" s="159" t="s">
        <v>2153</v>
      </c>
      <c r="SVH287" s="159" t="s">
        <v>2150</v>
      </c>
      <c r="SVI287" s="159" t="s">
        <v>2153</v>
      </c>
      <c r="SVJ287" s="159" t="s">
        <v>2150</v>
      </c>
      <c r="SVK287" s="159" t="s">
        <v>2153</v>
      </c>
      <c r="SVL287" s="159" t="s">
        <v>2150</v>
      </c>
      <c r="SVM287" s="159" t="s">
        <v>2153</v>
      </c>
      <c r="SVN287" s="159" t="s">
        <v>2150</v>
      </c>
      <c r="SVO287" s="159" t="s">
        <v>2153</v>
      </c>
      <c r="SVP287" s="159" t="s">
        <v>2150</v>
      </c>
      <c r="SVQ287" s="159" t="s">
        <v>2153</v>
      </c>
      <c r="SVR287" s="159" t="s">
        <v>2150</v>
      </c>
      <c r="SVS287" s="159" t="s">
        <v>2153</v>
      </c>
      <c r="SVT287" s="159" t="s">
        <v>2150</v>
      </c>
      <c r="SVU287" s="159" t="s">
        <v>2153</v>
      </c>
      <c r="SVV287" s="159" t="s">
        <v>2150</v>
      </c>
      <c r="SVW287" s="159" t="s">
        <v>2153</v>
      </c>
      <c r="SVX287" s="159" t="s">
        <v>2150</v>
      </c>
      <c r="SVY287" s="159" t="s">
        <v>2153</v>
      </c>
      <c r="SVZ287" s="159" t="s">
        <v>2150</v>
      </c>
      <c r="SWA287" s="159" t="s">
        <v>2153</v>
      </c>
      <c r="SWB287" s="159" t="s">
        <v>2150</v>
      </c>
      <c r="SWC287" s="159" t="s">
        <v>2153</v>
      </c>
      <c r="SWD287" s="159" t="s">
        <v>2150</v>
      </c>
      <c r="SWE287" s="159" t="s">
        <v>2153</v>
      </c>
      <c r="SWF287" s="159" t="s">
        <v>2150</v>
      </c>
      <c r="SWG287" s="159" t="s">
        <v>2153</v>
      </c>
      <c r="SWH287" s="159" t="s">
        <v>2150</v>
      </c>
      <c r="SWI287" s="159" t="s">
        <v>2153</v>
      </c>
      <c r="SWJ287" s="159" t="s">
        <v>2150</v>
      </c>
      <c r="SWK287" s="159" t="s">
        <v>2153</v>
      </c>
      <c r="SWL287" s="159" t="s">
        <v>2150</v>
      </c>
      <c r="SWM287" s="159" t="s">
        <v>2153</v>
      </c>
      <c r="SWN287" s="159" t="s">
        <v>2150</v>
      </c>
      <c r="SWO287" s="159" t="s">
        <v>2153</v>
      </c>
      <c r="SWP287" s="159" t="s">
        <v>2150</v>
      </c>
      <c r="SWQ287" s="159" t="s">
        <v>2153</v>
      </c>
      <c r="SWR287" s="159" t="s">
        <v>2150</v>
      </c>
      <c r="SWS287" s="159" t="s">
        <v>2153</v>
      </c>
      <c r="SWT287" s="159" t="s">
        <v>2150</v>
      </c>
      <c r="SWU287" s="159" t="s">
        <v>2153</v>
      </c>
      <c r="SWV287" s="159" t="s">
        <v>2150</v>
      </c>
      <c r="SWW287" s="159" t="s">
        <v>2153</v>
      </c>
      <c r="SWX287" s="159" t="s">
        <v>2150</v>
      </c>
      <c r="SWY287" s="159" t="s">
        <v>2153</v>
      </c>
      <c r="SWZ287" s="159" t="s">
        <v>2150</v>
      </c>
      <c r="SXA287" s="159" t="s">
        <v>2153</v>
      </c>
      <c r="SXB287" s="159" t="s">
        <v>2150</v>
      </c>
      <c r="SXC287" s="159" t="s">
        <v>2153</v>
      </c>
      <c r="SXD287" s="159" t="s">
        <v>2150</v>
      </c>
      <c r="SXE287" s="159" t="s">
        <v>2153</v>
      </c>
      <c r="SXF287" s="159" t="s">
        <v>2150</v>
      </c>
      <c r="SXG287" s="159" t="s">
        <v>2153</v>
      </c>
      <c r="SXH287" s="159" t="s">
        <v>2150</v>
      </c>
      <c r="SXI287" s="159" t="s">
        <v>2153</v>
      </c>
      <c r="SXJ287" s="159" t="s">
        <v>2150</v>
      </c>
      <c r="SXK287" s="159" t="s">
        <v>2153</v>
      </c>
      <c r="SXL287" s="159" t="s">
        <v>2150</v>
      </c>
      <c r="SXM287" s="159" t="s">
        <v>2153</v>
      </c>
      <c r="SXN287" s="159" t="s">
        <v>2150</v>
      </c>
      <c r="SXO287" s="159" t="s">
        <v>2153</v>
      </c>
      <c r="SXP287" s="159" t="s">
        <v>2150</v>
      </c>
      <c r="SXQ287" s="159" t="s">
        <v>2153</v>
      </c>
      <c r="SXR287" s="159" t="s">
        <v>2150</v>
      </c>
      <c r="SXS287" s="159" t="s">
        <v>2153</v>
      </c>
      <c r="SXT287" s="159" t="s">
        <v>2150</v>
      </c>
      <c r="SXU287" s="159" t="s">
        <v>2153</v>
      </c>
      <c r="SXV287" s="159" t="s">
        <v>2150</v>
      </c>
      <c r="SXW287" s="159" t="s">
        <v>2153</v>
      </c>
      <c r="SXX287" s="159" t="s">
        <v>2150</v>
      </c>
      <c r="SXY287" s="159" t="s">
        <v>2153</v>
      </c>
      <c r="SXZ287" s="159" t="s">
        <v>2150</v>
      </c>
      <c r="SYA287" s="159" t="s">
        <v>2153</v>
      </c>
      <c r="SYB287" s="159" t="s">
        <v>2150</v>
      </c>
      <c r="SYC287" s="159" t="s">
        <v>2153</v>
      </c>
      <c r="SYD287" s="159" t="s">
        <v>2150</v>
      </c>
      <c r="SYE287" s="159" t="s">
        <v>2153</v>
      </c>
      <c r="SYF287" s="159" t="s">
        <v>2150</v>
      </c>
      <c r="SYG287" s="159" t="s">
        <v>2153</v>
      </c>
      <c r="SYH287" s="159" t="s">
        <v>2150</v>
      </c>
      <c r="SYI287" s="159" t="s">
        <v>2153</v>
      </c>
      <c r="SYJ287" s="159" t="s">
        <v>2150</v>
      </c>
      <c r="SYK287" s="159" t="s">
        <v>2153</v>
      </c>
      <c r="SYL287" s="159" t="s">
        <v>2150</v>
      </c>
      <c r="SYM287" s="159" t="s">
        <v>2153</v>
      </c>
      <c r="SYN287" s="159" t="s">
        <v>2150</v>
      </c>
      <c r="SYO287" s="159" t="s">
        <v>2153</v>
      </c>
      <c r="SYP287" s="159" t="s">
        <v>2150</v>
      </c>
      <c r="SYQ287" s="159" t="s">
        <v>2153</v>
      </c>
      <c r="SYR287" s="159" t="s">
        <v>2150</v>
      </c>
      <c r="SYS287" s="159" t="s">
        <v>2153</v>
      </c>
      <c r="SYT287" s="159" t="s">
        <v>2150</v>
      </c>
      <c r="SYU287" s="159" t="s">
        <v>2153</v>
      </c>
      <c r="SYV287" s="159" t="s">
        <v>2150</v>
      </c>
      <c r="SYW287" s="159" t="s">
        <v>2153</v>
      </c>
      <c r="SYX287" s="159" t="s">
        <v>2150</v>
      </c>
      <c r="SYY287" s="159" t="s">
        <v>2153</v>
      </c>
      <c r="SYZ287" s="159" t="s">
        <v>2150</v>
      </c>
      <c r="SZA287" s="159" t="s">
        <v>2153</v>
      </c>
      <c r="SZB287" s="159" t="s">
        <v>2150</v>
      </c>
      <c r="SZC287" s="159" t="s">
        <v>2153</v>
      </c>
      <c r="SZD287" s="159" t="s">
        <v>2150</v>
      </c>
      <c r="SZE287" s="159" t="s">
        <v>2153</v>
      </c>
      <c r="SZF287" s="159" t="s">
        <v>2150</v>
      </c>
      <c r="SZG287" s="159" t="s">
        <v>2153</v>
      </c>
      <c r="SZH287" s="159" t="s">
        <v>2150</v>
      </c>
      <c r="SZI287" s="159" t="s">
        <v>2153</v>
      </c>
      <c r="SZJ287" s="159" t="s">
        <v>2150</v>
      </c>
      <c r="SZK287" s="159" t="s">
        <v>2153</v>
      </c>
      <c r="SZL287" s="159" t="s">
        <v>2150</v>
      </c>
      <c r="SZM287" s="159" t="s">
        <v>2153</v>
      </c>
      <c r="SZN287" s="159" t="s">
        <v>2150</v>
      </c>
      <c r="SZO287" s="159" t="s">
        <v>2153</v>
      </c>
      <c r="SZP287" s="159" t="s">
        <v>2150</v>
      </c>
      <c r="SZQ287" s="159" t="s">
        <v>2153</v>
      </c>
      <c r="SZR287" s="159" t="s">
        <v>2150</v>
      </c>
      <c r="SZS287" s="159" t="s">
        <v>2153</v>
      </c>
      <c r="SZT287" s="159" t="s">
        <v>2150</v>
      </c>
      <c r="SZU287" s="159" t="s">
        <v>2153</v>
      </c>
      <c r="SZV287" s="159" t="s">
        <v>2150</v>
      </c>
      <c r="SZW287" s="159" t="s">
        <v>2153</v>
      </c>
      <c r="SZX287" s="159" t="s">
        <v>2150</v>
      </c>
      <c r="SZY287" s="159" t="s">
        <v>2153</v>
      </c>
      <c r="SZZ287" s="159" t="s">
        <v>2150</v>
      </c>
      <c r="TAA287" s="159" t="s">
        <v>2153</v>
      </c>
      <c r="TAB287" s="159" t="s">
        <v>2150</v>
      </c>
      <c r="TAC287" s="159" t="s">
        <v>2153</v>
      </c>
      <c r="TAD287" s="159" t="s">
        <v>2150</v>
      </c>
      <c r="TAE287" s="159" t="s">
        <v>2153</v>
      </c>
      <c r="TAF287" s="159" t="s">
        <v>2150</v>
      </c>
      <c r="TAG287" s="159" t="s">
        <v>2153</v>
      </c>
      <c r="TAH287" s="159" t="s">
        <v>2150</v>
      </c>
      <c r="TAI287" s="159" t="s">
        <v>2153</v>
      </c>
      <c r="TAJ287" s="159" t="s">
        <v>2150</v>
      </c>
      <c r="TAK287" s="159" t="s">
        <v>2153</v>
      </c>
      <c r="TAL287" s="159" t="s">
        <v>2150</v>
      </c>
      <c r="TAM287" s="159" t="s">
        <v>2153</v>
      </c>
      <c r="TAN287" s="159" t="s">
        <v>2150</v>
      </c>
      <c r="TAO287" s="159" t="s">
        <v>2153</v>
      </c>
      <c r="TAP287" s="159" t="s">
        <v>2150</v>
      </c>
      <c r="TAQ287" s="159" t="s">
        <v>2153</v>
      </c>
      <c r="TAR287" s="159" t="s">
        <v>2150</v>
      </c>
      <c r="TAS287" s="159" t="s">
        <v>2153</v>
      </c>
      <c r="TAT287" s="159" t="s">
        <v>2150</v>
      </c>
      <c r="TAU287" s="159" t="s">
        <v>2153</v>
      </c>
      <c r="TAV287" s="159" t="s">
        <v>2150</v>
      </c>
      <c r="TAW287" s="159" t="s">
        <v>2153</v>
      </c>
      <c r="TAX287" s="159" t="s">
        <v>2150</v>
      </c>
      <c r="TAY287" s="159" t="s">
        <v>2153</v>
      </c>
      <c r="TAZ287" s="159" t="s">
        <v>2150</v>
      </c>
      <c r="TBA287" s="159" t="s">
        <v>2153</v>
      </c>
      <c r="TBB287" s="159" t="s">
        <v>2150</v>
      </c>
      <c r="TBC287" s="159" t="s">
        <v>2153</v>
      </c>
      <c r="TBD287" s="159" t="s">
        <v>2150</v>
      </c>
      <c r="TBE287" s="159" t="s">
        <v>2153</v>
      </c>
      <c r="TBF287" s="159" t="s">
        <v>2150</v>
      </c>
      <c r="TBG287" s="159" t="s">
        <v>2153</v>
      </c>
      <c r="TBH287" s="159" t="s">
        <v>2150</v>
      </c>
      <c r="TBI287" s="159" t="s">
        <v>2153</v>
      </c>
      <c r="TBJ287" s="159" t="s">
        <v>2150</v>
      </c>
      <c r="TBK287" s="159" t="s">
        <v>2153</v>
      </c>
      <c r="TBL287" s="159" t="s">
        <v>2150</v>
      </c>
      <c r="TBM287" s="159" t="s">
        <v>2153</v>
      </c>
      <c r="TBN287" s="159" t="s">
        <v>2150</v>
      </c>
      <c r="TBO287" s="159" t="s">
        <v>2153</v>
      </c>
      <c r="TBP287" s="159" t="s">
        <v>2150</v>
      </c>
      <c r="TBQ287" s="159" t="s">
        <v>2153</v>
      </c>
      <c r="TBR287" s="159" t="s">
        <v>2150</v>
      </c>
      <c r="TBS287" s="159" t="s">
        <v>2153</v>
      </c>
      <c r="TBT287" s="159" t="s">
        <v>2150</v>
      </c>
      <c r="TBU287" s="159" t="s">
        <v>2153</v>
      </c>
      <c r="TBV287" s="159" t="s">
        <v>2150</v>
      </c>
      <c r="TBW287" s="159" t="s">
        <v>2153</v>
      </c>
      <c r="TBX287" s="159" t="s">
        <v>2150</v>
      </c>
      <c r="TBY287" s="159" t="s">
        <v>2153</v>
      </c>
      <c r="TBZ287" s="159" t="s">
        <v>2150</v>
      </c>
      <c r="TCA287" s="159" t="s">
        <v>2153</v>
      </c>
      <c r="TCB287" s="159" t="s">
        <v>2150</v>
      </c>
      <c r="TCC287" s="159" t="s">
        <v>2153</v>
      </c>
      <c r="TCD287" s="159" t="s">
        <v>2150</v>
      </c>
      <c r="TCE287" s="159" t="s">
        <v>2153</v>
      </c>
      <c r="TCF287" s="159" t="s">
        <v>2150</v>
      </c>
      <c r="TCG287" s="159" t="s">
        <v>2153</v>
      </c>
      <c r="TCH287" s="159" t="s">
        <v>2150</v>
      </c>
      <c r="TCI287" s="159" t="s">
        <v>2153</v>
      </c>
      <c r="TCJ287" s="159" t="s">
        <v>2150</v>
      </c>
      <c r="TCK287" s="159" t="s">
        <v>2153</v>
      </c>
      <c r="TCL287" s="159" t="s">
        <v>2150</v>
      </c>
      <c r="TCM287" s="159" t="s">
        <v>2153</v>
      </c>
      <c r="TCN287" s="159" t="s">
        <v>2150</v>
      </c>
      <c r="TCO287" s="159" t="s">
        <v>2153</v>
      </c>
      <c r="TCP287" s="159" t="s">
        <v>2150</v>
      </c>
      <c r="TCQ287" s="159" t="s">
        <v>2153</v>
      </c>
      <c r="TCR287" s="159" t="s">
        <v>2150</v>
      </c>
      <c r="TCS287" s="159" t="s">
        <v>2153</v>
      </c>
      <c r="TCT287" s="159" t="s">
        <v>2150</v>
      </c>
      <c r="TCU287" s="159" t="s">
        <v>2153</v>
      </c>
      <c r="TCV287" s="159" t="s">
        <v>2150</v>
      </c>
      <c r="TCW287" s="159" t="s">
        <v>2153</v>
      </c>
      <c r="TCX287" s="159" t="s">
        <v>2150</v>
      </c>
      <c r="TCY287" s="159" t="s">
        <v>2153</v>
      </c>
      <c r="TCZ287" s="159" t="s">
        <v>2150</v>
      </c>
      <c r="TDA287" s="159" t="s">
        <v>2153</v>
      </c>
      <c r="TDB287" s="159" t="s">
        <v>2150</v>
      </c>
      <c r="TDC287" s="159" t="s">
        <v>2153</v>
      </c>
      <c r="TDD287" s="159" t="s">
        <v>2150</v>
      </c>
      <c r="TDE287" s="159" t="s">
        <v>2153</v>
      </c>
      <c r="TDF287" s="159" t="s">
        <v>2150</v>
      </c>
      <c r="TDG287" s="159" t="s">
        <v>2153</v>
      </c>
      <c r="TDH287" s="159" t="s">
        <v>2150</v>
      </c>
      <c r="TDI287" s="159" t="s">
        <v>2153</v>
      </c>
      <c r="TDJ287" s="159" t="s">
        <v>2150</v>
      </c>
      <c r="TDK287" s="159" t="s">
        <v>2153</v>
      </c>
      <c r="TDL287" s="159" t="s">
        <v>2150</v>
      </c>
      <c r="TDM287" s="159" t="s">
        <v>2153</v>
      </c>
      <c r="TDN287" s="159" t="s">
        <v>2150</v>
      </c>
      <c r="TDO287" s="159" t="s">
        <v>2153</v>
      </c>
      <c r="TDP287" s="159" t="s">
        <v>2150</v>
      </c>
      <c r="TDQ287" s="159" t="s">
        <v>2153</v>
      </c>
      <c r="TDR287" s="159" t="s">
        <v>2150</v>
      </c>
      <c r="TDS287" s="159" t="s">
        <v>2153</v>
      </c>
      <c r="TDT287" s="159" t="s">
        <v>2150</v>
      </c>
      <c r="TDU287" s="159" t="s">
        <v>2153</v>
      </c>
      <c r="TDV287" s="159" t="s">
        <v>2150</v>
      </c>
      <c r="TDW287" s="159" t="s">
        <v>2153</v>
      </c>
      <c r="TDX287" s="159" t="s">
        <v>2150</v>
      </c>
      <c r="TDY287" s="159" t="s">
        <v>2153</v>
      </c>
      <c r="TDZ287" s="159" t="s">
        <v>2150</v>
      </c>
      <c r="TEA287" s="159" t="s">
        <v>2153</v>
      </c>
      <c r="TEB287" s="159" t="s">
        <v>2150</v>
      </c>
      <c r="TEC287" s="159" t="s">
        <v>2153</v>
      </c>
      <c r="TED287" s="159" t="s">
        <v>2150</v>
      </c>
      <c r="TEE287" s="159" t="s">
        <v>2153</v>
      </c>
      <c r="TEF287" s="159" t="s">
        <v>2150</v>
      </c>
      <c r="TEG287" s="159" t="s">
        <v>2153</v>
      </c>
      <c r="TEH287" s="159" t="s">
        <v>2150</v>
      </c>
      <c r="TEI287" s="159" t="s">
        <v>2153</v>
      </c>
      <c r="TEJ287" s="159" t="s">
        <v>2150</v>
      </c>
      <c r="TEK287" s="159" t="s">
        <v>2153</v>
      </c>
      <c r="TEL287" s="159" t="s">
        <v>2150</v>
      </c>
      <c r="TEM287" s="159" t="s">
        <v>2153</v>
      </c>
      <c r="TEN287" s="159" t="s">
        <v>2150</v>
      </c>
      <c r="TEO287" s="159" t="s">
        <v>2153</v>
      </c>
      <c r="TEP287" s="159" t="s">
        <v>2150</v>
      </c>
      <c r="TEQ287" s="159" t="s">
        <v>2153</v>
      </c>
      <c r="TER287" s="159" t="s">
        <v>2150</v>
      </c>
      <c r="TES287" s="159" t="s">
        <v>2153</v>
      </c>
      <c r="TET287" s="159" t="s">
        <v>2150</v>
      </c>
      <c r="TEU287" s="159" t="s">
        <v>2153</v>
      </c>
      <c r="TEV287" s="159" t="s">
        <v>2150</v>
      </c>
      <c r="TEW287" s="159" t="s">
        <v>2153</v>
      </c>
      <c r="TEX287" s="159" t="s">
        <v>2150</v>
      </c>
      <c r="TEY287" s="159" t="s">
        <v>2153</v>
      </c>
      <c r="TEZ287" s="159" t="s">
        <v>2150</v>
      </c>
      <c r="TFA287" s="159" t="s">
        <v>2153</v>
      </c>
      <c r="TFB287" s="159" t="s">
        <v>2150</v>
      </c>
      <c r="TFC287" s="159" t="s">
        <v>2153</v>
      </c>
      <c r="TFD287" s="159" t="s">
        <v>2150</v>
      </c>
      <c r="TFE287" s="159" t="s">
        <v>2153</v>
      </c>
      <c r="TFF287" s="159" t="s">
        <v>2150</v>
      </c>
      <c r="TFG287" s="159" t="s">
        <v>2153</v>
      </c>
      <c r="TFH287" s="159" t="s">
        <v>2150</v>
      </c>
      <c r="TFI287" s="159" t="s">
        <v>2153</v>
      </c>
      <c r="TFJ287" s="159" t="s">
        <v>2150</v>
      </c>
      <c r="TFK287" s="159" t="s">
        <v>2153</v>
      </c>
      <c r="TFL287" s="159" t="s">
        <v>2150</v>
      </c>
      <c r="TFM287" s="159" t="s">
        <v>2153</v>
      </c>
      <c r="TFN287" s="159" t="s">
        <v>2150</v>
      </c>
      <c r="TFO287" s="159" t="s">
        <v>2153</v>
      </c>
      <c r="TFP287" s="159" t="s">
        <v>2150</v>
      </c>
      <c r="TFQ287" s="159" t="s">
        <v>2153</v>
      </c>
      <c r="TFR287" s="159" t="s">
        <v>2150</v>
      </c>
      <c r="TFS287" s="159" t="s">
        <v>2153</v>
      </c>
      <c r="TFT287" s="159" t="s">
        <v>2150</v>
      </c>
      <c r="TFU287" s="159" t="s">
        <v>2153</v>
      </c>
      <c r="TFV287" s="159" t="s">
        <v>2150</v>
      </c>
      <c r="TFW287" s="159" t="s">
        <v>2153</v>
      </c>
      <c r="TFX287" s="159" t="s">
        <v>2150</v>
      </c>
      <c r="TFY287" s="159" t="s">
        <v>2153</v>
      </c>
      <c r="TFZ287" s="159" t="s">
        <v>2150</v>
      </c>
      <c r="TGA287" s="159" t="s">
        <v>2153</v>
      </c>
      <c r="TGB287" s="159" t="s">
        <v>2150</v>
      </c>
      <c r="TGC287" s="159" t="s">
        <v>2153</v>
      </c>
      <c r="TGD287" s="159" t="s">
        <v>2150</v>
      </c>
      <c r="TGE287" s="159" t="s">
        <v>2153</v>
      </c>
      <c r="TGF287" s="159" t="s">
        <v>2150</v>
      </c>
      <c r="TGG287" s="159" t="s">
        <v>2153</v>
      </c>
      <c r="TGH287" s="159" t="s">
        <v>2150</v>
      </c>
      <c r="TGI287" s="159" t="s">
        <v>2153</v>
      </c>
      <c r="TGJ287" s="159" t="s">
        <v>2150</v>
      </c>
      <c r="TGK287" s="159" t="s">
        <v>2153</v>
      </c>
      <c r="TGL287" s="159" t="s">
        <v>2150</v>
      </c>
      <c r="TGM287" s="159" t="s">
        <v>2153</v>
      </c>
      <c r="TGN287" s="159" t="s">
        <v>2150</v>
      </c>
      <c r="TGO287" s="159" t="s">
        <v>2153</v>
      </c>
      <c r="TGP287" s="159" t="s">
        <v>2150</v>
      </c>
      <c r="TGQ287" s="159" t="s">
        <v>2153</v>
      </c>
      <c r="TGR287" s="159" t="s">
        <v>2150</v>
      </c>
      <c r="TGS287" s="159" t="s">
        <v>2153</v>
      </c>
      <c r="TGT287" s="159" t="s">
        <v>2150</v>
      </c>
      <c r="TGU287" s="159" t="s">
        <v>2153</v>
      </c>
      <c r="TGV287" s="159" t="s">
        <v>2150</v>
      </c>
      <c r="TGW287" s="159" t="s">
        <v>2153</v>
      </c>
      <c r="TGX287" s="159" t="s">
        <v>2150</v>
      </c>
      <c r="TGY287" s="159" t="s">
        <v>2153</v>
      </c>
      <c r="TGZ287" s="159" t="s">
        <v>2150</v>
      </c>
      <c r="THA287" s="159" t="s">
        <v>2153</v>
      </c>
      <c r="THB287" s="159" t="s">
        <v>2150</v>
      </c>
      <c r="THC287" s="159" t="s">
        <v>2153</v>
      </c>
      <c r="THD287" s="159" t="s">
        <v>2150</v>
      </c>
      <c r="THE287" s="159" t="s">
        <v>2153</v>
      </c>
      <c r="THF287" s="159" t="s">
        <v>2150</v>
      </c>
      <c r="THG287" s="159" t="s">
        <v>2153</v>
      </c>
      <c r="THH287" s="159" t="s">
        <v>2150</v>
      </c>
      <c r="THI287" s="159" t="s">
        <v>2153</v>
      </c>
      <c r="THJ287" s="159" t="s">
        <v>2150</v>
      </c>
      <c r="THK287" s="159" t="s">
        <v>2153</v>
      </c>
      <c r="THL287" s="159" t="s">
        <v>2150</v>
      </c>
      <c r="THM287" s="159" t="s">
        <v>2153</v>
      </c>
      <c r="THN287" s="159" t="s">
        <v>2150</v>
      </c>
      <c r="THO287" s="159" t="s">
        <v>2153</v>
      </c>
      <c r="THP287" s="159" t="s">
        <v>2150</v>
      </c>
      <c r="THQ287" s="159" t="s">
        <v>2153</v>
      </c>
      <c r="THR287" s="159" t="s">
        <v>2150</v>
      </c>
      <c r="THS287" s="159" t="s">
        <v>2153</v>
      </c>
      <c r="THT287" s="159" t="s">
        <v>2150</v>
      </c>
      <c r="THU287" s="159" t="s">
        <v>2153</v>
      </c>
      <c r="THV287" s="159" t="s">
        <v>2150</v>
      </c>
      <c r="THW287" s="159" t="s">
        <v>2153</v>
      </c>
      <c r="THX287" s="159" t="s">
        <v>2150</v>
      </c>
      <c r="THY287" s="159" t="s">
        <v>2153</v>
      </c>
      <c r="THZ287" s="159" t="s">
        <v>2150</v>
      </c>
      <c r="TIA287" s="159" t="s">
        <v>2153</v>
      </c>
      <c r="TIB287" s="159" t="s">
        <v>2150</v>
      </c>
      <c r="TIC287" s="159" t="s">
        <v>2153</v>
      </c>
      <c r="TID287" s="159" t="s">
        <v>2150</v>
      </c>
      <c r="TIE287" s="159" t="s">
        <v>2153</v>
      </c>
      <c r="TIF287" s="159" t="s">
        <v>2150</v>
      </c>
      <c r="TIG287" s="159" t="s">
        <v>2153</v>
      </c>
      <c r="TIH287" s="159" t="s">
        <v>2150</v>
      </c>
      <c r="TII287" s="159" t="s">
        <v>2153</v>
      </c>
      <c r="TIJ287" s="159" t="s">
        <v>2150</v>
      </c>
      <c r="TIK287" s="159" t="s">
        <v>2153</v>
      </c>
      <c r="TIL287" s="159" t="s">
        <v>2150</v>
      </c>
      <c r="TIM287" s="159" t="s">
        <v>2153</v>
      </c>
      <c r="TIN287" s="159" t="s">
        <v>2150</v>
      </c>
      <c r="TIO287" s="159" t="s">
        <v>2153</v>
      </c>
      <c r="TIP287" s="159" t="s">
        <v>2150</v>
      </c>
      <c r="TIQ287" s="159" t="s">
        <v>2153</v>
      </c>
      <c r="TIR287" s="159" t="s">
        <v>2150</v>
      </c>
      <c r="TIS287" s="159" t="s">
        <v>2153</v>
      </c>
      <c r="TIT287" s="159" t="s">
        <v>2150</v>
      </c>
      <c r="TIU287" s="159" t="s">
        <v>2153</v>
      </c>
      <c r="TIV287" s="159" t="s">
        <v>2150</v>
      </c>
      <c r="TIW287" s="159" t="s">
        <v>2153</v>
      </c>
      <c r="TIX287" s="159" t="s">
        <v>2150</v>
      </c>
      <c r="TIY287" s="159" t="s">
        <v>2153</v>
      </c>
      <c r="TIZ287" s="159" t="s">
        <v>2150</v>
      </c>
      <c r="TJA287" s="159" t="s">
        <v>2153</v>
      </c>
      <c r="TJB287" s="159" t="s">
        <v>2150</v>
      </c>
      <c r="TJC287" s="159" t="s">
        <v>2153</v>
      </c>
      <c r="TJD287" s="159" t="s">
        <v>2150</v>
      </c>
      <c r="TJE287" s="159" t="s">
        <v>2153</v>
      </c>
      <c r="TJF287" s="159" t="s">
        <v>2150</v>
      </c>
      <c r="TJG287" s="159" t="s">
        <v>2153</v>
      </c>
      <c r="TJH287" s="159" t="s">
        <v>2150</v>
      </c>
      <c r="TJI287" s="159" t="s">
        <v>2153</v>
      </c>
      <c r="TJJ287" s="159" t="s">
        <v>2150</v>
      </c>
      <c r="TJK287" s="159" t="s">
        <v>2153</v>
      </c>
      <c r="TJL287" s="159" t="s">
        <v>2150</v>
      </c>
      <c r="TJM287" s="159" t="s">
        <v>2153</v>
      </c>
      <c r="TJN287" s="159" t="s">
        <v>2150</v>
      </c>
      <c r="TJO287" s="159" t="s">
        <v>2153</v>
      </c>
      <c r="TJP287" s="159" t="s">
        <v>2150</v>
      </c>
      <c r="TJQ287" s="159" t="s">
        <v>2153</v>
      </c>
      <c r="TJR287" s="159" t="s">
        <v>2150</v>
      </c>
      <c r="TJS287" s="159" t="s">
        <v>2153</v>
      </c>
      <c r="TJT287" s="159" t="s">
        <v>2150</v>
      </c>
      <c r="TJU287" s="159" t="s">
        <v>2153</v>
      </c>
      <c r="TJV287" s="159" t="s">
        <v>2150</v>
      </c>
      <c r="TJW287" s="159" t="s">
        <v>2153</v>
      </c>
      <c r="TJX287" s="159" t="s">
        <v>2150</v>
      </c>
      <c r="TJY287" s="159" t="s">
        <v>2153</v>
      </c>
      <c r="TJZ287" s="159" t="s">
        <v>2150</v>
      </c>
      <c r="TKA287" s="159" t="s">
        <v>2153</v>
      </c>
      <c r="TKB287" s="159" t="s">
        <v>2150</v>
      </c>
      <c r="TKC287" s="159" t="s">
        <v>2153</v>
      </c>
      <c r="TKD287" s="159" t="s">
        <v>2150</v>
      </c>
      <c r="TKE287" s="159" t="s">
        <v>2153</v>
      </c>
      <c r="TKF287" s="159" t="s">
        <v>2150</v>
      </c>
      <c r="TKG287" s="159" t="s">
        <v>2153</v>
      </c>
      <c r="TKH287" s="159" t="s">
        <v>2150</v>
      </c>
      <c r="TKI287" s="159" t="s">
        <v>2153</v>
      </c>
      <c r="TKJ287" s="159" t="s">
        <v>2150</v>
      </c>
      <c r="TKK287" s="159" t="s">
        <v>2153</v>
      </c>
      <c r="TKL287" s="159" t="s">
        <v>2150</v>
      </c>
      <c r="TKM287" s="159" t="s">
        <v>2153</v>
      </c>
      <c r="TKN287" s="159" t="s">
        <v>2150</v>
      </c>
      <c r="TKO287" s="159" t="s">
        <v>2153</v>
      </c>
      <c r="TKP287" s="159" t="s">
        <v>2150</v>
      </c>
      <c r="TKQ287" s="159" t="s">
        <v>2153</v>
      </c>
      <c r="TKR287" s="159" t="s">
        <v>2150</v>
      </c>
      <c r="TKS287" s="159" t="s">
        <v>2153</v>
      </c>
      <c r="TKT287" s="159" t="s">
        <v>2150</v>
      </c>
      <c r="TKU287" s="159" t="s">
        <v>2153</v>
      </c>
      <c r="TKV287" s="159" t="s">
        <v>2150</v>
      </c>
      <c r="TKW287" s="159" t="s">
        <v>2153</v>
      </c>
      <c r="TKX287" s="159" t="s">
        <v>2150</v>
      </c>
      <c r="TKY287" s="159" t="s">
        <v>2153</v>
      </c>
      <c r="TKZ287" s="159" t="s">
        <v>2150</v>
      </c>
      <c r="TLA287" s="159" t="s">
        <v>2153</v>
      </c>
      <c r="TLB287" s="159" t="s">
        <v>2150</v>
      </c>
      <c r="TLC287" s="159" t="s">
        <v>2153</v>
      </c>
      <c r="TLD287" s="159" t="s">
        <v>2150</v>
      </c>
      <c r="TLE287" s="159" t="s">
        <v>2153</v>
      </c>
      <c r="TLF287" s="159" t="s">
        <v>2150</v>
      </c>
      <c r="TLG287" s="159" t="s">
        <v>2153</v>
      </c>
      <c r="TLH287" s="159" t="s">
        <v>2150</v>
      </c>
      <c r="TLI287" s="159" t="s">
        <v>2153</v>
      </c>
      <c r="TLJ287" s="159" t="s">
        <v>2150</v>
      </c>
      <c r="TLK287" s="159" t="s">
        <v>2153</v>
      </c>
      <c r="TLL287" s="159" t="s">
        <v>2150</v>
      </c>
      <c r="TLM287" s="159" t="s">
        <v>2153</v>
      </c>
      <c r="TLN287" s="159" t="s">
        <v>2150</v>
      </c>
      <c r="TLO287" s="159" t="s">
        <v>2153</v>
      </c>
      <c r="TLP287" s="159" t="s">
        <v>2150</v>
      </c>
      <c r="TLQ287" s="159" t="s">
        <v>2153</v>
      </c>
      <c r="TLR287" s="159" t="s">
        <v>2150</v>
      </c>
      <c r="TLS287" s="159" t="s">
        <v>2153</v>
      </c>
      <c r="TLT287" s="159" t="s">
        <v>2150</v>
      </c>
      <c r="TLU287" s="159" t="s">
        <v>2153</v>
      </c>
      <c r="TLV287" s="159" t="s">
        <v>2150</v>
      </c>
      <c r="TLW287" s="159" t="s">
        <v>2153</v>
      </c>
      <c r="TLX287" s="159" t="s">
        <v>2150</v>
      </c>
      <c r="TLY287" s="159" t="s">
        <v>2153</v>
      </c>
      <c r="TLZ287" s="159" t="s">
        <v>2150</v>
      </c>
      <c r="TMA287" s="159" t="s">
        <v>2153</v>
      </c>
      <c r="TMB287" s="159" t="s">
        <v>2150</v>
      </c>
      <c r="TMC287" s="159" t="s">
        <v>2153</v>
      </c>
      <c r="TMD287" s="159" t="s">
        <v>2150</v>
      </c>
      <c r="TME287" s="159" t="s">
        <v>2153</v>
      </c>
      <c r="TMF287" s="159" t="s">
        <v>2150</v>
      </c>
      <c r="TMG287" s="159" t="s">
        <v>2153</v>
      </c>
      <c r="TMH287" s="159" t="s">
        <v>2150</v>
      </c>
      <c r="TMI287" s="159" t="s">
        <v>2153</v>
      </c>
      <c r="TMJ287" s="159" t="s">
        <v>2150</v>
      </c>
      <c r="TMK287" s="159" t="s">
        <v>2153</v>
      </c>
      <c r="TML287" s="159" t="s">
        <v>2150</v>
      </c>
      <c r="TMM287" s="159" t="s">
        <v>2153</v>
      </c>
      <c r="TMN287" s="159" t="s">
        <v>2150</v>
      </c>
      <c r="TMO287" s="159" t="s">
        <v>2153</v>
      </c>
      <c r="TMP287" s="159" t="s">
        <v>2150</v>
      </c>
      <c r="TMQ287" s="159" t="s">
        <v>2153</v>
      </c>
      <c r="TMR287" s="159" t="s">
        <v>2150</v>
      </c>
      <c r="TMS287" s="159" t="s">
        <v>2153</v>
      </c>
      <c r="TMT287" s="159" t="s">
        <v>2150</v>
      </c>
      <c r="TMU287" s="159" t="s">
        <v>2153</v>
      </c>
      <c r="TMV287" s="159" t="s">
        <v>2150</v>
      </c>
      <c r="TMW287" s="159" t="s">
        <v>2153</v>
      </c>
      <c r="TMX287" s="159" t="s">
        <v>2150</v>
      </c>
      <c r="TMY287" s="159" t="s">
        <v>2153</v>
      </c>
      <c r="TMZ287" s="159" t="s">
        <v>2150</v>
      </c>
      <c r="TNA287" s="159" t="s">
        <v>2153</v>
      </c>
      <c r="TNB287" s="159" t="s">
        <v>2150</v>
      </c>
      <c r="TNC287" s="159" t="s">
        <v>2153</v>
      </c>
      <c r="TND287" s="159" t="s">
        <v>2150</v>
      </c>
      <c r="TNE287" s="159" t="s">
        <v>2153</v>
      </c>
      <c r="TNF287" s="159" t="s">
        <v>2150</v>
      </c>
      <c r="TNG287" s="159" t="s">
        <v>2153</v>
      </c>
      <c r="TNH287" s="159" t="s">
        <v>2150</v>
      </c>
      <c r="TNI287" s="159" t="s">
        <v>2153</v>
      </c>
      <c r="TNJ287" s="159" t="s">
        <v>2150</v>
      </c>
      <c r="TNK287" s="159" t="s">
        <v>2153</v>
      </c>
      <c r="TNL287" s="159" t="s">
        <v>2150</v>
      </c>
      <c r="TNM287" s="159" t="s">
        <v>2153</v>
      </c>
      <c r="TNN287" s="159" t="s">
        <v>2150</v>
      </c>
      <c r="TNO287" s="159" t="s">
        <v>2153</v>
      </c>
      <c r="TNP287" s="159" t="s">
        <v>2150</v>
      </c>
      <c r="TNQ287" s="159" t="s">
        <v>2153</v>
      </c>
      <c r="TNR287" s="159" t="s">
        <v>2150</v>
      </c>
      <c r="TNS287" s="159" t="s">
        <v>2153</v>
      </c>
      <c r="TNT287" s="159" t="s">
        <v>2150</v>
      </c>
      <c r="TNU287" s="159" t="s">
        <v>2153</v>
      </c>
      <c r="TNV287" s="159" t="s">
        <v>2150</v>
      </c>
      <c r="TNW287" s="159" t="s">
        <v>2153</v>
      </c>
      <c r="TNX287" s="159" t="s">
        <v>2150</v>
      </c>
      <c r="TNY287" s="159" t="s">
        <v>2153</v>
      </c>
      <c r="TNZ287" s="159" t="s">
        <v>2150</v>
      </c>
      <c r="TOA287" s="159" t="s">
        <v>2153</v>
      </c>
      <c r="TOB287" s="159" t="s">
        <v>2150</v>
      </c>
      <c r="TOC287" s="159" t="s">
        <v>2153</v>
      </c>
      <c r="TOD287" s="159" t="s">
        <v>2150</v>
      </c>
      <c r="TOE287" s="159" t="s">
        <v>2153</v>
      </c>
      <c r="TOF287" s="159" t="s">
        <v>2150</v>
      </c>
      <c r="TOG287" s="159" t="s">
        <v>2153</v>
      </c>
      <c r="TOH287" s="159" t="s">
        <v>2150</v>
      </c>
      <c r="TOI287" s="159" t="s">
        <v>2153</v>
      </c>
      <c r="TOJ287" s="159" t="s">
        <v>2150</v>
      </c>
      <c r="TOK287" s="159" t="s">
        <v>2153</v>
      </c>
      <c r="TOL287" s="159" t="s">
        <v>2150</v>
      </c>
      <c r="TOM287" s="159" t="s">
        <v>2153</v>
      </c>
      <c r="TON287" s="159" t="s">
        <v>2150</v>
      </c>
      <c r="TOO287" s="159" t="s">
        <v>2153</v>
      </c>
      <c r="TOP287" s="159" t="s">
        <v>2150</v>
      </c>
      <c r="TOQ287" s="159" t="s">
        <v>2153</v>
      </c>
      <c r="TOR287" s="159" t="s">
        <v>2150</v>
      </c>
      <c r="TOS287" s="159" t="s">
        <v>2153</v>
      </c>
      <c r="TOT287" s="159" t="s">
        <v>2150</v>
      </c>
      <c r="TOU287" s="159" t="s">
        <v>2153</v>
      </c>
      <c r="TOV287" s="159" t="s">
        <v>2150</v>
      </c>
      <c r="TOW287" s="159" t="s">
        <v>2153</v>
      </c>
      <c r="TOX287" s="159" t="s">
        <v>2150</v>
      </c>
      <c r="TOY287" s="159" t="s">
        <v>2153</v>
      </c>
      <c r="TOZ287" s="159" t="s">
        <v>2150</v>
      </c>
      <c r="TPA287" s="159" t="s">
        <v>2153</v>
      </c>
      <c r="TPB287" s="159" t="s">
        <v>2150</v>
      </c>
      <c r="TPC287" s="159" t="s">
        <v>2153</v>
      </c>
      <c r="TPD287" s="159" t="s">
        <v>2150</v>
      </c>
      <c r="TPE287" s="159" t="s">
        <v>2153</v>
      </c>
      <c r="TPF287" s="159" t="s">
        <v>2150</v>
      </c>
      <c r="TPG287" s="159" t="s">
        <v>2153</v>
      </c>
      <c r="TPH287" s="159" t="s">
        <v>2150</v>
      </c>
      <c r="TPI287" s="159" t="s">
        <v>2153</v>
      </c>
      <c r="TPJ287" s="159" t="s">
        <v>2150</v>
      </c>
      <c r="TPK287" s="159" t="s">
        <v>2153</v>
      </c>
      <c r="TPL287" s="159" t="s">
        <v>2150</v>
      </c>
      <c r="TPM287" s="159" t="s">
        <v>2153</v>
      </c>
      <c r="TPN287" s="159" t="s">
        <v>2150</v>
      </c>
      <c r="TPO287" s="159" t="s">
        <v>2153</v>
      </c>
      <c r="TPP287" s="159" t="s">
        <v>2150</v>
      </c>
      <c r="TPQ287" s="159" t="s">
        <v>2153</v>
      </c>
      <c r="TPR287" s="159" t="s">
        <v>2150</v>
      </c>
      <c r="TPS287" s="159" t="s">
        <v>2153</v>
      </c>
      <c r="TPT287" s="159" t="s">
        <v>2150</v>
      </c>
      <c r="TPU287" s="159" t="s">
        <v>2153</v>
      </c>
      <c r="TPV287" s="159" t="s">
        <v>2150</v>
      </c>
      <c r="TPW287" s="159" t="s">
        <v>2153</v>
      </c>
      <c r="TPX287" s="159" t="s">
        <v>2150</v>
      </c>
      <c r="TPY287" s="159" t="s">
        <v>2153</v>
      </c>
      <c r="TPZ287" s="159" t="s">
        <v>2150</v>
      </c>
      <c r="TQA287" s="159" t="s">
        <v>2153</v>
      </c>
      <c r="TQB287" s="159" t="s">
        <v>2150</v>
      </c>
      <c r="TQC287" s="159" t="s">
        <v>2153</v>
      </c>
      <c r="TQD287" s="159" t="s">
        <v>2150</v>
      </c>
      <c r="TQE287" s="159" t="s">
        <v>2153</v>
      </c>
      <c r="TQF287" s="159" t="s">
        <v>2150</v>
      </c>
      <c r="TQG287" s="159" t="s">
        <v>2153</v>
      </c>
      <c r="TQH287" s="159" t="s">
        <v>2150</v>
      </c>
      <c r="TQI287" s="159" t="s">
        <v>2153</v>
      </c>
      <c r="TQJ287" s="159" t="s">
        <v>2150</v>
      </c>
      <c r="TQK287" s="159" t="s">
        <v>2153</v>
      </c>
      <c r="TQL287" s="159" t="s">
        <v>2150</v>
      </c>
      <c r="TQM287" s="159" t="s">
        <v>2153</v>
      </c>
      <c r="TQN287" s="159" t="s">
        <v>2150</v>
      </c>
      <c r="TQO287" s="159" t="s">
        <v>2153</v>
      </c>
      <c r="TQP287" s="159" t="s">
        <v>2150</v>
      </c>
      <c r="TQQ287" s="159" t="s">
        <v>2153</v>
      </c>
      <c r="TQR287" s="159" t="s">
        <v>2150</v>
      </c>
      <c r="TQS287" s="159" t="s">
        <v>2153</v>
      </c>
      <c r="TQT287" s="159" t="s">
        <v>2150</v>
      </c>
      <c r="TQU287" s="159" t="s">
        <v>2153</v>
      </c>
      <c r="TQV287" s="159" t="s">
        <v>2150</v>
      </c>
      <c r="TQW287" s="159" t="s">
        <v>2153</v>
      </c>
      <c r="TQX287" s="159" t="s">
        <v>2150</v>
      </c>
      <c r="TQY287" s="159" t="s">
        <v>2153</v>
      </c>
      <c r="TQZ287" s="159" t="s">
        <v>2150</v>
      </c>
      <c r="TRA287" s="159" t="s">
        <v>2153</v>
      </c>
      <c r="TRB287" s="159" t="s">
        <v>2150</v>
      </c>
      <c r="TRC287" s="159" t="s">
        <v>2153</v>
      </c>
      <c r="TRD287" s="159" t="s">
        <v>2150</v>
      </c>
      <c r="TRE287" s="159" t="s">
        <v>2153</v>
      </c>
      <c r="TRF287" s="159" t="s">
        <v>2150</v>
      </c>
      <c r="TRG287" s="159" t="s">
        <v>2153</v>
      </c>
      <c r="TRH287" s="159" t="s">
        <v>2150</v>
      </c>
      <c r="TRI287" s="159" t="s">
        <v>2153</v>
      </c>
      <c r="TRJ287" s="159" t="s">
        <v>2150</v>
      </c>
      <c r="TRK287" s="159" t="s">
        <v>2153</v>
      </c>
      <c r="TRL287" s="159" t="s">
        <v>2150</v>
      </c>
      <c r="TRM287" s="159" t="s">
        <v>2153</v>
      </c>
      <c r="TRN287" s="159" t="s">
        <v>2150</v>
      </c>
      <c r="TRO287" s="159" t="s">
        <v>2153</v>
      </c>
      <c r="TRP287" s="159" t="s">
        <v>2150</v>
      </c>
      <c r="TRQ287" s="159" t="s">
        <v>2153</v>
      </c>
      <c r="TRR287" s="159" t="s">
        <v>2150</v>
      </c>
      <c r="TRS287" s="159" t="s">
        <v>2153</v>
      </c>
      <c r="TRT287" s="159" t="s">
        <v>2150</v>
      </c>
      <c r="TRU287" s="159" t="s">
        <v>2153</v>
      </c>
      <c r="TRV287" s="159" t="s">
        <v>2150</v>
      </c>
      <c r="TRW287" s="159" t="s">
        <v>2153</v>
      </c>
      <c r="TRX287" s="159" t="s">
        <v>2150</v>
      </c>
      <c r="TRY287" s="159" t="s">
        <v>2153</v>
      </c>
      <c r="TRZ287" s="159" t="s">
        <v>2150</v>
      </c>
      <c r="TSA287" s="159" t="s">
        <v>2153</v>
      </c>
      <c r="TSB287" s="159" t="s">
        <v>2150</v>
      </c>
      <c r="TSC287" s="159" t="s">
        <v>2153</v>
      </c>
      <c r="TSD287" s="159" t="s">
        <v>2150</v>
      </c>
      <c r="TSE287" s="159" t="s">
        <v>2153</v>
      </c>
      <c r="TSF287" s="159" t="s">
        <v>2150</v>
      </c>
      <c r="TSG287" s="159" t="s">
        <v>2153</v>
      </c>
      <c r="TSH287" s="159" t="s">
        <v>2150</v>
      </c>
      <c r="TSI287" s="159" t="s">
        <v>2153</v>
      </c>
      <c r="TSJ287" s="159" t="s">
        <v>2150</v>
      </c>
      <c r="TSK287" s="159" t="s">
        <v>2153</v>
      </c>
      <c r="TSL287" s="159" t="s">
        <v>2150</v>
      </c>
      <c r="TSM287" s="159" t="s">
        <v>2153</v>
      </c>
      <c r="TSN287" s="159" t="s">
        <v>2150</v>
      </c>
      <c r="TSO287" s="159" t="s">
        <v>2153</v>
      </c>
      <c r="TSP287" s="159" t="s">
        <v>2150</v>
      </c>
      <c r="TSQ287" s="159" t="s">
        <v>2153</v>
      </c>
      <c r="TSR287" s="159" t="s">
        <v>2150</v>
      </c>
      <c r="TSS287" s="159" t="s">
        <v>2153</v>
      </c>
      <c r="TST287" s="159" t="s">
        <v>2150</v>
      </c>
      <c r="TSU287" s="159" t="s">
        <v>2153</v>
      </c>
      <c r="TSV287" s="159" t="s">
        <v>2150</v>
      </c>
      <c r="TSW287" s="159" t="s">
        <v>2153</v>
      </c>
      <c r="TSX287" s="159" t="s">
        <v>2150</v>
      </c>
      <c r="TSY287" s="159" t="s">
        <v>2153</v>
      </c>
      <c r="TSZ287" s="159" t="s">
        <v>2150</v>
      </c>
      <c r="TTA287" s="159" t="s">
        <v>2153</v>
      </c>
      <c r="TTB287" s="159" t="s">
        <v>2150</v>
      </c>
      <c r="TTC287" s="159" t="s">
        <v>2153</v>
      </c>
      <c r="TTD287" s="159" t="s">
        <v>2150</v>
      </c>
      <c r="TTE287" s="159" t="s">
        <v>2153</v>
      </c>
      <c r="TTF287" s="159" t="s">
        <v>2150</v>
      </c>
      <c r="TTG287" s="159" t="s">
        <v>2153</v>
      </c>
      <c r="TTH287" s="159" t="s">
        <v>2150</v>
      </c>
      <c r="TTI287" s="159" t="s">
        <v>2153</v>
      </c>
      <c r="TTJ287" s="159" t="s">
        <v>2150</v>
      </c>
      <c r="TTK287" s="159" t="s">
        <v>2153</v>
      </c>
      <c r="TTL287" s="159" t="s">
        <v>2150</v>
      </c>
      <c r="TTM287" s="159" t="s">
        <v>2153</v>
      </c>
      <c r="TTN287" s="159" t="s">
        <v>2150</v>
      </c>
      <c r="TTO287" s="159" t="s">
        <v>2153</v>
      </c>
      <c r="TTP287" s="159" t="s">
        <v>2150</v>
      </c>
      <c r="TTQ287" s="159" t="s">
        <v>2153</v>
      </c>
      <c r="TTR287" s="159" t="s">
        <v>2150</v>
      </c>
      <c r="TTS287" s="159" t="s">
        <v>2153</v>
      </c>
      <c r="TTT287" s="159" t="s">
        <v>2150</v>
      </c>
      <c r="TTU287" s="159" t="s">
        <v>2153</v>
      </c>
      <c r="TTV287" s="159" t="s">
        <v>2150</v>
      </c>
      <c r="TTW287" s="159" t="s">
        <v>2153</v>
      </c>
      <c r="TTX287" s="159" t="s">
        <v>2150</v>
      </c>
      <c r="TTY287" s="159" t="s">
        <v>2153</v>
      </c>
      <c r="TTZ287" s="159" t="s">
        <v>2150</v>
      </c>
      <c r="TUA287" s="159" t="s">
        <v>2153</v>
      </c>
      <c r="TUB287" s="159" t="s">
        <v>2150</v>
      </c>
      <c r="TUC287" s="159" t="s">
        <v>2153</v>
      </c>
      <c r="TUD287" s="159" t="s">
        <v>2150</v>
      </c>
      <c r="TUE287" s="159" t="s">
        <v>2153</v>
      </c>
      <c r="TUF287" s="159" t="s">
        <v>2150</v>
      </c>
      <c r="TUG287" s="159" t="s">
        <v>2153</v>
      </c>
      <c r="TUH287" s="159" t="s">
        <v>2150</v>
      </c>
      <c r="TUI287" s="159" t="s">
        <v>2153</v>
      </c>
      <c r="TUJ287" s="159" t="s">
        <v>2150</v>
      </c>
      <c r="TUK287" s="159" t="s">
        <v>2153</v>
      </c>
      <c r="TUL287" s="159" t="s">
        <v>2150</v>
      </c>
      <c r="TUM287" s="159" t="s">
        <v>2153</v>
      </c>
      <c r="TUN287" s="159" t="s">
        <v>2150</v>
      </c>
      <c r="TUO287" s="159" t="s">
        <v>2153</v>
      </c>
      <c r="TUP287" s="159" t="s">
        <v>2150</v>
      </c>
      <c r="TUQ287" s="159" t="s">
        <v>2153</v>
      </c>
      <c r="TUR287" s="159" t="s">
        <v>2150</v>
      </c>
      <c r="TUS287" s="159" t="s">
        <v>2153</v>
      </c>
      <c r="TUT287" s="159" t="s">
        <v>2150</v>
      </c>
      <c r="TUU287" s="159" t="s">
        <v>2153</v>
      </c>
      <c r="TUV287" s="159" t="s">
        <v>2150</v>
      </c>
      <c r="TUW287" s="159" t="s">
        <v>2153</v>
      </c>
      <c r="TUX287" s="159" t="s">
        <v>2150</v>
      </c>
      <c r="TUY287" s="159" t="s">
        <v>2153</v>
      </c>
      <c r="TUZ287" s="159" t="s">
        <v>2150</v>
      </c>
      <c r="TVA287" s="159" t="s">
        <v>2153</v>
      </c>
      <c r="TVB287" s="159" t="s">
        <v>2150</v>
      </c>
      <c r="TVC287" s="159" t="s">
        <v>2153</v>
      </c>
      <c r="TVD287" s="159" t="s">
        <v>2150</v>
      </c>
      <c r="TVE287" s="159" t="s">
        <v>2153</v>
      </c>
      <c r="TVF287" s="159" t="s">
        <v>2150</v>
      </c>
      <c r="TVG287" s="159" t="s">
        <v>2153</v>
      </c>
      <c r="TVH287" s="159" t="s">
        <v>2150</v>
      </c>
      <c r="TVI287" s="159" t="s">
        <v>2153</v>
      </c>
      <c r="TVJ287" s="159" t="s">
        <v>2150</v>
      </c>
      <c r="TVK287" s="159" t="s">
        <v>2153</v>
      </c>
      <c r="TVL287" s="159" t="s">
        <v>2150</v>
      </c>
      <c r="TVM287" s="159" t="s">
        <v>2153</v>
      </c>
      <c r="TVN287" s="159" t="s">
        <v>2150</v>
      </c>
      <c r="TVO287" s="159" t="s">
        <v>2153</v>
      </c>
      <c r="TVP287" s="159" t="s">
        <v>2150</v>
      </c>
      <c r="TVQ287" s="159" t="s">
        <v>2153</v>
      </c>
      <c r="TVR287" s="159" t="s">
        <v>2150</v>
      </c>
      <c r="TVS287" s="159" t="s">
        <v>2153</v>
      </c>
      <c r="TVT287" s="159" t="s">
        <v>2150</v>
      </c>
      <c r="TVU287" s="159" t="s">
        <v>2153</v>
      </c>
      <c r="TVV287" s="159" t="s">
        <v>2150</v>
      </c>
      <c r="TVW287" s="159" t="s">
        <v>2153</v>
      </c>
      <c r="TVX287" s="159" t="s">
        <v>2150</v>
      </c>
      <c r="TVY287" s="159" t="s">
        <v>2153</v>
      </c>
      <c r="TVZ287" s="159" t="s">
        <v>2150</v>
      </c>
      <c r="TWA287" s="159" t="s">
        <v>2153</v>
      </c>
      <c r="TWB287" s="159" t="s">
        <v>2150</v>
      </c>
      <c r="TWC287" s="159" t="s">
        <v>2153</v>
      </c>
      <c r="TWD287" s="159" t="s">
        <v>2150</v>
      </c>
      <c r="TWE287" s="159" t="s">
        <v>2153</v>
      </c>
      <c r="TWF287" s="159" t="s">
        <v>2150</v>
      </c>
      <c r="TWG287" s="159" t="s">
        <v>2153</v>
      </c>
      <c r="TWH287" s="159" t="s">
        <v>2150</v>
      </c>
      <c r="TWI287" s="159" t="s">
        <v>2153</v>
      </c>
      <c r="TWJ287" s="159" t="s">
        <v>2150</v>
      </c>
      <c r="TWK287" s="159" t="s">
        <v>2153</v>
      </c>
      <c r="TWL287" s="159" t="s">
        <v>2150</v>
      </c>
      <c r="TWM287" s="159" t="s">
        <v>2153</v>
      </c>
      <c r="TWN287" s="159" t="s">
        <v>2150</v>
      </c>
      <c r="TWO287" s="159" t="s">
        <v>2153</v>
      </c>
      <c r="TWP287" s="159" t="s">
        <v>2150</v>
      </c>
      <c r="TWQ287" s="159" t="s">
        <v>2153</v>
      </c>
      <c r="TWR287" s="159" t="s">
        <v>2150</v>
      </c>
      <c r="TWS287" s="159" t="s">
        <v>2153</v>
      </c>
      <c r="TWT287" s="159" t="s">
        <v>2150</v>
      </c>
      <c r="TWU287" s="159" t="s">
        <v>2153</v>
      </c>
      <c r="TWV287" s="159" t="s">
        <v>2150</v>
      </c>
      <c r="TWW287" s="159" t="s">
        <v>2153</v>
      </c>
      <c r="TWX287" s="159" t="s">
        <v>2150</v>
      </c>
      <c r="TWY287" s="159" t="s">
        <v>2153</v>
      </c>
      <c r="TWZ287" s="159" t="s">
        <v>2150</v>
      </c>
      <c r="TXA287" s="159" t="s">
        <v>2153</v>
      </c>
      <c r="TXB287" s="159" t="s">
        <v>2150</v>
      </c>
      <c r="TXC287" s="159" t="s">
        <v>2153</v>
      </c>
      <c r="TXD287" s="159" t="s">
        <v>2150</v>
      </c>
      <c r="TXE287" s="159" t="s">
        <v>2153</v>
      </c>
      <c r="TXF287" s="159" t="s">
        <v>2150</v>
      </c>
      <c r="TXG287" s="159" t="s">
        <v>2153</v>
      </c>
      <c r="TXH287" s="159" t="s">
        <v>2150</v>
      </c>
      <c r="TXI287" s="159" t="s">
        <v>2153</v>
      </c>
      <c r="TXJ287" s="159" t="s">
        <v>2150</v>
      </c>
      <c r="TXK287" s="159" t="s">
        <v>2153</v>
      </c>
      <c r="TXL287" s="159" t="s">
        <v>2150</v>
      </c>
      <c r="TXM287" s="159" t="s">
        <v>2153</v>
      </c>
      <c r="TXN287" s="159" t="s">
        <v>2150</v>
      </c>
      <c r="TXO287" s="159" t="s">
        <v>2153</v>
      </c>
      <c r="TXP287" s="159" t="s">
        <v>2150</v>
      </c>
      <c r="TXQ287" s="159" t="s">
        <v>2153</v>
      </c>
      <c r="TXR287" s="159" t="s">
        <v>2150</v>
      </c>
      <c r="TXS287" s="159" t="s">
        <v>2153</v>
      </c>
      <c r="TXT287" s="159" t="s">
        <v>2150</v>
      </c>
      <c r="TXU287" s="159" t="s">
        <v>2153</v>
      </c>
      <c r="TXV287" s="159" t="s">
        <v>2150</v>
      </c>
      <c r="TXW287" s="159" t="s">
        <v>2153</v>
      </c>
      <c r="TXX287" s="159" t="s">
        <v>2150</v>
      </c>
      <c r="TXY287" s="159" t="s">
        <v>2153</v>
      </c>
      <c r="TXZ287" s="159" t="s">
        <v>2150</v>
      </c>
      <c r="TYA287" s="159" t="s">
        <v>2153</v>
      </c>
      <c r="TYB287" s="159" t="s">
        <v>2150</v>
      </c>
      <c r="TYC287" s="159" t="s">
        <v>2153</v>
      </c>
      <c r="TYD287" s="159" t="s">
        <v>2150</v>
      </c>
      <c r="TYE287" s="159" t="s">
        <v>2153</v>
      </c>
      <c r="TYF287" s="159" t="s">
        <v>2150</v>
      </c>
      <c r="TYG287" s="159" t="s">
        <v>2153</v>
      </c>
      <c r="TYH287" s="159" t="s">
        <v>2150</v>
      </c>
      <c r="TYI287" s="159" t="s">
        <v>2153</v>
      </c>
      <c r="TYJ287" s="159" t="s">
        <v>2150</v>
      </c>
      <c r="TYK287" s="159" t="s">
        <v>2153</v>
      </c>
      <c r="TYL287" s="159" t="s">
        <v>2150</v>
      </c>
      <c r="TYM287" s="159" t="s">
        <v>2153</v>
      </c>
      <c r="TYN287" s="159" t="s">
        <v>2150</v>
      </c>
      <c r="TYO287" s="159" t="s">
        <v>2153</v>
      </c>
      <c r="TYP287" s="159" t="s">
        <v>2150</v>
      </c>
      <c r="TYQ287" s="159" t="s">
        <v>2153</v>
      </c>
      <c r="TYR287" s="159" t="s">
        <v>2150</v>
      </c>
      <c r="TYS287" s="159" t="s">
        <v>2153</v>
      </c>
      <c r="TYT287" s="159" t="s">
        <v>2150</v>
      </c>
      <c r="TYU287" s="159" t="s">
        <v>2153</v>
      </c>
      <c r="TYV287" s="159" t="s">
        <v>2150</v>
      </c>
      <c r="TYW287" s="159" t="s">
        <v>2153</v>
      </c>
      <c r="TYX287" s="159" t="s">
        <v>2150</v>
      </c>
      <c r="TYY287" s="159" t="s">
        <v>2153</v>
      </c>
      <c r="TYZ287" s="159" t="s">
        <v>2150</v>
      </c>
      <c r="TZA287" s="159" t="s">
        <v>2153</v>
      </c>
      <c r="TZB287" s="159" t="s">
        <v>2150</v>
      </c>
      <c r="TZC287" s="159" t="s">
        <v>2153</v>
      </c>
      <c r="TZD287" s="159" t="s">
        <v>2150</v>
      </c>
      <c r="TZE287" s="159" t="s">
        <v>2153</v>
      </c>
      <c r="TZF287" s="159" t="s">
        <v>2150</v>
      </c>
      <c r="TZG287" s="159" t="s">
        <v>2153</v>
      </c>
      <c r="TZH287" s="159" t="s">
        <v>2150</v>
      </c>
      <c r="TZI287" s="159" t="s">
        <v>2153</v>
      </c>
      <c r="TZJ287" s="159" t="s">
        <v>2150</v>
      </c>
      <c r="TZK287" s="159" t="s">
        <v>2153</v>
      </c>
      <c r="TZL287" s="159" t="s">
        <v>2150</v>
      </c>
      <c r="TZM287" s="159" t="s">
        <v>2153</v>
      </c>
      <c r="TZN287" s="159" t="s">
        <v>2150</v>
      </c>
      <c r="TZO287" s="159" t="s">
        <v>2153</v>
      </c>
      <c r="TZP287" s="159" t="s">
        <v>2150</v>
      </c>
      <c r="TZQ287" s="159" t="s">
        <v>2153</v>
      </c>
      <c r="TZR287" s="159" t="s">
        <v>2150</v>
      </c>
      <c r="TZS287" s="159" t="s">
        <v>2153</v>
      </c>
      <c r="TZT287" s="159" t="s">
        <v>2150</v>
      </c>
      <c r="TZU287" s="159" t="s">
        <v>2153</v>
      </c>
      <c r="TZV287" s="159" t="s">
        <v>2150</v>
      </c>
      <c r="TZW287" s="159" t="s">
        <v>2153</v>
      </c>
      <c r="TZX287" s="159" t="s">
        <v>2150</v>
      </c>
      <c r="TZY287" s="159" t="s">
        <v>2153</v>
      </c>
      <c r="TZZ287" s="159" t="s">
        <v>2150</v>
      </c>
      <c r="UAA287" s="159" t="s">
        <v>2153</v>
      </c>
      <c r="UAB287" s="159" t="s">
        <v>2150</v>
      </c>
      <c r="UAC287" s="159" t="s">
        <v>2153</v>
      </c>
      <c r="UAD287" s="159" t="s">
        <v>2150</v>
      </c>
      <c r="UAE287" s="159" t="s">
        <v>2153</v>
      </c>
      <c r="UAF287" s="159" t="s">
        <v>2150</v>
      </c>
      <c r="UAG287" s="159" t="s">
        <v>2153</v>
      </c>
      <c r="UAH287" s="159" t="s">
        <v>2150</v>
      </c>
      <c r="UAI287" s="159" t="s">
        <v>2153</v>
      </c>
      <c r="UAJ287" s="159" t="s">
        <v>2150</v>
      </c>
      <c r="UAK287" s="159" t="s">
        <v>2153</v>
      </c>
      <c r="UAL287" s="159" t="s">
        <v>2150</v>
      </c>
      <c r="UAM287" s="159" t="s">
        <v>2153</v>
      </c>
      <c r="UAN287" s="159" t="s">
        <v>2150</v>
      </c>
      <c r="UAO287" s="159" t="s">
        <v>2153</v>
      </c>
      <c r="UAP287" s="159" t="s">
        <v>2150</v>
      </c>
      <c r="UAQ287" s="159" t="s">
        <v>2153</v>
      </c>
      <c r="UAR287" s="159" t="s">
        <v>2150</v>
      </c>
      <c r="UAS287" s="159" t="s">
        <v>2153</v>
      </c>
      <c r="UAT287" s="159" t="s">
        <v>2150</v>
      </c>
      <c r="UAU287" s="159" t="s">
        <v>2153</v>
      </c>
      <c r="UAV287" s="159" t="s">
        <v>2150</v>
      </c>
      <c r="UAW287" s="159" t="s">
        <v>2153</v>
      </c>
      <c r="UAX287" s="159" t="s">
        <v>2150</v>
      </c>
      <c r="UAY287" s="159" t="s">
        <v>2153</v>
      </c>
      <c r="UAZ287" s="159" t="s">
        <v>2150</v>
      </c>
      <c r="UBA287" s="159" t="s">
        <v>2153</v>
      </c>
      <c r="UBB287" s="159" t="s">
        <v>2150</v>
      </c>
      <c r="UBC287" s="159" t="s">
        <v>2153</v>
      </c>
      <c r="UBD287" s="159" t="s">
        <v>2150</v>
      </c>
      <c r="UBE287" s="159" t="s">
        <v>2153</v>
      </c>
      <c r="UBF287" s="159" t="s">
        <v>2150</v>
      </c>
      <c r="UBG287" s="159" t="s">
        <v>2153</v>
      </c>
      <c r="UBH287" s="159" t="s">
        <v>2150</v>
      </c>
      <c r="UBI287" s="159" t="s">
        <v>2153</v>
      </c>
      <c r="UBJ287" s="159" t="s">
        <v>2150</v>
      </c>
      <c r="UBK287" s="159" t="s">
        <v>2153</v>
      </c>
      <c r="UBL287" s="159" t="s">
        <v>2150</v>
      </c>
      <c r="UBM287" s="159" t="s">
        <v>2153</v>
      </c>
      <c r="UBN287" s="159" t="s">
        <v>2150</v>
      </c>
      <c r="UBO287" s="159" t="s">
        <v>2153</v>
      </c>
      <c r="UBP287" s="159" t="s">
        <v>2150</v>
      </c>
      <c r="UBQ287" s="159" t="s">
        <v>2153</v>
      </c>
      <c r="UBR287" s="159" t="s">
        <v>2150</v>
      </c>
      <c r="UBS287" s="159" t="s">
        <v>2153</v>
      </c>
      <c r="UBT287" s="159" t="s">
        <v>2150</v>
      </c>
      <c r="UBU287" s="159" t="s">
        <v>2153</v>
      </c>
      <c r="UBV287" s="159" t="s">
        <v>2150</v>
      </c>
      <c r="UBW287" s="159" t="s">
        <v>2153</v>
      </c>
      <c r="UBX287" s="159" t="s">
        <v>2150</v>
      </c>
      <c r="UBY287" s="159" t="s">
        <v>2153</v>
      </c>
      <c r="UBZ287" s="159" t="s">
        <v>2150</v>
      </c>
      <c r="UCA287" s="159" t="s">
        <v>2153</v>
      </c>
      <c r="UCB287" s="159" t="s">
        <v>2150</v>
      </c>
      <c r="UCC287" s="159" t="s">
        <v>2153</v>
      </c>
      <c r="UCD287" s="159" t="s">
        <v>2150</v>
      </c>
      <c r="UCE287" s="159" t="s">
        <v>2153</v>
      </c>
      <c r="UCF287" s="159" t="s">
        <v>2150</v>
      </c>
      <c r="UCG287" s="159" t="s">
        <v>2153</v>
      </c>
      <c r="UCH287" s="159" t="s">
        <v>2150</v>
      </c>
      <c r="UCI287" s="159" t="s">
        <v>2153</v>
      </c>
      <c r="UCJ287" s="159" t="s">
        <v>2150</v>
      </c>
      <c r="UCK287" s="159" t="s">
        <v>2153</v>
      </c>
      <c r="UCL287" s="159" t="s">
        <v>2150</v>
      </c>
      <c r="UCM287" s="159" t="s">
        <v>2153</v>
      </c>
      <c r="UCN287" s="159" t="s">
        <v>2150</v>
      </c>
      <c r="UCO287" s="159" t="s">
        <v>2153</v>
      </c>
      <c r="UCP287" s="159" t="s">
        <v>2150</v>
      </c>
      <c r="UCQ287" s="159" t="s">
        <v>2153</v>
      </c>
      <c r="UCR287" s="159" t="s">
        <v>2150</v>
      </c>
      <c r="UCS287" s="159" t="s">
        <v>2153</v>
      </c>
      <c r="UCT287" s="159" t="s">
        <v>2150</v>
      </c>
      <c r="UCU287" s="159" t="s">
        <v>2153</v>
      </c>
      <c r="UCV287" s="159" t="s">
        <v>2150</v>
      </c>
      <c r="UCW287" s="159" t="s">
        <v>2153</v>
      </c>
      <c r="UCX287" s="159" t="s">
        <v>2150</v>
      </c>
      <c r="UCY287" s="159" t="s">
        <v>2153</v>
      </c>
      <c r="UCZ287" s="159" t="s">
        <v>2150</v>
      </c>
      <c r="UDA287" s="159" t="s">
        <v>2153</v>
      </c>
      <c r="UDB287" s="159" t="s">
        <v>2150</v>
      </c>
      <c r="UDC287" s="159" t="s">
        <v>2153</v>
      </c>
      <c r="UDD287" s="159" t="s">
        <v>2150</v>
      </c>
      <c r="UDE287" s="159" t="s">
        <v>2153</v>
      </c>
      <c r="UDF287" s="159" t="s">
        <v>2150</v>
      </c>
      <c r="UDG287" s="159" t="s">
        <v>2153</v>
      </c>
      <c r="UDH287" s="159" t="s">
        <v>2150</v>
      </c>
      <c r="UDI287" s="159" t="s">
        <v>2153</v>
      </c>
      <c r="UDJ287" s="159" t="s">
        <v>2150</v>
      </c>
      <c r="UDK287" s="159" t="s">
        <v>2153</v>
      </c>
      <c r="UDL287" s="159" t="s">
        <v>2150</v>
      </c>
      <c r="UDM287" s="159" t="s">
        <v>2153</v>
      </c>
      <c r="UDN287" s="159" t="s">
        <v>2150</v>
      </c>
      <c r="UDO287" s="159" t="s">
        <v>2153</v>
      </c>
      <c r="UDP287" s="159" t="s">
        <v>2150</v>
      </c>
      <c r="UDQ287" s="159" t="s">
        <v>2153</v>
      </c>
      <c r="UDR287" s="159" t="s">
        <v>2150</v>
      </c>
      <c r="UDS287" s="159" t="s">
        <v>2153</v>
      </c>
      <c r="UDT287" s="159" t="s">
        <v>2150</v>
      </c>
      <c r="UDU287" s="159" t="s">
        <v>2153</v>
      </c>
      <c r="UDV287" s="159" t="s">
        <v>2150</v>
      </c>
      <c r="UDW287" s="159" t="s">
        <v>2153</v>
      </c>
      <c r="UDX287" s="159" t="s">
        <v>2150</v>
      </c>
      <c r="UDY287" s="159" t="s">
        <v>2153</v>
      </c>
      <c r="UDZ287" s="159" t="s">
        <v>2150</v>
      </c>
      <c r="UEA287" s="159" t="s">
        <v>2153</v>
      </c>
      <c r="UEB287" s="159" t="s">
        <v>2150</v>
      </c>
      <c r="UEC287" s="159" t="s">
        <v>2153</v>
      </c>
      <c r="UED287" s="159" t="s">
        <v>2150</v>
      </c>
      <c r="UEE287" s="159" t="s">
        <v>2153</v>
      </c>
      <c r="UEF287" s="159" t="s">
        <v>2150</v>
      </c>
      <c r="UEG287" s="159" t="s">
        <v>2153</v>
      </c>
      <c r="UEH287" s="159" t="s">
        <v>2150</v>
      </c>
      <c r="UEI287" s="159" t="s">
        <v>2153</v>
      </c>
      <c r="UEJ287" s="159" t="s">
        <v>2150</v>
      </c>
      <c r="UEK287" s="159" t="s">
        <v>2153</v>
      </c>
      <c r="UEL287" s="159" t="s">
        <v>2150</v>
      </c>
      <c r="UEM287" s="159" t="s">
        <v>2153</v>
      </c>
      <c r="UEN287" s="159" t="s">
        <v>2150</v>
      </c>
      <c r="UEO287" s="159" t="s">
        <v>2153</v>
      </c>
      <c r="UEP287" s="159" t="s">
        <v>2150</v>
      </c>
      <c r="UEQ287" s="159" t="s">
        <v>2153</v>
      </c>
      <c r="UER287" s="159" t="s">
        <v>2150</v>
      </c>
      <c r="UES287" s="159" t="s">
        <v>2153</v>
      </c>
      <c r="UET287" s="159" t="s">
        <v>2150</v>
      </c>
      <c r="UEU287" s="159" t="s">
        <v>2153</v>
      </c>
      <c r="UEV287" s="159" t="s">
        <v>2150</v>
      </c>
      <c r="UEW287" s="159" t="s">
        <v>2153</v>
      </c>
      <c r="UEX287" s="159" t="s">
        <v>2150</v>
      </c>
      <c r="UEY287" s="159" t="s">
        <v>2153</v>
      </c>
      <c r="UEZ287" s="159" t="s">
        <v>2150</v>
      </c>
      <c r="UFA287" s="159" t="s">
        <v>2153</v>
      </c>
      <c r="UFB287" s="159" t="s">
        <v>2150</v>
      </c>
      <c r="UFC287" s="159" t="s">
        <v>2153</v>
      </c>
      <c r="UFD287" s="159" t="s">
        <v>2150</v>
      </c>
      <c r="UFE287" s="159" t="s">
        <v>2153</v>
      </c>
      <c r="UFF287" s="159" t="s">
        <v>2150</v>
      </c>
      <c r="UFG287" s="159" t="s">
        <v>2153</v>
      </c>
      <c r="UFH287" s="159" t="s">
        <v>2150</v>
      </c>
      <c r="UFI287" s="159" t="s">
        <v>2153</v>
      </c>
      <c r="UFJ287" s="159" t="s">
        <v>2150</v>
      </c>
      <c r="UFK287" s="159" t="s">
        <v>2153</v>
      </c>
      <c r="UFL287" s="159" t="s">
        <v>2150</v>
      </c>
      <c r="UFM287" s="159" t="s">
        <v>2153</v>
      </c>
      <c r="UFN287" s="159" t="s">
        <v>2150</v>
      </c>
      <c r="UFO287" s="159" t="s">
        <v>2153</v>
      </c>
      <c r="UFP287" s="159" t="s">
        <v>2150</v>
      </c>
      <c r="UFQ287" s="159" t="s">
        <v>2153</v>
      </c>
      <c r="UFR287" s="159" t="s">
        <v>2150</v>
      </c>
      <c r="UFS287" s="159" t="s">
        <v>2153</v>
      </c>
      <c r="UFT287" s="159" t="s">
        <v>2150</v>
      </c>
      <c r="UFU287" s="159" t="s">
        <v>2153</v>
      </c>
      <c r="UFV287" s="159" t="s">
        <v>2150</v>
      </c>
      <c r="UFW287" s="159" t="s">
        <v>2153</v>
      </c>
      <c r="UFX287" s="159" t="s">
        <v>2150</v>
      </c>
      <c r="UFY287" s="159" t="s">
        <v>2153</v>
      </c>
      <c r="UFZ287" s="159" t="s">
        <v>2150</v>
      </c>
      <c r="UGA287" s="159" t="s">
        <v>2153</v>
      </c>
      <c r="UGB287" s="159" t="s">
        <v>2150</v>
      </c>
      <c r="UGC287" s="159" t="s">
        <v>2153</v>
      </c>
      <c r="UGD287" s="159" t="s">
        <v>2150</v>
      </c>
      <c r="UGE287" s="159" t="s">
        <v>2153</v>
      </c>
      <c r="UGF287" s="159" t="s">
        <v>2150</v>
      </c>
      <c r="UGG287" s="159" t="s">
        <v>2153</v>
      </c>
      <c r="UGH287" s="159" t="s">
        <v>2150</v>
      </c>
      <c r="UGI287" s="159" t="s">
        <v>2153</v>
      </c>
      <c r="UGJ287" s="159" t="s">
        <v>2150</v>
      </c>
      <c r="UGK287" s="159" t="s">
        <v>2153</v>
      </c>
      <c r="UGL287" s="159" t="s">
        <v>2150</v>
      </c>
      <c r="UGM287" s="159" t="s">
        <v>2153</v>
      </c>
      <c r="UGN287" s="159" t="s">
        <v>2150</v>
      </c>
      <c r="UGO287" s="159" t="s">
        <v>2153</v>
      </c>
      <c r="UGP287" s="159" t="s">
        <v>2150</v>
      </c>
      <c r="UGQ287" s="159" t="s">
        <v>2153</v>
      </c>
      <c r="UGR287" s="159" t="s">
        <v>2150</v>
      </c>
      <c r="UGS287" s="159" t="s">
        <v>2153</v>
      </c>
      <c r="UGT287" s="159" t="s">
        <v>2150</v>
      </c>
      <c r="UGU287" s="159" t="s">
        <v>2153</v>
      </c>
      <c r="UGV287" s="159" t="s">
        <v>2150</v>
      </c>
      <c r="UGW287" s="159" t="s">
        <v>2153</v>
      </c>
      <c r="UGX287" s="159" t="s">
        <v>2150</v>
      </c>
      <c r="UGY287" s="159" t="s">
        <v>2153</v>
      </c>
      <c r="UGZ287" s="159" t="s">
        <v>2150</v>
      </c>
      <c r="UHA287" s="159" t="s">
        <v>2153</v>
      </c>
      <c r="UHB287" s="159" t="s">
        <v>2150</v>
      </c>
      <c r="UHC287" s="159" t="s">
        <v>2153</v>
      </c>
      <c r="UHD287" s="159" t="s">
        <v>2150</v>
      </c>
      <c r="UHE287" s="159" t="s">
        <v>2153</v>
      </c>
      <c r="UHF287" s="159" t="s">
        <v>2150</v>
      </c>
      <c r="UHG287" s="159" t="s">
        <v>2153</v>
      </c>
      <c r="UHH287" s="159" t="s">
        <v>2150</v>
      </c>
      <c r="UHI287" s="159" t="s">
        <v>2153</v>
      </c>
      <c r="UHJ287" s="159" t="s">
        <v>2150</v>
      </c>
      <c r="UHK287" s="159" t="s">
        <v>2153</v>
      </c>
      <c r="UHL287" s="159" t="s">
        <v>2150</v>
      </c>
      <c r="UHM287" s="159" t="s">
        <v>2153</v>
      </c>
      <c r="UHN287" s="159" t="s">
        <v>2150</v>
      </c>
      <c r="UHO287" s="159" t="s">
        <v>2153</v>
      </c>
      <c r="UHP287" s="159" t="s">
        <v>2150</v>
      </c>
      <c r="UHQ287" s="159" t="s">
        <v>2153</v>
      </c>
      <c r="UHR287" s="159" t="s">
        <v>2150</v>
      </c>
      <c r="UHS287" s="159" t="s">
        <v>2153</v>
      </c>
      <c r="UHT287" s="159" t="s">
        <v>2150</v>
      </c>
      <c r="UHU287" s="159" t="s">
        <v>2153</v>
      </c>
      <c r="UHV287" s="159" t="s">
        <v>2150</v>
      </c>
      <c r="UHW287" s="159" t="s">
        <v>2153</v>
      </c>
      <c r="UHX287" s="159" t="s">
        <v>2150</v>
      </c>
      <c r="UHY287" s="159" t="s">
        <v>2153</v>
      </c>
      <c r="UHZ287" s="159" t="s">
        <v>2150</v>
      </c>
      <c r="UIA287" s="159" t="s">
        <v>2153</v>
      </c>
      <c r="UIB287" s="159" t="s">
        <v>2150</v>
      </c>
      <c r="UIC287" s="159" t="s">
        <v>2153</v>
      </c>
      <c r="UID287" s="159" t="s">
        <v>2150</v>
      </c>
      <c r="UIE287" s="159" t="s">
        <v>2153</v>
      </c>
      <c r="UIF287" s="159" t="s">
        <v>2150</v>
      </c>
      <c r="UIG287" s="159" t="s">
        <v>2153</v>
      </c>
      <c r="UIH287" s="159" t="s">
        <v>2150</v>
      </c>
      <c r="UII287" s="159" t="s">
        <v>2153</v>
      </c>
      <c r="UIJ287" s="159" t="s">
        <v>2150</v>
      </c>
      <c r="UIK287" s="159" t="s">
        <v>2153</v>
      </c>
      <c r="UIL287" s="159" t="s">
        <v>2150</v>
      </c>
      <c r="UIM287" s="159" t="s">
        <v>2153</v>
      </c>
      <c r="UIN287" s="159" t="s">
        <v>2150</v>
      </c>
      <c r="UIO287" s="159" t="s">
        <v>2153</v>
      </c>
      <c r="UIP287" s="159" t="s">
        <v>2150</v>
      </c>
      <c r="UIQ287" s="159" t="s">
        <v>2153</v>
      </c>
      <c r="UIR287" s="159" t="s">
        <v>2150</v>
      </c>
      <c r="UIS287" s="159" t="s">
        <v>2153</v>
      </c>
      <c r="UIT287" s="159" t="s">
        <v>2150</v>
      </c>
      <c r="UIU287" s="159" t="s">
        <v>2153</v>
      </c>
      <c r="UIV287" s="159" t="s">
        <v>2150</v>
      </c>
      <c r="UIW287" s="159" t="s">
        <v>2153</v>
      </c>
      <c r="UIX287" s="159" t="s">
        <v>2150</v>
      </c>
      <c r="UIY287" s="159" t="s">
        <v>2153</v>
      </c>
      <c r="UIZ287" s="159" t="s">
        <v>2150</v>
      </c>
      <c r="UJA287" s="159" t="s">
        <v>2153</v>
      </c>
      <c r="UJB287" s="159" t="s">
        <v>2150</v>
      </c>
      <c r="UJC287" s="159" t="s">
        <v>2153</v>
      </c>
      <c r="UJD287" s="159" t="s">
        <v>2150</v>
      </c>
      <c r="UJE287" s="159" t="s">
        <v>2153</v>
      </c>
      <c r="UJF287" s="159" t="s">
        <v>2150</v>
      </c>
      <c r="UJG287" s="159" t="s">
        <v>2153</v>
      </c>
      <c r="UJH287" s="159" t="s">
        <v>2150</v>
      </c>
      <c r="UJI287" s="159" t="s">
        <v>2153</v>
      </c>
      <c r="UJJ287" s="159" t="s">
        <v>2150</v>
      </c>
      <c r="UJK287" s="159" t="s">
        <v>2153</v>
      </c>
      <c r="UJL287" s="159" t="s">
        <v>2150</v>
      </c>
      <c r="UJM287" s="159" t="s">
        <v>2153</v>
      </c>
      <c r="UJN287" s="159" t="s">
        <v>2150</v>
      </c>
      <c r="UJO287" s="159" t="s">
        <v>2153</v>
      </c>
      <c r="UJP287" s="159" t="s">
        <v>2150</v>
      </c>
      <c r="UJQ287" s="159" t="s">
        <v>2153</v>
      </c>
      <c r="UJR287" s="159" t="s">
        <v>2150</v>
      </c>
      <c r="UJS287" s="159" t="s">
        <v>2153</v>
      </c>
      <c r="UJT287" s="159" t="s">
        <v>2150</v>
      </c>
      <c r="UJU287" s="159" t="s">
        <v>2153</v>
      </c>
      <c r="UJV287" s="159" t="s">
        <v>2150</v>
      </c>
      <c r="UJW287" s="159" t="s">
        <v>2153</v>
      </c>
      <c r="UJX287" s="159" t="s">
        <v>2150</v>
      </c>
      <c r="UJY287" s="159" t="s">
        <v>2153</v>
      </c>
      <c r="UJZ287" s="159" t="s">
        <v>2150</v>
      </c>
      <c r="UKA287" s="159" t="s">
        <v>2153</v>
      </c>
      <c r="UKB287" s="159" t="s">
        <v>2150</v>
      </c>
      <c r="UKC287" s="159" t="s">
        <v>2153</v>
      </c>
      <c r="UKD287" s="159" t="s">
        <v>2150</v>
      </c>
      <c r="UKE287" s="159" t="s">
        <v>2153</v>
      </c>
      <c r="UKF287" s="159" t="s">
        <v>2150</v>
      </c>
      <c r="UKG287" s="159" t="s">
        <v>2153</v>
      </c>
      <c r="UKH287" s="159" t="s">
        <v>2150</v>
      </c>
      <c r="UKI287" s="159" t="s">
        <v>2153</v>
      </c>
      <c r="UKJ287" s="159" t="s">
        <v>2150</v>
      </c>
      <c r="UKK287" s="159" t="s">
        <v>2153</v>
      </c>
      <c r="UKL287" s="159" t="s">
        <v>2150</v>
      </c>
      <c r="UKM287" s="159" t="s">
        <v>2153</v>
      </c>
      <c r="UKN287" s="159" t="s">
        <v>2150</v>
      </c>
      <c r="UKO287" s="159" t="s">
        <v>2153</v>
      </c>
      <c r="UKP287" s="159" t="s">
        <v>2150</v>
      </c>
      <c r="UKQ287" s="159" t="s">
        <v>2153</v>
      </c>
      <c r="UKR287" s="159" t="s">
        <v>2150</v>
      </c>
      <c r="UKS287" s="159" t="s">
        <v>2153</v>
      </c>
      <c r="UKT287" s="159" t="s">
        <v>2150</v>
      </c>
      <c r="UKU287" s="159" t="s">
        <v>2153</v>
      </c>
      <c r="UKV287" s="159" t="s">
        <v>2150</v>
      </c>
      <c r="UKW287" s="159" t="s">
        <v>2153</v>
      </c>
      <c r="UKX287" s="159" t="s">
        <v>2150</v>
      </c>
      <c r="UKY287" s="159" t="s">
        <v>2153</v>
      </c>
      <c r="UKZ287" s="159" t="s">
        <v>2150</v>
      </c>
      <c r="ULA287" s="159" t="s">
        <v>2153</v>
      </c>
      <c r="ULB287" s="159" t="s">
        <v>2150</v>
      </c>
      <c r="ULC287" s="159" t="s">
        <v>2153</v>
      </c>
      <c r="ULD287" s="159" t="s">
        <v>2150</v>
      </c>
      <c r="ULE287" s="159" t="s">
        <v>2153</v>
      </c>
      <c r="ULF287" s="159" t="s">
        <v>2150</v>
      </c>
      <c r="ULG287" s="159" t="s">
        <v>2153</v>
      </c>
      <c r="ULH287" s="159" t="s">
        <v>2150</v>
      </c>
      <c r="ULI287" s="159" t="s">
        <v>2153</v>
      </c>
      <c r="ULJ287" s="159" t="s">
        <v>2150</v>
      </c>
      <c r="ULK287" s="159" t="s">
        <v>2153</v>
      </c>
      <c r="ULL287" s="159" t="s">
        <v>2150</v>
      </c>
      <c r="ULM287" s="159" t="s">
        <v>2153</v>
      </c>
      <c r="ULN287" s="159" t="s">
        <v>2150</v>
      </c>
      <c r="ULO287" s="159" t="s">
        <v>2153</v>
      </c>
      <c r="ULP287" s="159" t="s">
        <v>2150</v>
      </c>
      <c r="ULQ287" s="159" t="s">
        <v>2153</v>
      </c>
      <c r="ULR287" s="159" t="s">
        <v>2150</v>
      </c>
      <c r="ULS287" s="159" t="s">
        <v>2153</v>
      </c>
      <c r="ULT287" s="159" t="s">
        <v>2150</v>
      </c>
      <c r="ULU287" s="159" t="s">
        <v>2153</v>
      </c>
      <c r="ULV287" s="159" t="s">
        <v>2150</v>
      </c>
      <c r="ULW287" s="159" t="s">
        <v>2153</v>
      </c>
      <c r="ULX287" s="159" t="s">
        <v>2150</v>
      </c>
      <c r="ULY287" s="159" t="s">
        <v>2153</v>
      </c>
      <c r="ULZ287" s="159" t="s">
        <v>2150</v>
      </c>
      <c r="UMA287" s="159" t="s">
        <v>2153</v>
      </c>
      <c r="UMB287" s="159" t="s">
        <v>2150</v>
      </c>
      <c r="UMC287" s="159" t="s">
        <v>2153</v>
      </c>
      <c r="UMD287" s="159" t="s">
        <v>2150</v>
      </c>
      <c r="UME287" s="159" t="s">
        <v>2153</v>
      </c>
      <c r="UMF287" s="159" t="s">
        <v>2150</v>
      </c>
      <c r="UMG287" s="159" t="s">
        <v>2153</v>
      </c>
      <c r="UMH287" s="159" t="s">
        <v>2150</v>
      </c>
      <c r="UMI287" s="159" t="s">
        <v>2153</v>
      </c>
      <c r="UMJ287" s="159" t="s">
        <v>2150</v>
      </c>
      <c r="UMK287" s="159" t="s">
        <v>2153</v>
      </c>
      <c r="UML287" s="159" t="s">
        <v>2150</v>
      </c>
      <c r="UMM287" s="159" t="s">
        <v>2153</v>
      </c>
      <c r="UMN287" s="159" t="s">
        <v>2150</v>
      </c>
      <c r="UMO287" s="159" t="s">
        <v>2153</v>
      </c>
      <c r="UMP287" s="159" t="s">
        <v>2150</v>
      </c>
      <c r="UMQ287" s="159" t="s">
        <v>2153</v>
      </c>
      <c r="UMR287" s="159" t="s">
        <v>2150</v>
      </c>
      <c r="UMS287" s="159" t="s">
        <v>2153</v>
      </c>
      <c r="UMT287" s="159" t="s">
        <v>2150</v>
      </c>
      <c r="UMU287" s="159" t="s">
        <v>2153</v>
      </c>
      <c r="UMV287" s="159" t="s">
        <v>2150</v>
      </c>
      <c r="UMW287" s="159" t="s">
        <v>2153</v>
      </c>
      <c r="UMX287" s="159" t="s">
        <v>2150</v>
      </c>
      <c r="UMY287" s="159" t="s">
        <v>2153</v>
      </c>
      <c r="UMZ287" s="159" t="s">
        <v>2150</v>
      </c>
      <c r="UNA287" s="159" t="s">
        <v>2153</v>
      </c>
      <c r="UNB287" s="159" t="s">
        <v>2150</v>
      </c>
      <c r="UNC287" s="159" t="s">
        <v>2153</v>
      </c>
      <c r="UND287" s="159" t="s">
        <v>2150</v>
      </c>
      <c r="UNE287" s="159" t="s">
        <v>2153</v>
      </c>
      <c r="UNF287" s="159" t="s">
        <v>2150</v>
      </c>
      <c r="UNG287" s="159" t="s">
        <v>2153</v>
      </c>
      <c r="UNH287" s="159" t="s">
        <v>2150</v>
      </c>
      <c r="UNI287" s="159" t="s">
        <v>2153</v>
      </c>
      <c r="UNJ287" s="159" t="s">
        <v>2150</v>
      </c>
      <c r="UNK287" s="159" t="s">
        <v>2153</v>
      </c>
      <c r="UNL287" s="159" t="s">
        <v>2150</v>
      </c>
      <c r="UNM287" s="159" t="s">
        <v>2153</v>
      </c>
      <c r="UNN287" s="159" t="s">
        <v>2150</v>
      </c>
      <c r="UNO287" s="159" t="s">
        <v>2153</v>
      </c>
      <c r="UNP287" s="159" t="s">
        <v>2150</v>
      </c>
      <c r="UNQ287" s="159" t="s">
        <v>2153</v>
      </c>
      <c r="UNR287" s="159" t="s">
        <v>2150</v>
      </c>
      <c r="UNS287" s="159" t="s">
        <v>2153</v>
      </c>
      <c r="UNT287" s="159" t="s">
        <v>2150</v>
      </c>
      <c r="UNU287" s="159" t="s">
        <v>2153</v>
      </c>
      <c r="UNV287" s="159" t="s">
        <v>2150</v>
      </c>
      <c r="UNW287" s="159" t="s">
        <v>2153</v>
      </c>
      <c r="UNX287" s="159" t="s">
        <v>2150</v>
      </c>
      <c r="UNY287" s="159" t="s">
        <v>2153</v>
      </c>
      <c r="UNZ287" s="159" t="s">
        <v>2150</v>
      </c>
      <c r="UOA287" s="159" t="s">
        <v>2153</v>
      </c>
      <c r="UOB287" s="159" t="s">
        <v>2150</v>
      </c>
      <c r="UOC287" s="159" t="s">
        <v>2153</v>
      </c>
      <c r="UOD287" s="159" t="s">
        <v>2150</v>
      </c>
      <c r="UOE287" s="159" t="s">
        <v>2153</v>
      </c>
      <c r="UOF287" s="159" t="s">
        <v>2150</v>
      </c>
      <c r="UOG287" s="159" t="s">
        <v>2153</v>
      </c>
      <c r="UOH287" s="159" t="s">
        <v>2150</v>
      </c>
      <c r="UOI287" s="159" t="s">
        <v>2153</v>
      </c>
      <c r="UOJ287" s="159" t="s">
        <v>2150</v>
      </c>
      <c r="UOK287" s="159" t="s">
        <v>2153</v>
      </c>
      <c r="UOL287" s="159" t="s">
        <v>2150</v>
      </c>
      <c r="UOM287" s="159" t="s">
        <v>2153</v>
      </c>
      <c r="UON287" s="159" t="s">
        <v>2150</v>
      </c>
      <c r="UOO287" s="159" t="s">
        <v>2153</v>
      </c>
      <c r="UOP287" s="159" t="s">
        <v>2150</v>
      </c>
      <c r="UOQ287" s="159" t="s">
        <v>2153</v>
      </c>
      <c r="UOR287" s="159" t="s">
        <v>2150</v>
      </c>
      <c r="UOS287" s="159" t="s">
        <v>2153</v>
      </c>
      <c r="UOT287" s="159" t="s">
        <v>2150</v>
      </c>
      <c r="UOU287" s="159" t="s">
        <v>2153</v>
      </c>
      <c r="UOV287" s="159" t="s">
        <v>2150</v>
      </c>
      <c r="UOW287" s="159" t="s">
        <v>2153</v>
      </c>
      <c r="UOX287" s="159" t="s">
        <v>2150</v>
      </c>
      <c r="UOY287" s="159" t="s">
        <v>2153</v>
      </c>
      <c r="UOZ287" s="159" t="s">
        <v>2150</v>
      </c>
      <c r="UPA287" s="159" t="s">
        <v>2153</v>
      </c>
      <c r="UPB287" s="159" t="s">
        <v>2150</v>
      </c>
      <c r="UPC287" s="159" t="s">
        <v>2153</v>
      </c>
      <c r="UPD287" s="159" t="s">
        <v>2150</v>
      </c>
      <c r="UPE287" s="159" t="s">
        <v>2153</v>
      </c>
      <c r="UPF287" s="159" t="s">
        <v>2150</v>
      </c>
      <c r="UPG287" s="159" t="s">
        <v>2153</v>
      </c>
      <c r="UPH287" s="159" t="s">
        <v>2150</v>
      </c>
      <c r="UPI287" s="159" t="s">
        <v>2153</v>
      </c>
      <c r="UPJ287" s="159" t="s">
        <v>2150</v>
      </c>
      <c r="UPK287" s="159" t="s">
        <v>2153</v>
      </c>
      <c r="UPL287" s="159" t="s">
        <v>2150</v>
      </c>
      <c r="UPM287" s="159" t="s">
        <v>2153</v>
      </c>
      <c r="UPN287" s="159" t="s">
        <v>2150</v>
      </c>
      <c r="UPO287" s="159" t="s">
        <v>2153</v>
      </c>
      <c r="UPP287" s="159" t="s">
        <v>2150</v>
      </c>
      <c r="UPQ287" s="159" t="s">
        <v>2153</v>
      </c>
      <c r="UPR287" s="159" t="s">
        <v>2150</v>
      </c>
      <c r="UPS287" s="159" t="s">
        <v>2153</v>
      </c>
      <c r="UPT287" s="159" t="s">
        <v>2150</v>
      </c>
      <c r="UPU287" s="159" t="s">
        <v>2153</v>
      </c>
      <c r="UPV287" s="159" t="s">
        <v>2150</v>
      </c>
      <c r="UPW287" s="159" t="s">
        <v>2153</v>
      </c>
      <c r="UPX287" s="159" t="s">
        <v>2150</v>
      </c>
      <c r="UPY287" s="159" t="s">
        <v>2153</v>
      </c>
      <c r="UPZ287" s="159" t="s">
        <v>2150</v>
      </c>
      <c r="UQA287" s="159" t="s">
        <v>2153</v>
      </c>
      <c r="UQB287" s="159" t="s">
        <v>2150</v>
      </c>
      <c r="UQC287" s="159" t="s">
        <v>2153</v>
      </c>
      <c r="UQD287" s="159" t="s">
        <v>2150</v>
      </c>
      <c r="UQE287" s="159" t="s">
        <v>2153</v>
      </c>
      <c r="UQF287" s="159" t="s">
        <v>2150</v>
      </c>
      <c r="UQG287" s="159" t="s">
        <v>2153</v>
      </c>
      <c r="UQH287" s="159" t="s">
        <v>2150</v>
      </c>
      <c r="UQI287" s="159" t="s">
        <v>2153</v>
      </c>
      <c r="UQJ287" s="159" t="s">
        <v>2150</v>
      </c>
      <c r="UQK287" s="159" t="s">
        <v>2153</v>
      </c>
      <c r="UQL287" s="159" t="s">
        <v>2150</v>
      </c>
      <c r="UQM287" s="159" t="s">
        <v>2153</v>
      </c>
      <c r="UQN287" s="159" t="s">
        <v>2150</v>
      </c>
      <c r="UQO287" s="159" t="s">
        <v>2153</v>
      </c>
      <c r="UQP287" s="159" t="s">
        <v>2150</v>
      </c>
      <c r="UQQ287" s="159" t="s">
        <v>2153</v>
      </c>
      <c r="UQR287" s="159" t="s">
        <v>2150</v>
      </c>
      <c r="UQS287" s="159" t="s">
        <v>2153</v>
      </c>
      <c r="UQT287" s="159" t="s">
        <v>2150</v>
      </c>
      <c r="UQU287" s="159" t="s">
        <v>2153</v>
      </c>
      <c r="UQV287" s="159" t="s">
        <v>2150</v>
      </c>
      <c r="UQW287" s="159" t="s">
        <v>2153</v>
      </c>
      <c r="UQX287" s="159" t="s">
        <v>2150</v>
      </c>
      <c r="UQY287" s="159" t="s">
        <v>2153</v>
      </c>
      <c r="UQZ287" s="159" t="s">
        <v>2150</v>
      </c>
      <c r="URA287" s="159" t="s">
        <v>2153</v>
      </c>
      <c r="URB287" s="159" t="s">
        <v>2150</v>
      </c>
      <c r="URC287" s="159" t="s">
        <v>2153</v>
      </c>
      <c r="URD287" s="159" t="s">
        <v>2150</v>
      </c>
      <c r="URE287" s="159" t="s">
        <v>2153</v>
      </c>
      <c r="URF287" s="159" t="s">
        <v>2150</v>
      </c>
      <c r="URG287" s="159" t="s">
        <v>2153</v>
      </c>
      <c r="URH287" s="159" t="s">
        <v>2150</v>
      </c>
      <c r="URI287" s="159" t="s">
        <v>2153</v>
      </c>
      <c r="URJ287" s="159" t="s">
        <v>2150</v>
      </c>
      <c r="URK287" s="159" t="s">
        <v>2153</v>
      </c>
      <c r="URL287" s="159" t="s">
        <v>2150</v>
      </c>
      <c r="URM287" s="159" t="s">
        <v>2153</v>
      </c>
      <c r="URN287" s="159" t="s">
        <v>2150</v>
      </c>
      <c r="URO287" s="159" t="s">
        <v>2153</v>
      </c>
      <c r="URP287" s="159" t="s">
        <v>2150</v>
      </c>
      <c r="URQ287" s="159" t="s">
        <v>2153</v>
      </c>
      <c r="URR287" s="159" t="s">
        <v>2150</v>
      </c>
      <c r="URS287" s="159" t="s">
        <v>2153</v>
      </c>
      <c r="URT287" s="159" t="s">
        <v>2150</v>
      </c>
      <c r="URU287" s="159" t="s">
        <v>2153</v>
      </c>
      <c r="URV287" s="159" t="s">
        <v>2150</v>
      </c>
      <c r="URW287" s="159" t="s">
        <v>2153</v>
      </c>
      <c r="URX287" s="159" t="s">
        <v>2150</v>
      </c>
      <c r="URY287" s="159" t="s">
        <v>2153</v>
      </c>
      <c r="URZ287" s="159" t="s">
        <v>2150</v>
      </c>
      <c r="USA287" s="159" t="s">
        <v>2153</v>
      </c>
      <c r="USB287" s="159" t="s">
        <v>2150</v>
      </c>
      <c r="USC287" s="159" t="s">
        <v>2153</v>
      </c>
      <c r="USD287" s="159" t="s">
        <v>2150</v>
      </c>
      <c r="USE287" s="159" t="s">
        <v>2153</v>
      </c>
      <c r="USF287" s="159" t="s">
        <v>2150</v>
      </c>
      <c r="USG287" s="159" t="s">
        <v>2153</v>
      </c>
      <c r="USH287" s="159" t="s">
        <v>2150</v>
      </c>
      <c r="USI287" s="159" t="s">
        <v>2153</v>
      </c>
      <c r="USJ287" s="159" t="s">
        <v>2150</v>
      </c>
      <c r="USK287" s="159" t="s">
        <v>2153</v>
      </c>
      <c r="USL287" s="159" t="s">
        <v>2150</v>
      </c>
      <c r="USM287" s="159" t="s">
        <v>2153</v>
      </c>
      <c r="USN287" s="159" t="s">
        <v>2150</v>
      </c>
      <c r="USO287" s="159" t="s">
        <v>2153</v>
      </c>
      <c r="USP287" s="159" t="s">
        <v>2150</v>
      </c>
      <c r="USQ287" s="159" t="s">
        <v>2153</v>
      </c>
      <c r="USR287" s="159" t="s">
        <v>2150</v>
      </c>
      <c r="USS287" s="159" t="s">
        <v>2153</v>
      </c>
      <c r="UST287" s="159" t="s">
        <v>2150</v>
      </c>
      <c r="USU287" s="159" t="s">
        <v>2153</v>
      </c>
      <c r="USV287" s="159" t="s">
        <v>2150</v>
      </c>
      <c r="USW287" s="159" t="s">
        <v>2153</v>
      </c>
      <c r="USX287" s="159" t="s">
        <v>2150</v>
      </c>
      <c r="USY287" s="159" t="s">
        <v>2153</v>
      </c>
      <c r="USZ287" s="159" t="s">
        <v>2150</v>
      </c>
      <c r="UTA287" s="159" t="s">
        <v>2153</v>
      </c>
      <c r="UTB287" s="159" t="s">
        <v>2150</v>
      </c>
      <c r="UTC287" s="159" t="s">
        <v>2153</v>
      </c>
      <c r="UTD287" s="159" t="s">
        <v>2150</v>
      </c>
      <c r="UTE287" s="159" t="s">
        <v>2153</v>
      </c>
      <c r="UTF287" s="159" t="s">
        <v>2150</v>
      </c>
      <c r="UTG287" s="159" t="s">
        <v>2153</v>
      </c>
      <c r="UTH287" s="159" t="s">
        <v>2150</v>
      </c>
      <c r="UTI287" s="159" t="s">
        <v>2153</v>
      </c>
      <c r="UTJ287" s="159" t="s">
        <v>2150</v>
      </c>
      <c r="UTK287" s="159" t="s">
        <v>2153</v>
      </c>
      <c r="UTL287" s="159" t="s">
        <v>2150</v>
      </c>
      <c r="UTM287" s="159" t="s">
        <v>2153</v>
      </c>
      <c r="UTN287" s="159" t="s">
        <v>2150</v>
      </c>
      <c r="UTO287" s="159" t="s">
        <v>2153</v>
      </c>
      <c r="UTP287" s="159" t="s">
        <v>2150</v>
      </c>
      <c r="UTQ287" s="159" t="s">
        <v>2153</v>
      </c>
      <c r="UTR287" s="159" t="s">
        <v>2150</v>
      </c>
      <c r="UTS287" s="159" t="s">
        <v>2153</v>
      </c>
      <c r="UTT287" s="159" t="s">
        <v>2150</v>
      </c>
      <c r="UTU287" s="159" t="s">
        <v>2153</v>
      </c>
      <c r="UTV287" s="159" t="s">
        <v>2150</v>
      </c>
      <c r="UTW287" s="159" t="s">
        <v>2153</v>
      </c>
      <c r="UTX287" s="159" t="s">
        <v>2150</v>
      </c>
      <c r="UTY287" s="159" t="s">
        <v>2153</v>
      </c>
      <c r="UTZ287" s="159" t="s">
        <v>2150</v>
      </c>
      <c r="UUA287" s="159" t="s">
        <v>2153</v>
      </c>
      <c r="UUB287" s="159" t="s">
        <v>2150</v>
      </c>
      <c r="UUC287" s="159" t="s">
        <v>2153</v>
      </c>
      <c r="UUD287" s="159" t="s">
        <v>2150</v>
      </c>
      <c r="UUE287" s="159" t="s">
        <v>2153</v>
      </c>
      <c r="UUF287" s="159" t="s">
        <v>2150</v>
      </c>
      <c r="UUG287" s="159" t="s">
        <v>2153</v>
      </c>
      <c r="UUH287" s="159" t="s">
        <v>2150</v>
      </c>
      <c r="UUI287" s="159" t="s">
        <v>2153</v>
      </c>
      <c r="UUJ287" s="159" t="s">
        <v>2150</v>
      </c>
      <c r="UUK287" s="159" t="s">
        <v>2153</v>
      </c>
      <c r="UUL287" s="159" t="s">
        <v>2150</v>
      </c>
      <c r="UUM287" s="159" t="s">
        <v>2153</v>
      </c>
      <c r="UUN287" s="159" t="s">
        <v>2150</v>
      </c>
      <c r="UUO287" s="159" t="s">
        <v>2153</v>
      </c>
      <c r="UUP287" s="159" t="s">
        <v>2150</v>
      </c>
      <c r="UUQ287" s="159" t="s">
        <v>2153</v>
      </c>
      <c r="UUR287" s="159" t="s">
        <v>2150</v>
      </c>
      <c r="UUS287" s="159" t="s">
        <v>2153</v>
      </c>
      <c r="UUT287" s="159" t="s">
        <v>2150</v>
      </c>
      <c r="UUU287" s="159" t="s">
        <v>2153</v>
      </c>
      <c r="UUV287" s="159" t="s">
        <v>2150</v>
      </c>
      <c r="UUW287" s="159" t="s">
        <v>2153</v>
      </c>
      <c r="UUX287" s="159" t="s">
        <v>2150</v>
      </c>
      <c r="UUY287" s="159" t="s">
        <v>2153</v>
      </c>
      <c r="UUZ287" s="159" t="s">
        <v>2150</v>
      </c>
      <c r="UVA287" s="159" t="s">
        <v>2153</v>
      </c>
      <c r="UVB287" s="159" t="s">
        <v>2150</v>
      </c>
      <c r="UVC287" s="159" t="s">
        <v>2153</v>
      </c>
      <c r="UVD287" s="159" t="s">
        <v>2150</v>
      </c>
      <c r="UVE287" s="159" t="s">
        <v>2153</v>
      </c>
      <c r="UVF287" s="159" t="s">
        <v>2150</v>
      </c>
      <c r="UVG287" s="159" t="s">
        <v>2153</v>
      </c>
      <c r="UVH287" s="159" t="s">
        <v>2150</v>
      </c>
      <c r="UVI287" s="159" t="s">
        <v>2153</v>
      </c>
      <c r="UVJ287" s="159" t="s">
        <v>2150</v>
      </c>
      <c r="UVK287" s="159" t="s">
        <v>2153</v>
      </c>
      <c r="UVL287" s="159" t="s">
        <v>2150</v>
      </c>
      <c r="UVM287" s="159" t="s">
        <v>2153</v>
      </c>
      <c r="UVN287" s="159" t="s">
        <v>2150</v>
      </c>
      <c r="UVO287" s="159" t="s">
        <v>2153</v>
      </c>
      <c r="UVP287" s="159" t="s">
        <v>2150</v>
      </c>
      <c r="UVQ287" s="159" t="s">
        <v>2153</v>
      </c>
      <c r="UVR287" s="159" t="s">
        <v>2150</v>
      </c>
      <c r="UVS287" s="159" t="s">
        <v>2153</v>
      </c>
      <c r="UVT287" s="159" t="s">
        <v>2150</v>
      </c>
      <c r="UVU287" s="159" t="s">
        <v>2153</v>
      </c>
      <c r="UVV287" s="159" t="s">
        <v>2150</v>
      </c>
      <c r="UVW287" s="159" t="s">
        <v>2153</v>
      </c>
      <c r="UVX287" s="159" t="s">
        <v>2150</v>
      </c>
      <c r="UVY287" s="159" t="s">
        <v>2153</v>
      </c>
      <c r="UVZ287" s="159" t="s">
        <v>2150</v>
      </c>
      <c r="UWA287" s="159" t="s">
        <v>2153</v>
      </c>
      <c r="UWB287" s="159" t="s">
        <v>2150</v>
      </c>
      <c r="UWC287" s="159" t="s">
        <v>2153</v>
      </c>
      <c r="UWD287" s="159" t="s">
        <v>2150</v>
      </c>
      <c r="UWE287" s="159" t="s">
        <v>2153</v>
      </c>
      <c r="UWF287" s="159" t="s">
        <v>2150</v>
      </c>
      <c r="UWG287" s="159" t="s">
        <v>2153</v>
      </c>
      <c r="UWH287" s="159" t="s">
        <v>2150</v>
      </c>
      <c r="UWI287" s="159" t="s">
        <v>2153</v>
      </c>
      <c r="UWJ287" s="159" t="s">
        <v>2150</v>
      </c>
      <c r="UWK287" s="159" t="s">
        <v>2153</v>
      </c>
      <c r="UWL287" s="159" t="s">
        <v>2150</v>
      </c>
      <c r="UWM287" s="159" t="s">
        <v>2153</v>
      </c>
      <c r="UWN287" s="159" t="s">
        <v>2150</v>
      </c>
      <c r="UWO287" s="159" t="s">
        <v>2153</v>
      </c>
      <c r="UWP287" s="159" t="s">
        <v>2150</v>
      </c>
      <c r="UWQ287" s="159" t="s">
        <v>2153</v>
      </c>
      <c r="UWR287" s="159" t="s">
        <v>2150</v>
      </c>
      <c r="UWS287" s="159" t="s">
        <v>2153</v>
      </c>
      <c r="UWT287" s="159" t="s">
        <v>2150</v>
      </c>
      <c r="UWU287" s="159" t="s">
        <v>2153</v>
      </c>
      <c r="UWV287" s="159" t="s">
        <v>2150</v>
      </c>
      <c r="UWW287" s="159" t="s">
        <v>2153</v>
      </c>
      <c r="UWX287" s="159" t="s">
        <v>2150</v>
      </c>
      <c r="UWY287" s="159" t="s">
        <v>2153</v>
      </c>
      <c r="UWZ287" s="159" t="s">
        <v>2150</v>
      </c>
      <c r="UXA287" s="159" t="s">
        <v>2153</v>
      </c>
      <c r="UXB287" s="159" t="s">
        <v>2150</v>
      </c>
      <c r="UXC287" s="159" t="s">
        <v>2153</v>
      </c>
      <c r="UXD287" s="159" t="s">
        <v>2150</v>
      </c>
      <c r="UXE287" s="159" t="s">
        <v>2153</v>
      </c>
      <c r="UXF287" s="159" t="s">
        <v>2150</v>
      </c>
      <c r="UXG287" s="159" t="s">
        <v>2153</v>
      </c>
      <c r="UXH287" s="159" t="s">
        <v>2150</v>
      </c>
      <c r="UXI287" s="159" t="s">
        <v>2153</v>
      </c>
      <c r="UXJ287" s="159" t="s">
        <v>2150</v>
      </c>
      <c r="UXK287" s="159" t="s">
        <v>2153</v>
      </c>
      <c r="UXL287" s="159" t="s">
        <v>2150</v>
      </c>
      <c r="UXM287" s="159" t="s">
        <v>2153</v>
      </c>
      <c r="UXN287" s="159" t="s">
        <v>2150</v>
      </c>
      <c r="UXO287" s="159" t="s">
        <v>2153</v>
      </c>
      <c r="UXP287" s="159" t="s">
        <v>2150</v>
      </c>
      <c r="UXQ287" s="159" t="s">
        <v>2153</v>
      </c>
      <c r="UXR287" s="159" t="s">
        <v>2150</v>
      </c>
      <c r="UXS287" s="159" t="s">
        <v>2153</v>
      </c>
      <c r="UXT287" s="159" t="s">
        <v>2150</v>
      </c>
      <c r="UXU287" s="159" t="s">
        <v>2153</v>
      </c>
      <c r="UXV287" s="159" t="s">
        <v>2150</v>
      </c>
      <c r="UXW287" s="159" t="s">
        <v>2153</v>
      </c>
      <c r="UXX287" s="159" t="s">
        <v>2150</v>
      </c>
      <c r="UXY287" s="159" t="s">
        <v>2153</v>
      </c>
      <c r="UXZ287" s="159" t="s">
        <v>2150</v>
      </c>
      <c r="UYA287" s="159" t="s">
        <v>2153</v>
      </c>
      <c r="UYB287" s="159" t="s">
        <v>2150</v>
      </c>
      <c r="UYC287" s="159" t="s">
        <v>2153</v>
      </c>
      <c r="UYD287" s="159" t="s">
        <v>2150</v>
      </c>
      <c r="UYE287" s="159" t="s">
        <v>2153</v>
      </c>
      <c r="UYF287" s="159" t="s">
        <v>2150</v>
      </c>
      <c r="UYG287" s="159" t="s">
        <v>2153</v>
      </c>
      <c r="UYH287" s="159" t="s">
        <v>2150</v>
      </c>
      <c r="UYI287" s="159" t="s">
        <v>2153</v>
      </c>
      <c r="UYJ287" s="159" t="s">
        <v>2150</v>
      </c>
      <c r="UYK287" s="159" t="s">
        <v>2153</v>
      </c>
      <c r="UYL287" s="159" t="s">
        <v>2150</v>
      </c>
      <c r="UYM287" s="159" t="s">
        <v>2153</v>
      </c>
      <c r="UYN287" s="159" t="s">
        <v>2150</v>
      </c>
      <c r="UYO287" s="159" t="s">
        <v>2153</v>
      </c>
      <c r="UYP287" s="159" t="s">
        <v>2150</v>
      </c>
      <c r="UYQ287" s="159" t="s">
        <v>2153</v>
      </c>
      <c r="UYR287" s="159" t="s">
        <v>2150</v>
      </c>
      <c r="UYS287" s="159" t="s">
        <v>2153</v>
      </c>
      <c r="UYT287" s="159" t="s">
        <v>2150</v>
      </c>
      <c r="UYU287" s="159" t="s">
        <v>2153</v>
      </c>
      <c r="UYV287" s="159" t="s">
        <v>2150</v>
      </c>
      <c r="UYW287" s="159" t="s">
        <v>2153</v>
      </c>
      <c r="UYX287" s="159" t="s">
        <v>2150</v>
      </c>
      <c r="UYY287" s="159" t="s">
        <v>2153</v>
      </c>
      <c r="UYZ287" s="159" t="s">
        <v>2150</v>
      </c>
      <c r="UZA287" s="159" t="s">
        <v>2153</v>
      </c>
      <c r="UZB287" s="159" t="s">
        <v>2150</v>
      </c>
      <c r="UZC287" s="159" t="s">
        <v>2153</v>
      </c>
      <c r="UZD287" s="159" t="s">
        <v>2150</v>
      </c>
      <c r="UZE287" s="159" t="s">
        <v>2153</v>
      </c>
      <c r="UZF287" s="159" t="s">
        <v>2150</v>
      </c>
      <c r="UZG287" s="159" t="s">
        <v>2153</v>
      </c>
      <c r="UZH287" s="159" t="s">
        <v>2150</v>
      </c>
      <c r="UZI287" s="159" t="s">
        <v>2153</v>
      </c>
      <c r="UZJ287" s="159" t="s">
        <v>2150</v>
      </c>
      <c r="UZK287" s="159" t="s">
        <v>2153</v>
      </c>
      <c r="UZL287" s="159" t="s">
        <v>2150</v>
      </c>
      <c r="UZM287" s="159" t="s">
        <v>2153</v>
      </c>
      <c r="UZN287" s="159" t="s">
        <v>2150</v>
      </c>
      <c r="UZO287" s="159" t="s">
        <v>2153</v>
      </c>
      <c r="UZP287" s="159" t="s">
        <v>2150</v>
      </c>
      <c r="UZQ287" s="159" t="s">
        <v>2153</v>
      </c>
      <c r="UZR287" s="159" t="s">
        <v>2150</v>
      </c>
      <c r="UZS287" s="159" t="s">
        <v>2153</v>
      </c>
      <c r="UZT287" s="159" t="s">
        <v>2150</v>
      </c>
      <c r="UZU287" s="159" t="s">
        <v>2153</v>
      </c>
      <c r="UZV287" s="159" t="s">
        <v>2150</v>
      </c>
      <c r="UZW287" s="159" t="s">
        <v>2153</v>
      </c>
      <c r="UZX287" s="159" t="s">
        <v>2150</v>
      </c>
      <c r="UZY287" s="159" t="s">
        <v>2153</v>
      </c>
      <c r="UZZ287" s="159" t="s">
        <v>2150</v>
      </c>
      <c r="VAA287" s="159" t="s">
        <v>2153</v>
      </c>
      <c r="VAB287" s="159" t="s">
        <v>2150</v>
      </c>
      <c r="VAC287" s="159" t="s">
        <v>2153</v>
      </c>
      <c r="VAD287" s="159" t="s">
        <v>2150</v>
      </c>
      <c r="VAE287" s="159" t="s">
        <v>2153</v>
      </c>
      <c r="VAF287" s="159" t="s">
        <v>2150</v>
      </c>
      <c r="VAG287" s="159" t="s">
        <v>2153</v>
      </c>
      <c r="VAH287" s="159" t="s">
        <v>2150</v>
      </c>
      <c r="VAI287" s="159" t="s">
        <v>2153</v>
      </c>
      <c r="VAJ287" s="159" t="s">
        <v>2150</v>
      </c>
      <c r="VAK287" s="159" t="s">
        <v>2153</v>
      </c>
      <c r="VAL287" s="159" t="s">
        <v>2150</v>
      </c>
      <c r="VAM287" s="159" t="s">
        <v>2153</v>
      </c>
      <c r="VAN287" s="159" t="s">
        <v>2150</v>
      </c>
      <c r="VAO287" s="159" t="s">
        <v>2153</v>
      </c>
      <c r="VAP287" s="159" t="s">
        <v>2150</v>
      </c>
      <c r="VAQ287" s="159" t="s">
        <v>2153</v>
      </c>
      <c r="VAR287" s="159" t="s">
        <v>2150</v>
      </c>
      <c r="VAS287" s="159" t="s">
        <v>2153</v>
      </c>
      <c r="VAT287" s="159" t="s">
        <v>2150</v>
      </c>
      <c r="VAU287" s="159" t="s">
        <v>2153</v>
      </c>
      <c r="VAV287" s="159" t="s">
        <v>2150</v>
      </c>
      <c r="VAW287" s="159" t="s">
        <v>2153</v>
      </c>
      <c r="VAX287" s="159" t="s">
        <v>2150</v>
      </c>
      <c r="VAY287" s="159" t="s">
        <v>2153</v>
      </c>
      <c r="VAZ287" s="159" t="s">
        <v>2150</v>
      </c>
      <c r="VBA287" s="159" t="s">
        <v>2153</v>
      </c>
      <c r="VBB287" s="159" t="s">
        <v>2150</v>
      </c>
      <c r="VBC287" s="159" t="s">
        <v>2153</v>
      </c>
      <c r="VBD287" s="159" t="s">
        <v>2150</v>
      </c>
      <c r="VBE287" s="159" t="s">
        <v>2153</v>
      </c>
      <c r="VBF287" s="159" t="s">
        <v>2150</v>
      </c>
      <c r="VBG287" s="159" t="s">
        <v>2153</v>
      </c>
      <c r="VBH287" s="159" t="s">
        <v>2150</v>
      </c>
      <c r="VBI287" s="159" t="s">
        <v>2153</v>
      </c>
      <c r="VBJ287" s="159" t="s">
        <v>2150</v>
      </c>
      <c r="VBK287" s="159" t="s">
        <v>2153</v>
      </c>
      <c r="VBL287" s="159" t="s">
        <v>2150</v>
      </c>
      <c r="VBM287" s="159" t="s">
        <v>2153</v>
      </c>
      <c r="VBN287" s="159" t="s">
        <v>2150</v>
      </c>
      <c r="VBO287" s="159" t="s">
        <v>2153</v>
      </c>
      <c r="VBP287" s="159" t="s">
        <v>2150</v>
      </c>
      <c r="VBQ287" s="159" t="s">
        <v>2153</v>
      </c>
      <c r="VBR287" s="159" t="s">
        <v>2150</v>
      </c>
      <c r="VBS287" s="159" t="s">
        <v>2153</v>
      </c>
      <c r="VBT287" s="159" t="s">
        <v>2150</v>
      </c>
      <c r="VBU287" s="159" t="s">
        <v>2153</v>
      </c>
      <c r="VBV287" s="159" t="s">
        <v>2150</v>
      </c>
      <c r="VBW287" s="159" t="s">
        <v>2153</v>
      </c>
      <c r="VBX287" s="159" t="s">
        <v>2150</v>
      </c>
      <c r="VBY287" s="159" t="s">
        <v>2153</v>
      </c>
      <c r="VBZ287" s="159" t="s">
        <v>2150</v>
      </c>
      <c r="VCA287" s="159" t="s">
        <v>2153</v>
      </c>
      <c r="VCB287" s="159" t="s">
        <v>2150</v>
      </c>
      <c r="VCC287" s="159" t="s">
        <v>2153</v>
      </c>
      <c r="VCD287" s="159" t="s">
        <v>2150</v>
      </c>
      <c r="VCE287" s="159" t="s">
        <v>2153</v>
      </c>
      <c r="VCF287" s="159" t="s">
        <v>2150</v>
      </c>
      <c r="VCG287" s="159" t="s">
        <v>2153</v>
      </c>
      <c r="VCH287" s="159" t="s">
        <v>2150</v>
      </c>
      <c r="VCI287" s="159" t="s">
        <v>2153</v>
      </c>
      <c r="VCJ287" s="159" t="s">
        <v>2150</v>
      </c>
      <c r="VCK287" s="159" t="s">
        <v>2153</v>
      </c>
      <c r="VCL287" s="159" t="s">
        <v>2150</v>
      </c>
      <c r="VCM287" s="159" t="s">
        <v>2153</v>
      </c>
      <c r="VCN287" s="159" t="s">
        <v>2150</v>
      </c>
      <c r="VCO287" s="159" t="s">
        <v>2153</v>
      </c>
      <c r="VCP287" s="159" t="s">
        <v>2150</v>
      </c>
      <c r="VCQ287" s="159" t="s">
        <v>2153</v>
      </c>
      <c r="VCR287" s="159" t="s">
        <v>2150</v>
      </c>
      <c r="VCS287" s="159" t="s">
        <v>2153</v>
      </c>
      <c r="VCT287" s="159" t="s">
        <v>2150</v>
      </c>
      <c r="VCU287" s="159" t="s">
        <v>2153</v>
      </c>
      <c r="VCV287" s="159" t="s">
        <v>2150</v>
      </c>
      <c r="VCW287" s="159" t="s">
        <v>2153</v>
      </c>
      <c r="VCX287" s="159" t="s">
        <v>2150</v>
      </c>
      <c r="VCY287" s="159" t="s">
        <v>2153</v>
      </c>
      <c r="VCZ287" s="159" t="s">
        <v>2150</v>
      </c>
      <c r="VDA287" s="159" t="s">
        <v>2153</v>
      </c>
      <c r="VDB287" s="159" t="s">
        <v>2150</v>
      </c>
      <c r="VDC287" s="159" t="s">
        <v>2153</v>
      </c>
      <c r="VDD287" s="159" t="s">
        <v>2150</v>
      </c>
      <c r="VDE287" s="159" t="s">
        <v>2153</v>
      </c>
      <c r="VDF287" s="159" t="s">
        <v>2150</v>
      </c>
      <c r="VDG287" s="159" t="s">
        <v>2153</v>
      </c>
      <c r="VDH287" s="159" t="s">
        <v>2150</v>
      </c>
      <c r="VDI287" s="159" t="s">
        <v>2153</v>
      </c>
      <c r="VDJ287" s="159" t="s">
        <v>2150</v>
      </c>
      <c r="VDK287" s="159" t="s">
        <v>2153</v>
      </c>
      <c r="VDL287" s="159" t="s">
        <v>2150</v>
      </c>
      <c r="VDM287" s="159" t="s">
        <v>2153</v>
      </c>
      <c r="VDN287" s="159" t="s">
        <v>2150</v>
      </c>
      <c r="VDO287" s="159" t="s">
        <v>2153</v>
      </c>
      <c r="VDP287" s="159" t="s">
        <v>2150</v>
      </c>
      <c r="VDQ287" s="159" t="s">
        <v>2153</v>
      </c>
      <c r="VDR287" s="159" t="s">
        <v>2150</v>
      </c>
      <c r="VDS287" s="159" t="s">
        <v>2153</v>
      </c>
      <c r="VDT287" s="159" t="s">
        <v>2150</v>
      </c>
      <c r="VDU287" s="159" t="s">
        <v>2153</v>
      </c>
      <c r="VDV287" s="159" t="s">
        <v>2150</v>
      </c>
      <c r="VDW287" s="159" t="s">
        <v>2153</v>
      </c>
      <c r="VDX287" s="159" t="s">
        <v>2150</v>
      </c>
      <c r="VDY287" s="159" t="s">
        <v>2153</v>
      </c>
      <c r="VDZ287" s="159" t="s">
        <v>2150</v>
      </c>
      <c r="VEA287" s="159" t="s">
        <v>2153</v>
      </c>
      <c r="VEB287" s="159" t="s">
        <v>2150</v>
      </c>
      <c r="VEC287" s="159" t="s">
        <v>2153</v>
      </c>
      <c r="VED287" s="159" t="s">
        <v>2150</v>
      </c>
      <c r="VEE287" s="159" t="s">
        <v>2153</v>
      </c>
      <c r="VEF287" s="159" t="s">
        <v>2150</v>
      </c>
      <c r="VEG287" s="159" t="s">
        <v>2153</v>
      </c>
      <c r="VEH287" s="159" t="s">
        <v>2150</v>
      </c>
      <c r="VEI287" s="159" t="s">
        <v>2153</v>
      </c>
      <c r="VEJ287" s="159" t="s">
        <v>2150</v>
      </c>
      <c r="VEK287" s="159" t="s">
        <v>2153</v>
      </c>
      <c r="VEL287" s="159" t="s">
        <v>2150</v>
      </c>
      <c r="VEM287" s="159" t="s">
        <v>2153</v>
      </c>
      <c r="VEN287" s="159" t="s">
        <v>2150</v>
      </c>
      <c r="VEO287" s="159" t="s">
        <v>2153</v>
      </c>
      <c r="VEP287" s="159" t="s">
        <v>2150</v>
      </c>
      <c r="VEQ287" s="159" t="s">
        <v>2153</v>
      </c>
      <c r="VER287" s="159" t="s">
        <v>2150</v>
      </c>
      <c r="VES287" s="159" t="s">
        <v>2153</v>
      </c>
      <c r="VET287" s="159" t="s">
        <v>2150</v>
      </c>
      <c r="VEU287" s="159" t="s">
        <v>2153</v>
      </c>
      <c r="VEV287" s="159" t="s">
        <v>2150</v>
      </c>
      <c r="VEW287" s="159" t="s">
        <v>2153</v>
      </c>
      <c r="VEX287" s="159" t="s">
        <v>2150</v>
      </c>
      <c r="VEY287" s="159" t="s">
        <v>2153</v>
      </c>
      <c r="VEZ287" s="159" t="s">
        <v>2150</v>
      </c>
      <c r="VFA287" s="159" t="s">
        <v>2153</v>
      </c>
      <c r="VFB287" s="159" t="s">
        <v>2150</v>
      </c>
      <c r="VFC287" s="159" t="s">
        <v>2153</v>
      </c>
      <c r="VFD287" s="159" t="s">
        <v>2150</v>
      </c>
      <c r="VFE287" s="159" t="s">
        <v>2153</v>
      </c>
      <c r="VFF287" s="159" t="s">
        <v>2150</v>
      </c>
      <c r="VFG287" s="159" t="s">
        <v>2153</v>
      </c>
      <c r="VFH287" s="159" t="s">
        <v>2150</v>
      </c>
      <c r="VFI287" s="159" t="s">
        <v>2153</v>
      </c>
      <c r="VFJ287" s="159" t="s">
        <v>2150</v>
      </c>
      <c r="VFK287" s="159" t="s">
        <v>2153</v>
      </c>
      <c r="VFL287" s="159" t="s">
        <v>2150</v>
      </c>
      <c r="VFM287" s="159" t="s">
        <v>2153</v>
      </c>
      <c r="VFN287" s="159" t="s">
        <v>2150</v>
      </c>
      <c r="VFO287" s="159" t="s">
        <v>2153</v>
      </c>
      <c r="VFP287" s="159" t="s">
        <v>2150</v>
      </c>
      <c r="VFQ287" s="159" t="s">
        <v>2153</v>
      </c>
      <c r="VFR287" s="159" t="s">
        <v>2150</v>
      </c>
      <c r="VFS287" s="159" t="s">
        <v>2153</v>
      </c>
      <c r="VFT287" s="159" t="s">
        <v>2150</v>
      </c>
      <c r="VFU287" s="159" t="s">
        <v>2153</v>
      </c>
      <c r="VFV287" s="159" t="s">
        <v>2150</v>
      </c>
      <c r="VFW287" s="159" t="s">
        <v>2153</v>
      </c>
      <c r="VFX287" s="159" t="s">
        <v>2150</v>
      </c>
      <c r="VFY287" s="159" t="s">
        <v>2153</v>
      </c>
      <c r="VFZ287" s="159" t="s">
        <v>2150</v>
      </c>
      <c r="VGA287" s="159" t="s">
        <v>2153</v>
      </c>
      <c r="VGB287" s="159" t="s">
        <v>2150</v>
      </c>
      <c r="VGC287" s="159" t="s">
        <v>2153</v>
      </c>
      <c r="VGD287" s="159" t="s">
        <v>2150</v>
      </c>
      <c r="VGE287" s="159" t="s">
        <v>2153</v>
      </c>
      <c r="VGF287" s="159" t="s">
        <v>2150</v>
      </c>
      <c r="VGG287" s="159" t="s">
        <v>2153</v>
      </c>
      <c r="VGH287" s="159" t="s">
        <v>2150</v>
      </c>
      <c r="VGI287" s="159" t="s">
        <v>2153</v>
      </c>
      <c r="VGJ287" s="159" t="s">
        <v>2150</v>
      </c>
      <c r="VGK287" s="159" t="s">
        <v>2153</v>
      </c>
      <c r="VGL287" s="159" t="s">
        <v>2150</v>
      </c>
      <c r="VGM287" s="159" t="s">
        <v>2153</v>
      </c>
      <c r="VGN287" s="159" t="s">
        <v>2150</v>
      </c>
      <c r="VGO287" s="159" t="s">
        <v>2153</v>
      </c>
      <c r="VGP287" s="159" t="s">
        <v>2150</v>
      </c>
      <c r="VGQ287" s="159" t="s">
        <v>2153</v>
      </c>
      <c r="VGR287" s="159" t="s">
        <v>2150</v>
      </c>
      <c r="VGS287" s="159" t="s">
        <v>2153</v>
      </c>
      <c r="VGT287" s="159" t="s">
        <v>2150</v>
      </c>
      <c r="VGU287" s="159" t="s">
        <v>2153</v>
      </c>
      <c r="VGV287" s="159" t="s">
        <v>2150</v>
      </c>
      <c r="VGW287" s="159" t="s">
        <v>2153</v>
      </c>
      <c r="VGX287" s="159" t="s">
        <v>2150</v>
      </c>
      <c r="VGY287" s="159" t="s">
        <v>2153</v>
      </c>
      <c r="VGZ287" s="159" t="s">
        <v>2150</v>
      </c>
      <c r="VHA287" s="159" t="s">
        <v>2153</v>
      </c>
      <c r="VHB287" s="159" t="s">
        <v>2150</v>
      </c>
      <c r="VHC287" s="159" t="s">
        <v>2153</v>
      </c>
      <c r="VHD287" s="159" t="s">
        <v>2150</v>
      </c>
      <c r="VHE287" s="159" t="s">
        <v>2153</v>
      </c>
      <c r="VHF287" s="159" t="s">
        <v>2150</v>
      </c>
      <c r="VHG287" s="159" t="s">
        <v>2153</v>
      </c>
      <c r="VHH287" s="159" t="s">
        <v>2150</v>
      </c>
      <c r="VHI287" s="159" t="s">
        <v>2153</v>
      </c>
      <c r="VHJ287" s="159" t="s">
        <v>2150</v>
      </c>
      <c r="VHK287" s="159" t="s">
        <v>2153</v>
      </c>
      <c r="VHL287" s="159" t="s">
        <v>2150</v>
      </c>
      <c r="VHM287" s="159" t="s">
        <v>2153</v>
      </c>
      <c r="VHN287" s="159" t="s">
        <v>2150</v>
      </c>
      <c r="VHO287" s="159" t="s">
        <v>2153</v>
      </c>
      <c r="VHP287" s="159" t="s">
        <v>2150</v>
      </c>
      <c r="VHQ287" s="159" t="s">
        <v>2153</v>
      </c>
      <c r="VHR287" s="159" t="s">
        <v>2150</v>
      </c>
      <c r="VHS287" s="159" t="s">
        <v>2153</v>
      </c>
      <c r="VHT287" s="159" t="s">
        <v>2150</v>
      </c>
      <c r="VHU287" s="159" t="s">
        <v>2153</v>
      </c>
      <c r="VHV287" s="159" t="s">
        <v>2150</v>
      </c>
      <c r="VHW287" s="159" t="s">
        <v>2153</v>
      </c>
      <c r="VHX287" s="159" t="s">
        <v>2150</v>
      </c>
      <c r="VHY287" s="159" t="s">
        <v>2153</v>
      </c>
      <c r="VHZ287" s="159" t="s">
        <v>2150</v>
      </c>
      <c r="VIA287" s="159" t="s">
        <v>2153</v>
      </c>
      <c r="VIB287" s="159" t="s">
        <v>2150</v>
      </c>
      <c r="VIC287" s="159" t="s">
        <v>2153</v>
      </c>
      <c r="VID287" s="159" t="s">
        <v>2150</v>
      </c>
      <c r="VIE287" s="159" t="s">
        <v>2153</v>
      </c>
      <c r="VIF287" s="159" t="s">
        <v>2150</v>
      </c>
      <c r="VIG287" s="159" t="s">
        <v>2153</v>
      </c>
      <c r="VIH287" s="159" t="s">
        <v>2150</v>
      </c>
      <c r="VII287" s="159" t="s">
        <v>2153</v>
      </c>
      <c r="VIJ287" s="159" t="s">
        <v>2150</v>
      </c>
      <c r="VIK287" s="159" t="s">
        <v>2153</v>
      </c>
      <c r="VIL287" s="159" t="s">
        <v>2150</v>
      </c>
      <c r="VIM287" s="159" t="s">
        <v>2153</v>
      </c>
      <c r="VIN287" s="159" t="s">
        <v>2150</v>
      </c>
      <c r="VIO287" s="159" t="s">
        <v>2153</v>
      </c>
      <c r="VIP287" s="159" t="s">
        <v>2150</v>
      </c>
      <c r="VIQ287" s="159" t="s">
        <v>2153</v>
      </c>
      <c r="VIR287" s="159" t="s">
        <v>2150</v>
      </c>
      <c r="VIS287" s="159" t="s">
        <v>2153</v>
      </c>
      <c r="VIT287" s="159" t="s">
        <v>2150</v>
      </c>
      <c r="VIU287" s="159" t="s">
        <v>2153</v>
      </c>
      <c r="VIV287" s="159" t="s">
        <v>2150</v>
      </c>
      <c r="VIW287" s="159" t="s">
        <v>2153</v>
      </c>
      <c r="VIX287" s="159" t="s">
        <v>2150</v>
      </c>
      <c r="VIY287" s="159" t="s">
        <v>2153</v>
      </c>
      <c r="VIZ287" s="159" t="s">
        <v>2150</v>
      </c>
      <c r="VJA287" s="159" t="s">
        <v>2153</v>
      </c>
      <c r="VJB287" s="159" t="s">
        <v>2150</v>
      </c>
      <c r="VJC287" s="159" t="s">
        <v>2153</v>
      </c>
      <c r="VJD287" s="159" t="s">
        <v>2150</v>
      </c>
      <c r="VJE287" s="159" t="s">
        <v>2153</v>
      </c>
      <c r="VJF287" s="159" t="s">
        <v>2150</v>
      </c>
      <c r="VJG287" s="159" t="s">
        <v>2153</v>
      </c>
      <c r="VJH287" s="159" t="s">
        <v>2150</v>
      </c>
      <c r="VJI287" s="159" t="s">
        <v>2153</v>
      </c>
      <c r="VJJ287" s="159" t="s">
        <v>2150</v>
      </c>
      <c r="VJK287" s="159" t="s">
        <v>2153</v>
      </c>
      <c r="VJL287" s="159" t="s">
        <v>2150</v>
      </c>
      <c r="VJM287" s="159" t="s">
        <v>2153</v>
      </c>
      <c r="VJN287" s="159" t="s">
        <v>2150</v>
      </c>
      <c r="VJO287" s="159" t="s">
        <v>2153</v>
      </c>
      <c r="VJP287" s="159" t="s">
        <v>2150</v>
      </c>
      <c r="VJQ287" s="159" t="s">
        <v>2153</v>
      </c>
      <c r="VJR287" s="159" t="s">
        <v>2150</v>
      </c>
      <c r="VJS287" s="159" t="s">
        <v>2153</v>
      </c>
      <c r="VJT287" s="159" t="s">
        <v>2150</v>
      </c>
      <c r="VJU287" s="159" t="s">
        <v>2153</v>
      </c>
      <c r="VJV287" s="159" t="s">
        <v>2150</v>
      </c>
      <c r="VJW287" s="159" t="s">
        <v>2153</v>
      </c>
      <c r="VJX287" s="159" t="s">
        <v>2150</v>
      </c>
      <c r="VJY287" s="159" t="s">
        <v>2153</v>
      </c>
      <c r="VJZ287" s="159" t="s">
        <v>2150</v>
      </c>
      <c r="VKA287" s="159" t="s">
        <v>2153</v>
      </c>
      <c r="VKB287" s="159" t="s">
        <v>2150</v>
      </c>
      <c r="VKC287" s="159" t="s">
        <v>2153</v>
      </c>
      <c r="VKD287" s="159" t="s">
        <v>2150</v>
      </c>
      <c r="VKE287" s="159" t="s">
        <v>2153</v>
      </c>
      <c r="VKF287" s="159" t="s">
        <v>2150</v>
      </c>
      <c r="VKG287" s="159" t="s">
        <v>2153</v>
      </c>
      <c r="VKH287" s="159" t="s">
        <v>2150</v>
      </c>
      <c r="VKI287" s="159" t="s">
        <v>2153</v>
      </c>
      <c r="VKJ287" s="159" t="s">
        <v>2150</v>
      </c>
      <c r="VKK287" s="159" t="s">
        <v>2153</v>
      </c>
      <c r="VKL287" s="159" t="s">
        <v>2150</v>
      </c>
      <c r="VKM287" s="159" t="s">
        <v>2153</v>
      </c>
      <c r="VKN287" s="159" t="s">
        <v>2150</v>
      </c>
      <c r="VKO287" s="159" t="s">
        <v>2153</v>
      </c>
      <c r="VKP287" s="159" t="s">
        <v>2150</v>
      </c>
      <c r="VKQ287" s="159" t="s">
        <v>2153</v>
      </c>
      <c r="VKR287" s="159" t="s">
        <v>2150</v>
      </c>
      <c r="VKS287" s="159" t="s">
        <v>2153</v>
      </c>
      <c r="VKT287" s="159" t="s">
        <v>2150</v>
      </c>
      <c r="VKU287" s="159" t="s">
        <v>2153</v>
      </c>
      <c r="VKV287" s="159" t="s">
        <v>2150</v>
      </c>
      <c r="VKW287" s="159" t="s">
        <v>2153</v>
      </c>
      <c r="VKX287" s="159" t="s">
        <v>2150</v>
      </c>
      <c r="VKY287" s="159" t="s">
        <v>2153</v>
      </c>
      <c r="VKZ287" s="159" t="s">
        <v>2150</v>
      </c>
      <c r="VLA287" s="159" t="s">
        <v>2153</v>
      </c>
      <c r="VLB287" s="159" t="s">
        <v>2150</v>
      </c>
      <c r="VLC287" s="159" t="s">
        <v>2153</v>
      </c>
      <c r="VLD287" s="159" t="s">
        <v>2150</v>
      </c>
      <c r="VLE287" s="159" t="s">
        <v>2153</v>
      </c>
      <c r="VLF287" s="159" t="s">
        <v>2150</v>
      </c>
      <c r="VLG287" s="159" t="s">
        <v>2153</v>
      </c>
      <c r="VLH287" s="159" t="s">
        <v>2150</v>
      </c>
      <c r="VLI287" s="159" t="s">
        <v>2153</v>
      </c>
      <c r="VLJ287" s="159" t="s">
        <v>2150</v>
      </c>
      <c r="VLK287" s="159" t="s">
        <v>2153</v>
      </c>
      <c r="VLL287" s="159" t="s">
        <v>2150</v>
      </c>
      <c r="VLM287" s="159" t="s">
        <v>2153</v>
      </c>
      <c r="VLN287" s="159" t="s">
        <v>2150</v>
      </c>
      <c r="VLO287" s="159" t="s">
        <v>2153</v>
      </c>
      <c r="VLP287" s="159" t="s">
        <v>2150</v>
      </c>
      <c r="VLQ287" s="159" t="s">
        <v>2153</v>
      </c>
      <c r="VLR287" s="159" t="s">
        <v>2150</v>
      </c>
      <c r="VLS287" s="159" t="s">
        <v>2153</v>
      </c>
      <c r="VLT287" s="159" t="s">
        <v>2150</v>
      </c>
      <c r="VLU287" s="159" t="s">
        <v>2153</v>
      </c>
      <c r="VLV287" s="159" t="s">
        <v>2150</v>
      </c>
      <c r="VLW287" s="159" t="s">
        <v>2153</v>
      </c>
      <c r="VLX287" s="159" t="s">
        <v>2150</v>
      </c>
      <c r="VLY287" s="159" t="s">
        <v>2153</v>
      </c>
      <c r="VLZ287" s="159" t="s">
        <v>2150</v>
      </c>
      <c r="VMA287" s="159" t="s">
        <v>2153</v>
      </c>
      <c r="VMB287" s="159" t="s">
        <v>2150</v>
      </c>
      <c r="VMC287" s="159" t="s">
        <v>2153</v>
      </c>
      <c r="VMD287" s="159" t="s">
        <v>2150</v>
      </c>
      <c r="VME287" s="159" t="s">
        <v>2153</v>
      </c>
      <c r="VMF287" s="159" t="s">
        <v>2150</v>
      </c>
      <c r="VMG287" s="159" t="s">
        <v>2153</v>
      </c>
      <c r="VMH287" s="159" t="s">
        <v>2150</v>
      </c>
      <c r="VMI287" s="159" t="s">
        <v>2153</v>
      </c>
      <c r="VMJ287" s="159" t="s">
        <v>2150</v>
      </c>
      <c r="VMK287" s="159" t="s">
        <v>2153</v>
      </c>
      <c r="VML287" s="159" t="s">
        <v>2150</v>
      </c>
      <c r="VMM287" s="159" t="s">
        <v>2153</v>
      </c>
      <c r="VMN287" s="159" t="s">
        <v>2150</v>
      </c>
      <c r="VMO287" s="159" t="s">
        <v>2153</v>
      </c>
      <c r="VMP287" s="159" t="s">
        <v>2150</v>
      </c>
      <c r="VMQ287" s="159" t="s">
        <v>2153</v>
      </c>
      <c r="VMR287" s="159" t="s">
        <v>2150</v>
      </c>
      <c r="VMS287" s="159" t="s">
        <v>2153</v>
      </c>
      <c r="VMT287" s="159" t="s">
        <v>2150</v>
      </c>
      <c r="VMU287" s="159" t="s">
        <v>2153</v>
      </c>
      <c r="VMV287" s="159" t="s">
        <v>2150</v>
      </c>
      <c r="VMW287" s="159" t="s">
        <v>2153</v>
      </c>
      <c r="VMX287" s="159" t="s">
        <v>2150</v>
      </c>
      <c r="VMY287" s="159" t="s">
        <v>2153</v>
      </c>
      <c r="VMZ287" s="159" t="s">
        <v>2150</v>
      </c>
      <c r="VNA287" s="159" t="s">
        <v>2153</v>
      </c>
      <c r="VNB287" s="159" t="s">
        <v>2150</v>
      </c>
      <c r="VNC287" s="159" t="s">
        <v>2153</v>
      </c>
      <c r="VND287" s="159" t="s">
        <v>2150</v>
      </c>
      <c r="VNE287" s="159" t="s">
        <v>2153</v>
      </c>
      <c r="VNF287" s="159" t="s">
        <v>2150</v>
      </c>
      <c r="VNG287" s="159" t="s">
        <v>2153</v>
      </c>
      <c r="VNH287" s="159" t="s">
        <v>2150</v>
      </c>
      <c r="VNI287" s="159" t="s">
        <v>2153</v>
      </c>
      <c r="VNJ287" s="159" t="s">
        <v>2150</v>
      </c>
      <c r="VNK287" s="159" t="s">
        <v>2153</v>
      </c>
      <c r="VNL287" s="159" t="s">
        <v>2150</v>
      </c>
      <c r="VNM287" s="159" t="s">
        <v>2153</v>
      </c>
      <c r="VNN287" s="159" t="s">
        <v>2150</v>
      </c>
      <c r="VNO287" s="159" t="s">
        <v>2153</v>
      </c>
      <c r="VNP287" s="159" t="s">
        <v>2150</v>
      </c>
      <c r="VNQ287" s="159" t="s">
        <v>2153</v>
      </c>
      <c r="VNR287" s="159" t="s">
        <v>2150</v>
      </c>
      <c r="VNS287" s="159" t="s">
        <v>2153</v>
      </c>
      <c r="VNT287" s="159" t="s">
        <v>2150</v>
      </c>
      <c r="VNU287" s="159" t="s">
        <v>2153</v>
      </c>
      <c r="VNV287" s="159" t="s">
        <v>2150</v>
      </c>
      <c r="VNW287" s="159" t="s">
        <v>2153</v>
      </c>
      <c r="VNX287" s="159" t="s">
        <v>2150</v>
      </c>
      <c r="VNY287" s="159" t="s">
        <v>2153</v>
      </c>
      <c r="VNZ287" s="159" t="s">
        <v>2150</v>
      </c>
      <c r="VOA287" s="159" t="s">
        <v>2153</v>
      </c>
      <c r="VOB287" s="159" t="s">
        <v>2150</v>
      </c>
      <c r="VOC287" s="159" t="s">
        <v>2153</v>
      </c>
      <c r="VOD287" s="159" t="s">
        <v>2150</v>
      </c>
      <c r="VOE287" s="159" t="s">
        <v>2153</v>
      </c>
      <c r="VOF287" s="159" t="s">
        <v>2150</v>
      </c>
      <c r="VOG287" s="159" t="s">
        <v>2153</v>
      </c>
      <c r="VOH287" s="159" t="s">
        <v>2150</v>
      </c>
      <c r="VOI287" s="159" t="s">
        <v>2153</v>
      </c>
      <c r="VOJ287" s="159" t="s">
        <v>2150</v>
      </c>
      <c r="VOK287" s="159" t="s">
        <v>2153</v>
      </c>
      <c r="VOL287" s="159" t="s">
        <v>2150</v>
      </c>
      <c r="VOM287" s="159" t="s">
        <v>2153</v>
      </c>
      <c r="VON287" s="159" t="s">
        <v>2150</v>
      </c>
      <c r="VOO287" s="159" t="s">
        <v>2153</v>
      </c>
      <c r="VOP287" s="159" t="s">
        <v>2150</v>
      </c>
      <c r="VOQ287" s="159" t="s">
        <v>2153</v>
      </c>
      <c r="VOR287" s="159" t="s">
        <v>2150</v>
      </c>
      <c r="VOS287" s="159" t="s">
        <v>2153</v>
      </c>
      <c r="VOT287" s="159" t="s">
        <v>2150</v>
      </c>
      <c r="VOU287" s="159" t="s">
        <v>2153</v>
      </c>
      <c r="VOV287" s="159" t="s">
        <v>2150</v>
      </c>
      <c r="VOW287" s="159" t="s">
        <v>2153</v>
      </c>
      <c r="VOX287" s="159" t="s">
        <v>2150</v>
      </c>
      <c r="VOY287" s="159" t="s">
        <v>2153</v>
      </c>
      <c r="VOZ287" s="159" t="s">
        <v>2150</v>
      </c>
      <c r="VPA287" s="159" t="s">
        <v>2153</v>
      </c>
      <c r="VPB287" s="159" t="s">
        <v>2150</v>
      </c>
      <c r="VPC287" s="159" t="s">
        <v>2153</v>
      </c>
      <c r="VPD287" s="159" t="s">
        <v>2150</v>
      </c>
      <c r="VPE287" s="159" t="s">
        <v>2153</v>
      </c>
      <c r="VPF287" s="159" t="s">
        <v>2150</v>
      </c>
      <c r="VPG287" s="159" t="s">
        <v>2153</v>
      </c>
      <c r="VPH287" s="159" t="s">
        <v>2150</v>
      </c>
      <c r="VPI287" s="159" t="s">
        <v>2153</v>
      </c>
      <c r="VPJ287" s="159" t="s">
        <v>2150</v>
      </c>
      <c r="VPK287" s="159" t="s">
        <v>2153</v>
      </c>
      <c r="VPL287" s="159" t="s">
        <v>2150</v>
      </c>
      <c r="VPM287" s="159" t="s">
        <v>2153</v>
      </c>
      <c r="VPN287" s="159" t="s">
        <v>2150</v>
      </c>
      <c r="VPO287" s="159" t="s">
        <v>2153</v>
      </c>
      <c r="VPP287" s="159" t="s">
        <v>2150</v>
      </c>
      <c r="VPQ287" s="159" t="s">
        <v>2153</v>
      </c>
      <c r="VPR287" s="159" t="s">
        <v>2150</v>
      </c>
      <c r="VPS287" s="159" t="s">
        <v>2153</v>
      </c>
      <c r="VPT287" s="159" t="s">
        <v>2150</v>
      </c>
      <c r="VPU287" s="159" t="s">
        <v>2153</v>
      </c>
      <c r="VPV287" s="159" t="s">
        <v>2150</v>
      </c>
      <c r="VPW287" s="159" t="s">
        <v>2153</v>
      </c>
      <c r="VPX287" s="159" t="s">
        <v>2150</v>
      </c>
      <c r="VPY287" s="159" t="s">
        <v>2153</v>
      </c>
      <c r="VPZ287" s="159" t="s">
        <v>2150</v>
      </c>
      <c r="VQA287" s="159" t="s">
        <v>2153</v>
      </c>
      <c r="VQB287" s="159" t="s">
        <v>2150</v>
      </c>
      <c r="VQC287" s="159" t="s">
        <v>2153</v>
      </c>
      <c r="VQD287" s="159" t="s">
        <v>2150</v>
      </c>
      <c r="VQE287" s="159" t="s">
        <v>2153</v>
      </c>
      <c r="VQF287" s="159" t="s">
        <v>2150</v>
      </c>
      <c r="VQG287" s="159" t="s">
        <v>2153</v>
      </c>
      <c r="VQH287" s="159" t="s">
        <v>2150</v>
      </c>
      <c r="VQI287" s="159" t="s">
        <v>2153</v>
      </c>
      <c r="VQJ287" s="159" t="s">
        <v>2150</v>
      </c>
      <c r="VQK287" s="159" t="s">
        <v>2153</v>
      </c>
      <c r="VQL287" s="159" t="s">
        <v>2150</v>
      </c>
      <c r="VQM287" s="159" t="s">
        <v>2153</v>
      </c>
      <c r="VQN287" s="159" t="s">
        <v>2150</v>
      </c>
      <c r="VQO287" s="159" t="s">
        <v>2153</v>
      </c>
      <c r="VQP287" s="159" t="s">
        <v>2150</v>
      </c>
      <c r="VQQ287" s="159" t="s">
        <v>2153</v>
      </c>
      <c r="VQR287" s="159" t="s">
        <v>2150</v>
      </c>
      <c r="VQS287" s="159" t="s">
        <v>2153</v>
      </c>
      <c r="VQT287" s="159" t="s">
        <v>2150</v>
      </c>
      <c r="VQU287" s="159" t="s">
        <v>2153</v>
      </c>
      <c r="VQV287" s="159" t="s">
        <v>2150</v>
      </c>
      <c r="VQW287" s="159" t="s">
        <v>2153</v>
      </c>
      <c r="VQX287" s="159" t="s">
        <v>2150</v>
      </c>
      <c r="VQY287" s="159" t="s">
        <v>2153</v>
      </c>
      <c r="VQZ287" s="159" t="s">
        <v>2150</v>
      </c>
      <c r="VRA287" s="159" t="s">
        <v>2153</v>
      </c>
      <c r="VRB287" s="159" t="s">
        <v>2150</v>
      </c>
      <c r="VRC287" s="159" t="s">
        <v>2153</v>
      </c>
      <c r="VRD287" s="159" t="s">
        <v>2150</v>
      </c>
      <c r="VRE287" s="159" t="s">
        <v>2153</v>
      </c>
      <c r="VRF287" s="159" t="s">
        <v>2150</v>
      </c>
      <c r="VRG287" s="159" t="s">
        <v>2153</v>
      </c>
      <c r="VRH287" s="159" t="s">
        <v>2150</v>
      </c>
      <c r="VRI287" s="159" t="s">
        <v>2153</v>
      </c>
      <c r="VRJ287" s="159" t="s">
        <v>2150</v>
      </c>
      <c r="VRK287" s="159" t="s">
        <v>2153</v>
      </c>
      <c r="VRL287" s="159" t="s">
        <v>2150</v>
      </c>
      <c r="VRM287" s="159" t="s">
        <v>2153</v>
      </c>
      <c r="VRN287" s="159" t="s">
        <v>2150</v>
      </c>
      <c r="VRO287" s="159" t="s">
        <v>2153</v>
      </c>
      <c r="VRP287" s="159" t="s">
        <v>2150</v>
      </c>
      <c r="VRQ287" s="159" t="s">
        <v>2153</v>
      </c>
      <c r="VRR287" s="159" t="s">
        <v>2150</v>
      </c>
      <c r="VRS287" s="159" t="s">
        <v>2153</v>
      </c>
      <c r="VRT287" s="159" t="s">
        <v>2150</v>
      </c>
      <c r="VRU287" s="159" t="s">
        <v>2153</v>
      </c>
      <c r="VRV287" s="159" t="s">
        <v>2150</v>
      </c>
      <c r="VRW287" s="159" t="s">
        <v>2153</v>
      </c>
      <c r="VRX287" s="159" t="s">
        <v>2150</v>
      </c>
      <c r="VRY287" s="159" t="s">
        <v>2153</v>
      </c>
      <c r="VRZ287" s="159" t="s">
        <v>2150</v>
      </c>
      <c r="VSA287" s="159" t="s">
        <v>2153</v>
      </c>
      <c r="VSB287" s="159" t="s">
        <v>2150</v>
      </c>
      <c r="VSC287" s="159" t="s">
        <v>2153</v>
      </c>
      <c r="VSD287" s="159" t="s">
        <v>2150</v>
      </c>
      <c r="VSE287" s="159" t="s">
        <v>2153</v>
      </c>
      <c r="VSF287" s="159" t="s">
        <v>2150</v>
      </c>
      <c r="VSG287" s="159" t="s">
        <v>2153</v>
      </c>
      <c r="VSH287" s="159" t="s">
        <v>2150</v>
      </c>
      <c r="VSI287" s="159" t="s">
        <v>2153</v>
      </c>
      <c r="VSJ287" s="159" t="s">
        <v>2150</v>
      </c>
      <c r="VSK287" s="159" t="s">
        <v>2153</v>
      </c>
      <c r="VSL287" s="159" t="s">
        <v>2150</v>
      </c>
      <c r="VSM287" s="159" t="s">
        <v>2153</v>
      </c>
      <c r="VSN287" s="159" t="s">
        <v>2150</v>
      </c>
      <c r="VSO287" s="159" t="s">
        <v>2153</v>
      </c>
      <c r="VSP287" s="159" t="s">
        <v>2150</v>
      </c>
      <c r="VSQ287" s="159" t="s">
        <v>2153</v>
      </c>
      <c r="VSR287" s="159" t="s">
        <v>2150</v>
      </c>
      <c r="VSS287" s="159" t="s">
        <v>2153</v>
      </c>
      <c r="VST287" s="159" t="s">
        <v>2150</v>
      </c>
      <c r="VSU287" s="159" t="s">
        <v>2153</v>
      </c>
      <c r="VSV287" s="159" t="s">
        <v>2150</v>
      </c>
      <c r="VSW287" s="159" t="s">
        <v>2153</v>
      </c>
      <c r="VSX287" s="159" t="s">
        <v>2150</v>
      </c>
      <c r="VSY287" s="159" t="s">
        <v>2153</v>
      </c>
      <c r="VSZ287" s="159" t="s">
        <v>2150</v>
      </c>
      <c r="VTA287" s="159" t="s">
        <v>2153</v>
      </c>
      <c r="VTB287" s="159" t="s">
        <v>2150</v>
      </c>
      <c r="VTC287" s="159" t="s">
        <v>2153</v>
      </c>
      <c r="VTD287" s="159" t="s">
        <v>2150</v>
      </c>
      <c r="VTE287" s="159" t="s">
        <v>2153</v>
      </c>
      <c r="VTF287" s="159" t="s">
        <v>2150</v>
      </c>
      <c r="VTG287" s="159" t="s">
        <v>2153</v>
      </c>
      <c r="VTH287" s="159" t="s">
        <v>2150</v>
      </c>
      <c r="VTI287" s="159" t="s">
        <v>2153</v>
      </c>
      <c r="VTJ287" s="159" t="s">
        <v>2150</v>
      </c>
      <c r="VTK287" s="159" t="s">
        <v>2153</v>
      </c>
      <c r="VTL287" s="159" t="s">
        <v>2150</v>
      </c>
      <c r="VTM287" s="159" t="s">
        <v>2153</v>
      </c>
      <c r="VTN287" s="159" t="s">
        <v>2150</v>
      </c>
      <c r="VTO287" s="159" t="s">
        <v>2153</v>
      </c>
      <c r="VTP287" s="159" t="s">
        <v>2150</v>
      </c>
      <c r="VTQ287" s="159" t="s">
        <v>2153</v>
      </c>
      <c r="VTR287" s="159" t="s">
        <v>2150</v>
      </c>
      <c r="VTS287" s="159" t="s">
        <v>2153</v>
      </c>
      <c r="VTT287" s="159" t="s">
        <v>2150</v>
      </c>
      <c r="VTU287" s="159" t="s">
        <v>2153</v>
      </c>
      <c r="VTV287" s="159" t="s">
        <v>2150</v>
      </c>
      <c r="VTW287" s="159" t="s">
        <v>2153</v>
      </c>
      <c r="VTX287" s="159" t="s">
        <v>2150</v>
      </c>
      <c r="VTY287" s="159" t="s">
        <v>2153</v>
      </c>
      <c r="VTZ287" s="159" t="s">
        <v>2150</v>
      </c>
      <c r="VUA287" s="159" t="s">
        <v>2153</v>
      </c>
      <c r="VUB287" s="159" t="s">
        <v>2150</v>
      </c>
      <c r="VUC287" s="159" t="s">
        <v>2153</v>
      </c>
      <c r="VUD287" s="159" t="s">
        <v>2150</v>
      </c>
      <c r="VUE287" s="159" t="s">
        <v>2153</v>
      </c>
      <c r="VUF287" s="159" t="s">
        <v>2150</v>
      </c>
      <c r="VUG287" s="159" t="s">
        <v>2153</v>
      </c>
      <c r="VUH287" s="159" t="s">
        <v>2150</v>
      </c>
      <c r="VUI287" s="159" t="s">
        <v>2153</v>
      </c>
      <c r="VUJ287" s="159" t="s">
        <v>2150</v>
      </c>
      <c r="VUK287" s="159" t="s">
        <v>2153</v>
      </c>
      <c r="VUL287" s="159" t="s">
        <v>2150</v>
      </c>
      <c r="VUM287" s="159" t="s">
        <v>2153</v>
      </c>
      <c r="VUN287" s="159" t="s">
        <v>2150</v>
      </c>
      <c r="VUO287" s="159" t="s">
        <v>2153</v>
      </c>
      <c r="VUP287" s="159" t="s">
        <v>2150</v>
      </c>
      <c r="VUQ287" s="159" t="s">
        <v>2153</v>
      </c>
      <c r="VUR287" s="159" t="s">
        <v>2150</v>
      </c>
      <c r="VUS287" s="159" t="s">
        <v>2153</v>
      </c>
      <c r="VUT287" s="159" t="s">
        <v>2150</v>
      </c>
      <c r="VUU287" s="159" t="s">
        <v>2153</v>
      </c>
      <c r="VUV287" s="159" t="s">
        <v>2150</v>
      </c>
      <c r="VUW287" s="159" t="s">
        <v>2153</v>
      </c>
      <c r="VUX287" s="159" t="s">
        <v>2150</v>
      </c>
      <c r="VUY287" s="159" t="s">
        <v>2153</v>
      </c>
      <c r="VUZ287" s="159" t="s">
        <v>2150</v>
      </c>
      <c r="VVA287" s="159" t="s">
        <v>2153</v>
      </c>
      <c r="VVB287" s="159" t="s">
        <v>2150</v>
      </c>
      <c r="VVC287" s="159" t="s">
        <v>2153</v>
      </c>
      <c r="VVD287" s="159" t="s">
        <v>2150</v>
      </c>
      <c r="VVE287" s="159" t="s">
        <v>2153</v>
      </c>
      <c r="VVF287" s="159" t="s">
        <v>2150</v>
      </c>
      <c r="VVG287" s="159" t="s">
        <v>2153</v>
      </c>
      <c r="VVH287" s="159" t="s">
        <v>2150</v>
      </c>
      <c r="VVI287" s="159" t="s">
        <v>2153</v>
      </c>
      <c r="VVJ287" s="159" t="s">
        <v>2150</v>
      </c>
      <c r="VVK287" s="159" t="s">
        <v>2153</v>
      </c>
      <c r="VVL287" s="159" t="s">
        <v>2150</v>
      </c>
      <c r="VVM287" s="159" t="s">
        <v>2153</v>
      </c>
      <c r="VVN287" s="159" t="s">
        <v>2150</v>
      </c>
      <c r="VVO287" s="159" t="s">
        <v>2153</v>
      </c>
      <c r="VVP287" s="159" t="s">
        <v>2150</v>
      </c>
      <c r="VVQ287" s="159" t="s">
        <v>2153</v>
      </c>
      <c r="VVR287" s="159" t="s">
        <v>2150</v>
      </c>
      <c r="VVS287" s="159" t="s">
        <v>2153</v>
      </c>
      <c r="VVT287" s="159" t="s">
        <v>2150</v>
      </c>
      <c r="VVU287" s="159" t="s">
        <v>2153</v>
      </c>
      <c r="VVV287" s="159" t="s">
        <v>2150</v>
      </c>
      <c r="VVW287" s="159" t="s">
        <v>2153</v>
      </c>
      <c r="VVX287" s="159" t="s">
        <v>2150</v>
      </c>
      <c r="VVY287" s="159" t="s">
        <v>2153</v>
      </c>
      <c r="VVZ287" s="159" t="s">
        <v>2150</v>
      </c>
      <c r="VWA287" s="159" t="s">
        <v>2153</v>
      </c>
      <c r="VWB287" s="159" t="s">
        <v>2150</v>
      </c>
      <c r="VWC287" s="159" t="s">
        <v>2153</v>
      </c>
      <c r="VWD287" s="159" t="s">
        <v>2150</v>
      </c>
      <c r="VWE287" s="159" t="s">
        <v>2153</v>
      </c>
      <c r="VWF287" s="159" t="s">
        <v>2150</v>
      </c>
      <c r="VWG287" s="159" t="s">
        <v>2153</v>
      </c>
      <c r="VWH287" s="159" t="s">
        <v>2150</v>
      </c>
      <c r="VWI287" s="159" t="s">
        <v>2153</v>
      </c>
      <c r="VWJ287" s="159" t="s">
        <v>2150</v>
      </c>
      <c r="VWK287" s="159" t="s">
        <v>2153</v>
      </c>
      <c r="VWL287" s="159" t="s">
        <v>2150</v>
      </c>
      <c r="VWM287" s="159" t="s">
        <v>2153</v>
      </c>
      <c r="VWN287" s="159" t="s">
        <v>2150</v>
      </c>
      <c r="VWO287" s="159" t="s">
        <v>2153</v>
      </c>
      <c r="VWP287" s="159" t="s">
        <v>2150</v>
      </c>
      <c r="VWQ287" s="159" t="s">
        <v>2153</v>
      </c>
      <c r="VWR287" s="159" t="s">
        <v>2150</v>
      </c>
      <c r="VWS287" s="159" t="s">
        <v>2153</v>
      </c>
      <c r="VWT287" s="159" t="s">
        <v>2150</v>
      </c>
      <c r="VWU287" s="159" t="s">
        <v>2153</v>
      </c>
      <c r="VWV287" s="159" t="s">
        <v>2150</v>
      </c>
      <c r="VWW287" s="159" t="s">
        <v>2153</v>
      </c>
      <c r="VWX287" s="159" t="s">
        <v>2150</v>
      </c>
      <c r="VWY287" s="159" t="s">
        <v>2153</v>
      </c>
      <c r="VWZ287" s="159" t="s">
        <v>2150</v>
      </c>
      <c r="VXA287" s="159" t="s">
        <v>2153</v>
      </c>
      <c r="VXB287" s="159" t="s">
        <v>2150</v>
      </c>
      <c r="VXC287" s="159" t="s">
        <v>2153</v>
      </c>
      <c r="VXD287" s="159" t="s">
        <v>2150</v>
      </c>
      <c r="VXE287" s="159" t="s">
        <v>2153</v>
      </c>
      <c r="VXF287" s="159" t="s">
        <v>2150</v>
      </c>
      <c r="VXG287" s="159" t="s">
        <v>2153</v>
      </c>
      <c r="VXH287" s="159" t="s">
        <v>2150</v>
      </c>
      <c r="VXI287" s="159" t="s">
        <v>2153</v>
      </c>
      <c r="VXJ287" s="159" t="s">
        <v>2150</v>
      </c>
      <c r="VXK287" s="159" t="s">
        <v>2153</v>
      </c>
      <c r="VXL287" s="159" t="s">
        <v>2150</v>
      </c>
      <c r="VXM287" s="159" t="s">
        <v>2153</v>
      </c>
      <c r="VXN287" s="159" t="s">
        <v>2150</v>
      </c>
      <c r="VXO287" s="159" t="s">
        <v>2153</v>
      </c>
      <c r="VXP287" s="159" t="s">
        <v>2150</v>
      </c>
      <c r="VXQ287" s="159" t="s">
        <v>2153</v>
      </c>
      <c r="VXR287" s="159" t="s">
        <v>2150</v>
      </c>
      <c r="VXS287" s="159" t="s">
        <v>2153</v>
      </c>
      <c r="VXT287" s="159" t="s">
        <v>2150</v>
      </c>
      <c r="VXU287" s="159" t="s">
        <v>2153</v>
      </c>
      <c r="VXV287" s="159" t="s">
        <v>2150</v>
      </c>
      <c r="VXW287" s="159" t="s">
        <v>2153</v>
      </c>
      <c r="VXX287" s="159" t="s">
        <v>2150</v>
      </c>
      <c r="VXY287" s="159" t="s">
        <v>2153</v>
      </c>
      <c r="VXZ287" s="159" t="s">
        <v>2150</v>
      </c>
      <c r="VYA287" s="159" t="s">
        <v>2153</v>
      </c>
      <c r="VYB287" s="159" t="s">
        <v>2150</v>
      </c>
      <c r="VYC287" s="159" t="s">
        <v>2153</v>
      </c>
      <c r="VYD287" s="159" t="s">
        <v>2150</v>
      </c>
      <c r="VYE287" s="159" t="s">
        <v>2153</v>
      </c>
      <c r="VYF287" s="159" t="s">
        <v>2150</v>
      </c>
      <c r="VYG287" s="159" t="s">
        <v>2153</v>
      </c>
      <c r="VYH287" s="159" t="s">
        <v>2150</v>
      </c>
      <c r="VYI287" s="159" t="s">
        <v>2153</v>
      </c>
      <c r="VYJ287" s="159" t="s">
        <v>2150</v>
      </c>
      <c r="VYK287" s="159" t="s">
        <v>2153</v>
      </c>
      <c r="VYL287" s="159" t="s">
        <v>2150</v>
      </c>
      <c r="VYM287" s="159" t="s">
        <v>2153</v>
      </c>
      <c r="VYN287" s="159" t="s">
        <v>2150</v>
      </c>
      <c r="VYO287" s="159" t="s">
        <v>2153</v>
      </c>
      <c r="VYP287" s="159" t="s">
        <v>2150</v>
      </c>
      <c r="VYQ287" s="159" t="s">
        <v>2153</v>
      </c>
      <c r="VYR287" s="159" t="s">
        <v>2150</v>
      </c>
      <c r="VYS287" s="159" t="s">
        <v>2153</v>
      </c>
      <c r="VYT287" s="159" t="s">
        <v>2150</v>
      </c>
      <c r="VYU287" s="159" t="s">
        <v>2153</v>
      </c>
      <c r="VYV287" s="159" t="s">
        <v>2150</v>
      </c>
      <c r="VYW287" s="159" t="s">
        <v>2153</v>
      </c>
      <c r="VYX287" s="159" t="s">
        <v>2150</v>
      </c>
      <c r="VYY287" s="159" t="s">
        <v>2153</v>
      </c>
      <c r="VYZ287" s="159" t="s">
        <v>2150</v>
      </c>
      <c r="VZA287" s="159" t="s">
        <v>2153</v>
      </c>
      <c r="VZB287" s="159" t="s">
        <v>2150</v>
      </c>
      <c r="VZC287" s="159" t="s">
        <v>2153</v>
      </c>
      <c r="VZD287" s="159" t="s">
        <v>2150</v>
      </c>
      <c r="VZE287" s="159" t="s">
        <v>2153</v>
      </c>
      <c r="VZF287" s="159" t="s">
        <v>2150</v>
      </c>
      <c r="VZG287" s="159" t="s">
        <v>2153</v>
      </c>
      <c r="VZH287" s="159" t="s">
        <v>2150</v>
      </c>
      <c r="VZI287" s="159" t="s">
        <v>2153</v>
      </c>
      <c r="VZJ287" s="159" t="s">
        <v>2150</v>
      </c>
      <c r="VZK287" s="159" t="s">
        <v>2153</v>
      </c>
      <c r="VZL287" s="159" t="s">
        <v>2150</v>
      </c>
      <c r="VZM287" s="159" t="s">
        <v>2153</v>
      </c>
      <c r="VZN287" s="159" t="s">
        <v>2150</v>
      </c>
      <c r="VZO287" s="159" t="s">
        <v>2153</v>
      </c>
      <c r="VZP287" s="159" t="s">
        <v>2150</v>
      </c>
      <c r="VZQ287" s="159" t="s">
        <v>2153</v>
      </c>
      <c r="VZR287" s="159" t="s">
        <v>2150</v>
      </c>
      <c r="VZS287" s="159" t="s">
        <v>2153</v>
      </c>
      <c r="VZT287" s="159" t="s">
        <v>2150</v>
      </c>
      <c r="VZU287" s="159" t="s">
        <v>2153</v>
      </c>
      <c r="VZV287" s="159" t="s">
        <v>2150</v>
      </c>
      <c r="VZW287" s="159" t="s">
        <v>2153</v>
      </c>
      <c r="VZX287" s="159" t="s">
        <v>2150</v>
      </c>
      <c r="VZY287" s="159" t="s">
        <v>2153</v>
      </c>
      <c r="VZZ287" s="159" t="s">
        <v>2150</v>
      </c>
      <c r="WAA287" s="159" t="s">
        <v>2153</v>
      </c>
      <c r="WAB287" s="159" t="s">
        <v>2150</v>
      </c>
      <c r="WAC287" s="159" t="s">
        <v>2153</v>
      </c>
      <c r="WAD287" s="159" t="s">
        <v>2150</v>
      </c>
      <c r="WAE287" s="159" t="s">
        <v>2153</v>
      </c>
      <c r="WAF287" s="159" t="s">
        <v>2150</v>
      </c>
      <c r="WAG287" s="159" t="s">
        <v>2153</v>
      </c>
      <c r="WAH287" s="159" t="s">
        <v>2150</v>
      </c>
      <c r="WAI287" s="159" t="s">
        <v>2153</v>
      </c>
      <c r="WAJ287" s="159" t="s">
        <v>2150</v>
      </c>
      <c r="WAK287" s="159" t="s">
        <v>2153</v>
      </c>
      <c r="WAL287" s="159" t="s">
        <v>2150</v>
      </c>
      <c r="WAM287" s="159" t="s">
        <v>2153</v>
      </c>
      <c r="WAN287" s="159" t="s">
        <v>2150</v>
      </c>
      <c r="WAO287" s="159" t="s">
        <v>2153</v>
      </c>
      <c r="WAP287" s="159" t="s">
        <v>2150</v>
      </c>
      <c r="WAQ287" s="159" t="s">
        <v>2153</v>
      </c>
      <c r="WAR287" s="159" t="s">
        <v>2150</v>
      </c>
      <c r="WAS287" s="159" t="s">
        <v>2153</v>
      </c>
      <c r="WAT287" s="159" t="s">
        <v>2150</v>
      </c>
      <c r="WAU287" s="159" t="s">
        <v>2153</v>
      </c>
      <c r="WAV287" s="159" t="s">
        <v>2150</v>
      </c>
      <c r="WAW287" s="159" t="s">
        <v>2153</v>
      </c>
      <c r="WAX287" s="159" t="s">
        <v>2150</v>
      </c>
      <c r="WAY287" s="159" t="s">
        <v>2153</v>
      </c>
      <c r="WAZ287" s="159" t="s">
        <v>2150</v>
      </c>
      <c r="WBA287" s="159" t="s">
        <v>2153</v>
      </c>
      <c r="WBB287" s="159" t="s">
        <v>2150</v>
      </c>
      <c r="WBC287" s="159" t="s">
        <v>2153</v>
      </c>
      <c r="WBD287" s="159" t="s">
        <v>2150</v>
      </c>
      <c r="WBE287" s="159" t="s">
        <v>2153</v>
      </c>
      <c r="WBF287" s="159" t="s">
        <v>2150</v>
      </c>
      <c r="WBG287" s="159" t="s">
        <v>2153</v>
      </c>
      <c r="WBH287" s="159" t="s">
        <v>2150</v>
      </c>
      <c r="WBI287" s="159" t="s">
        <v>2153</v>
      </c>
      <c r="WBJ287" s="159" t="s">
        <v>2150</v>
      </c>
      <c r="WBK287" s="159" t="s">
        <v>2153</v>
      </c>
      <c r="WBL287" s="159" t="s">
        <v>2150</v>
      </c>
      <c r="WBM287" s="159" t="s">
        <v>2153</v>
      </c>
      <c r="WBN287" s="159" t="s">
        <v>2150</v>
      </c>
      <c r="WBO287" s="159" t="s">
        <v>2153</v>
      </c>
      <c r="WBP287" s="159" t="s">
        <v>2150</v>
      </c>
      <c r="WBQ287" s="159" t="s">
        <v>2153</v>
      </c>
      <c r="WBR287" s="159" t="s">
        <v>2150</v>
      </c>
      <c r="WBS287" s="159" t="s">
        <v>2153</v>
      </c>
      <c r="WBT287" s="159" t="s">
        <v>2150</v>
      </c>
      <c r="WBU287" s="159" t="s">
        <v>2153</v>
      </c>
      <c r="WBV287" s="159" t="s">
        <v>2150</v>
      </c>
      <c r="WBW287" s="159" t="s">
        <v>2153</v>
      </c>
      <c r="WBX287" s="159" t="s">
        <v>2150</v>
      </c>
      <c r="WBY287" s="159" t="s">
        <v>2153</v>
      </c>
      <c r="WBZ287" s="159" t="s">
        <v>2150</v>
      </c>
      <c r="WCA287" s="159" t="s">
        <v>2153</v>
      </c>
      <c r="WCB287" s="159" t="s">
        <v>2150</v>
      </c>
      <c r="WCC287" s="159" t="s">
        <v>2153</v>
      </c>
      <c r="WCD287" s="159" t="s">
        <v>2150</v>
      </c>
      <c r="WCE287" s="159" t="s">
        <v>2153</v>
      </c>
      <c r="WCF287" s="159" t="s">
        <v>2150</v>
      </c>
      <c r="WCG287" s="159" t="s">
        <v>2153</v>
      </c>
      <c r="WCH287" s="159" t="s">
        <v>2150</v>
      </c>
      <c r="WCI287" s="159" t="s">
        <v>2153</v>
      </c>
      <c r="WCJ287" s="159" t="s">
        <v>2150</v>
      </c>
      <c r="WCK287" s="159" t="s">
        <v>2153</v>
      </c>
      <c r="WCL287" s="159" t="s">
        <v>2150</v>
      </c>
      <c r="WCM287" s="159" t="s">
        <v>2153</v>
      </c>
      <c r="WCN287" s="159" t="s">
        <v>2150</v>
      </c>
      <c r="WCO287" s="159" t="s">
        <v>2153</v>
      </c>
      <c r="WCP287" s="159" t="s">
        <v>2150</v>
      </c>
      <c r="WCQ287" s="159" t="s">
        <v>2153</v>
      </c>
      <c r="WCR287" s="159" t="s">
        <v>2150</v>
      </c>
      <c r="WCS287" s="159" t="s">
        <v>2153</v>
      </c>
      <c r="WCT287" s="159" t="s">
        <v>2150</v>
      </c>
      <c r="WCU287" s="159" t="s">
        <v>2153</v>
      </c>
      <c r="WCV287" s="159" t="s">
        <v>2150</v>
      </c>
      <c r="WCW287" s="159" t="s">
        <v>2153</v>
      </c>
      <c r="WCX287" s="159" t="s">
        <v>2150</v>
      </c>
      <c r="WCY287" s="159" t="s">
        <v>2153</v>
      </c>
      <c r="WCZ287" s="159" t="s">
        <v>2150</v>
      </c>
      <c r="WDA287" s="159" t="s">
        <v>2153</v>
      </c>
      <c r="WDB287" s="159" t="s">
        <v>2150</v>
      </c>
      <c r="WDC287" s="159" t="s">
        <v>2153</v>
      </c>
      <c r="WDD287" s="159" t="s">
        <v>2150</v>
      </c>
      <c r="WDE287" s="159" t="s">
        <v>2153</v>
      </c>
      <c r="WDF287" s="159" t="s">
        <v>2150</v>
      </c>
      <c r="WDG287" s="159" t="s">
        <v>2153</v>
      </c>
      <c r="WDH287" s="159" t="s">
        <v>2150</v>
      </c>
      <c r="WDI287" s="159" t="s">
        <v>2153</v>
      </c>
      <c r="WDJ287" s="159" t="s">
        <v>2150</v>
      </c>
      <c r="WDK287" s="159" t="s">
        <v>2153</v>
      </c>
      <c r="WDL287" s="159" t="s">
        <v>2150</v>
      </c>
      <c r="WDM287" s="159" t="s">
        <v>2153</v>
      </c>
      <c r="WDN287" s="159" t="s">
        <v>2150</v>
      </c>
      <c r="WDO287" s="159" t="s">
        <v>2153</v>
      </c>
      <c r="WDP287" s="159" t="s">
        <v>2150</v>
      </c>
      <c r="WDQ287" s="159" t="s">
        <v>2153</v>
      </c>
      <c r="WDR287" s="159" t="s">
        <v>2150</v>
      </c>
      <c r="WDS287" s="159" t="s">
        <v>2153</v>
      </c>
      <c r="WDT287" s="159" t="s">
        <v>2150</v>
      </c>
      <c r="WDU287" s="159" t="s">
        <v>2153</v>
      </c>
      <c r="WDV287" s="159" t="s">
        <v>2150</v>
      </c>
      <c r="WDW287" s="159" t="s">
        <v>2153</v>
      </c>
      <c r="WDX287" s="159" t="s">
        <v>2150</v>
      </c>
      <c r="WDY287" s="159" t="s">
        <v>2153</v>
      </c>
      <c r="WDZ287" s="159" t="s">
        <v>2150</v>
      </c>
      <c r="WEA287" s="159" t="s">
        <v>2153</v>
      </c>
      <c r="WEB287" s="159" t="s">
        <v>2150</v>
      </c>
      <c r="WEC287" s="159" t="s">
        <v>2153</v>
      </c>
      <c r="WED287" s="159" t="s">
        <v>2150</v>
      </c>
      <c r="WEE287" s="159" t="s">
        <v>2153</v>
      </c>
      <c r="WEF287" s="159" t="s">
        <v>2150</v>
      </c>
      <c r="WEG287" s="159" t="s">
        <v>2153</v>
      </c>
      <c r="WEH287" s="159" t="s">
        <v>2150</v>
      </c>
      <c r="WEI287" s="159" t="s">
        <v>2153</v>
      </c>
      <c r="WEJ287" s="159" t="s">
        <v>2150</v>
      </c>
      <c r="WEK287" s="159" t="s">
        <v>2153</v>
      </c>
      <c r="WEL287" s="159" t="s">
        <v>2150</v>
      </c>
      <c r="WEM287" s="159" t="s">
        <v>2153</v>
      </c>
      <c r="WEN287" s="159" t="s">
        <v>2150</v>
      </c>
      <c r="WEO287" s="159" t="s">
        <v>2153</v>
      </c>
      <c r="WEP287" s="159" t="s">
        <v>2150</v>
      </c>
      <c r="WEQ287" s="159" t="s">
        <v>2153</v>
      </c>
      <c r="WER287" s="159" t="s">
        <v>2150</v>
      </c>
      <c r="WES287" s="159" t="s">
        <v>2153</v>
      </c>
      <c r="WET287" s="159" t="s">
        <v>2150</v>
      </c>
      <c r="WEU287" s="159" t="s">
        <v>2153</v>
      </c>
      <c r="WEV287" s="159" t="s">
        <v>2150</v>
      </c>
      <c r="WEW287" s="159" t="s">
        <v>2153</v>
      </c>
      <c r="WEX287" s="159" t="s">
        <v>2150</v>
      </c>
      <c r="WEY287" s="159" t="s">
        <v>2153</v>
      </c>
      <c r="WEZ287" s="159" t="s">
        <v>2150</v>
      </c>
      <c r="WFA287" s="159" t="s">
        <v>2153</v>
      </c>
      <c r="WFB287" s="159" t="s">
        <v>2150</v>
      </c>
      <c r="WFC287" s="159" t="s">
        <v>2153</v>
      </c>
      <c r="WFD287" s="159" t="s">
        <v>2150</v>
      </c>
      <c r="WFE287" s="159" t="s">
        <v>2153</v>
      </c>
      <c r="WFF287" s="159" t="s">
        <v>2150</v>
      </c>
      <c r="WFG287" s="159" t="s">
        <v>2153</v>
      </c>
      <c r="WFH287" s="159" t="s">
        <v>2150</v>
      </c>
      <c r="WFI287" s="159" t="s">
        <v>2153</v>
      </c>
      <c r="WFJ287" s="159" t="s">
        <v>2150</v>
      </c>
      <c r="WFK287" s="159" t="s">
        <v>2153</v>
      </c>
      <c r="WFL287" s="159" t="s">
        <v>2150</v>
      </c>
      <c r="WFM287" s="159" t="s">
        <v>2153</v>
      </c>
      <c r="WFN287" s="159" t="s">
        <v>2150</v>
      </c>
      <c r="WFO287" s="159" t="s">
        <v>2153</v>
      </c>
      <c r="WFP287" s="159" t="s">
        <v>2150</v>
      </c>
      <c r="WFQ287" s="159" t="s">
        <v>2153</v>
      </c>
      <c r="WFR287" s="159" t="s">
        <v>2150</v>
      </c>
      <c r="WFS287" s="159" t="s">
        <v>2153</v>
      </c>
      <c r="WFT287" s="159" t="s">
        <v>2150</v>
      </c>
      <c r="WFU287" s="159" t="s">
        <v>2153</v>
      </c>
      <c r="WFV287" s="159" t="s">
        <v>2150</v>
      </c>
      <c r="WFW287" s="159" t="s">
        <v>2153</v>
      </c>
      <c r="WFX287" s="159" t="s">
        <v>2150</v>
      </c>
      <c r="WFY287" s="159" t="s">
        <v>2153</v>
      </c>
      <c r="WFZ287" s="159" t="s">
        <v>2150</v>
      </c>
      <c r="WGA287" s="159" t="s">
        <v>2153</v>
      </c>
      <c r="WGB287" s="159" t="s">
        <v>2150</v>
      </c>
      <c r="WGC287" s="159" t="s">
        <v>2153</v>
      </c>
      <c r="WGD287" s="159" t="s">
        <v>2150</v>
      </c>
      <c r="WGE287" s="159" t="s">
        <v>2153</v>
      </c>
      <c r="WGF287" s="159" t="s">
        <v>2150</v>
      </c>
      <c r="WGG287" s="159" t="s">
        <v>2153</v>
      </c>
      <c r="WGH287" s="159" t="s">
        <v>2150</v>
      </c>
      <c r="WGI287" s="159" t="s">
        <v>2153</v>
      </c>
      <c r="WGJ287" s="159" t="s">
        <v>2150</v>
      </c>
      <c r="WGK287" s="159" t="s">
        <v>2153</v>
      </c>
      <c r="WGL287" s="159" t="s">
        <v>2150</v>
      </c>
      <c r="WGM287" s="159" t="s">
        <v>2153</v>
      </c>
      <c r="WGN287" s="159" t="s">
        <v>2150</v>
      </c>
      <c r="WGO287" s="159" t="s">
        <v>2153</v>
      </c>
      <c r="WGP287" s="159" t="s">
        <v>2150</v>
      </c>
      <c r="WGQ287" s="159" t="s">
        <v>2153</v>
      </c>
      <c r="WGR287" s="159" t="s">
        <v>2150</v>
      </c>
      <c r="WGS287" s="159" t="s">
        <v>2153</v>
      </c>
      <c r="WGT287" s="159" t="s">
        <v>2150</v>
      </c>
      <c r="WGU287" s="159" t="s">
        <v>2153</v>
      </c>
      <c r="WGV287" s="159" t="s">
        <v>2150</v>
      </c>
      <c r="WGW287" s="159" t="s">
        <v>2153</v>
      </c>
      <c r="WGX287" s="159" t="s">
        <v>2150</v>
      </c>
      <c r="WGY287" s="159" t="s">
        <v>2153</v>
      </c>
      <c r="WGZ287" s="159" t="s">
        <v>2150</v>
      </c>
      <c r="WHA287" s="159" t="s">
        <v>2153</v>
      </c>
      <c r="WHB287" s="159" t="s">
        <v>2150</v>
      </c>
      <c r="WHC287" s="159" t="s">
        <v>2153</v>
      </c>
      <c r="WHD287" s="159" t="s">
        <v>2150</v>
      </c>
      <c r="WHE287" s="159" t="s">
        <v>2153</v>
      </c>
      <c r="WHF287" s="159" t="s">
        <v>2150</v>
      </c>
      <c r="WHG287" s="159" t="s">
        <v>2153</v>
      </c>
      <c r="WHH287" s="159" t="s">
        <v>2150</v>
      </c>
      <c r="WHI287" s="159" t="s">
        <v>2153</v>
      </c>
      <c r="WHJ287" s="159" t="s">
        <v>2150</v>
      </c>
      <c r="WHK287" s="159" t="s">
        <v>2153</v>
      </c>
      <c r="WHL287" s="159" t="s">
        <v>2150</v>
      </c>
      <c r="WHM287" s="159" t="s">
        <v>2153</v>
      </c>
      <c r="WHN287" s="159" t="s">
        <v>2150</v>
      </c>
      <c r="WHO287" s="159" t="s">
        <v>2153</v>
      </c>
      <c r="WHP287" s="159" t="s">
        <v>2150</v>
      </c>
      <c r="WHQ287" s="159" t="s">
        <v>2153</v>
      </c>
      <c r="WHR287" s="159" t="s">
        <v>2150</v>
      </c>
      <c r="WHS287" s="159" t="s">
        <v>2153</v>
      </c>
      <c r="WHT287" s="159" t="s">
        <v>2150</v>
      </c>
      <c r="WHU287" s="159" t="s">
        <v>2153</v>
      </c>
      <c r="WHV287" s="159" t="s">
        <v>2150</v>
      </c>
      <c r="WHW287" s="159" t="s">
        <v>2153</v>
      </c>
      <c r="WHX287" s="159" t="s">
        <v>2150</v>
      </c>
      <c r="WHY287" s="159" t="s">
        <v>2153</v>
      </c>
      <c r="WHZ287" s="159" t="s">
        <v>2150</v>
      </c>
      <c r="WIA287" s="159" t="s">
        <v>2153</v>
      </c>
      <c r="WIB287" s="159" t="s">
        <v>2150</v>
      </c>
      <c r="WIC287" s="159" t="s">
        <v>2153</v>
      </c>
      <c r="WID287" s="159" t="s">
        <v>2150</v>
      </c>
      <c r="WIE287" s="159" t="s">
        <v>2153</v>
      </c>
      <c r="WIF287" s="159" t="s">
        <v>2150</v>
      </c>
      <c r="WIG287" s="159" t="s">
        <v>2153</v>
      </c>
      <c r="WIH287" s="159" t="s">
        <v>2150</v>
      </c>
      <c r="WII287" s="159" t="s">
        <v>2153</v>
      </c>
      <c r="WIJ287" s="159" t="s">
        <v>2150</v>
      </c>
      <c r="WIK287" s="159" t="s">
        <v>2153</v>
      </c>
      <c r="WIL287" s="159" t="s">
        <v>2150</v>
      </c>
      <c r="WIM287" s="159" t="s">
        <v>2153</v>
      </c>
      <c r="WIN287" s="159" t="s">
        <v>2150</v>
      </c>
      <c r="WIO287" s="159" t="s">
        <v>2153</v>
      </c>
      <c r="WIP287" s="159" t="s">
        <v>2150</v>
      </c>
      <c r="WIQ287" s="159" t="s">
        <v>2153</v>
      </c>
      <c r="WIR287" s="159" t="s">
        <v>2150</v>
      </c>
      <c r="WIS287" s="159" t="s">
        <v>2153</v>
      </c>
      <c r="WIT287" s="159" t="s">
        <v>2150</v>
      </c>
      <c r="WIU287" s="159" t="s">
        <v>2153</v>
      </c>
      <c r="WIV287" s="159" t="s">
        <v>2150</v>
      </c>
      <c r="WIW287" s="159" t="s">
        <v>2153</v>
      </c>
      <c r="WIX287" s="159" t="s">
        <v>2150</v>
      </c>
      <c r="WIY287" s="159" t="s">
        <v>2153</v>
      </c>
      <c r="WIZ287" s="159" t="s">
        <v>2150</v>
      </c>
      <c r="WJA287" s="159" t="s">
        <v>2153</v>
      </c>
      <c r="WJB287" s="159" t="s">
        <v>2150</v>
      </c>
      <c r="WJC287" s="159" t="s">
        <v>2153</v>
      </c>
      <c r="WJD287" s="159" t="s">
        <v>2150</v>
      </c>
      <c r="WJE287" s="159" t="s">
        <v>2153</v>
      </c>
      <c r="WJF287" s="159" t="s">
        <v>2150</v>
      </c>
      <c r="WJG287" s="159" t="s">
        <v>2153</v>
      </c>
      <c r="WJH287" s="159" t="s">
        <v>2150</v>
      </c>
      <c r="WJI287" s="159" t="s">
        <v>2153</v>
      </c>
      <c r="WJJ287" s="159" t="s">
        <v>2150</v>
      </c>
      <c r="WJK287" s="159" t="s">
        <v>2153</v>
      </c>
      <c r="WJL287" s="159" t="s">
        <v>2150</v>
      </c>
      <c r="WJM287" s="159" t="s">
        <v>2153</v>
      </c>
      <c r="WJN287" s="159" t="s">
        <v>2150</v>
      </c>
      <c r="WJO287" s="159" t="s">
        <v>2153</v>
      </c>
      <c r="WJP287" s="159" t="s">
        <v>2150</v>
      </c>
      <c r="WJQ287" s="159" t="s">
        <v>2153</v>
      </c>
      <c r="WJR287" s="159" t="s">
        <v>2150</v>
      </c>
      <c r="WJS287" s="159" t="s">
        <v>2153</v>
      </c>
      <c r="WJT287" s="159" t="s">
        <v>2150</v>
      </c>
      <c r="WJU287" s="159" t="s">
        <v>2153</v>
      </c>
      <c r="WJV287" s="159" t="s">
        <v>2150</v>
      </c>
      <c r="WJW287" s="159" t="s">
        <v>2153</v>
      </c>
      <c r="WJX287" s="159" t="s">
        <v>2150</v>
      </c>
      <c r="WJY287" s="159" t="s">
        <v>2153</v>
      </c>
      <c r="WJZ287" s="159" t="s">
        <v>2150</v>
      </c>
      <c r="WKA287" s="159" t="s">
        <v>2153</v>
      </c>
      <c r="WKB287" s="159" t="s">
        <v>2150</v>
      </c>
      <c r="WKC287" s="159" t="s">
        <v>2153</v>
      </c>
      <c r="WKD287" s="159" t="s">
        <v>2150</v>
      </c>
      <c r="WKE287" s="159" t="s">
        <v>2153</v>
      </c>
      <c r="WKF287" s="159" t="s">
        <v>2150</v>
      </c>
      <c r="WKG287" s="159" t="s">
        <v>2153</v>
      </c>
      <c r="WKH287" s="159" t="s">
        <v>2150</v>
      </c>
      <c r="WKI287" s="159" t="s">
        <v>2153</v>
      </c>
      <c r="WKJ287" s="159" t="s">
        <v>2150</v>
      </c>
      <c r="WKK287" s="159" t="s">
        <v>2153</v>
      </c>
      <c r="WKL287" s="159" t="s">
        <v>2150</v>
      </c>
      <c r="WKM287" s="159" t="s">
        <v>2153</v>
      </c>
      <c r="WKN287" s="159" t="s">
        <v>2150</v>
      </c>
      <c r="WKO287" s="159" t="s">
        <v>2153</v>
      </c>
      <c r="WKP287" s="159" t="s">
        <v>2150</v>
      </c>
      <c r="WKQ287" s="159" t="s">
        <v>2153</v>
      </c>
      <c r="WKR287" s="159" t="s">
        <v>2150</v>
      </c>
      <c r="WKS287" s="159" t="s">
        <v>2153</v>
      </c>
      <c r="WKT287" s="159" t="s">
        <v>2150</v>
      </c>
      <c r="WKU287" s="159" t="s">
        <v>2153</v>
      </c>
      <c r="WKV287" s="159" t="s">
        <v>2150</v>
      </c>
      <c r="WKW287" s="159" t="s">
        <v>2153</v>
      </c>
      <c r="WKX287" s="159" t="s">
        <v>2150</v>
      </c>
      <c r="WKY287" s="159" t="s">
        <v>2153</v>
      </c>
      <c r="WKZ287" s="159" t="s">
        <v>2150</v>
      </c>
      <c r="WLA287" s="159" t="s">
        <v>2153</v>
      </c>
      <c r="WLB287" s="159" t="s">
        <v>2150</v>
      </c>
      <c r="WLC287" s="159" t="s">
        <v>2153</v>
      </c>
      <c r="WLD287" s="159" t="s">
        <v>2150</v>
      </c>
      <c r="WLE287" s="159" t="s">
        <v>2153</v>
      </c>
      <c r="WLF287" s="159" t="s">
        <v>2150</v>
      </c>
      <c r="WLG287" s="159" t="s">
        <v>2153</v>
      </c>
      <c r="WLH287" s="159" t="s">
        <v>2150</v>
      </c>
      <c r="WLI287" s="159" t="s">
        <v>2153</v>
      </c>
      <c r="WLJ287" s="159" t="s">
        <v>2150</v>
      </c>
      <c r="WLK287" s="159" t="s">
        <v>2153</v>
      </c>
      <c r="WLL287" s="159" t="s">
        <v>2150</v>
      </c>
      <c r="WLM287" s="159" t="s">
        <v>2153</v>
      </c>
      <c r="WLN287" s="159" t="s">
        <v>2150</v>
      </c>
      <c r="WLO287" s="159" t="s">
        <v>2153</v>
      </c>
      <c r="WLP287" s="159" t="s">
        <v>2150</v>
      </c>
      <c r="WLQ287" s="159" t="s">
        <v>2153</v>
      </c>
      <c r="WLR287" s="159" t="s">
        <v>2150</v>
      </c>
      <c r="WLS287" s="159" t="s">
        <v>2153</v>
      </c>
      <c r="WLT287" s="159" t="s">
        <v>2150</v>
      </c>
      <c r="WLU287" s="159" t="s">
        <v>2153</v>
      </c>
      <c r="WLV287" s="159" t="s">
        <v>2150</v>
      </c>
      <c r="WLW287" s="159" t="s">
        <v>2153</v>
      </c>
      <c r="WLX287" s="159" t="s">
        <v>2150</v>
      </c>
      <c r="WLY287" s="159" t="s">
        <v>2153</v>
      </c>
      <c r="WLZ287" s="159" t="s">
        <v>2150</v>
      </c>
      <c r="WMA287" s="159" t="s">
        <v>2153</v>
      </c>
      <c r="WMB287" s="159" t="s">
        <v>2150</v>
      </c>
      <c r="WMC287" s="159" t="s">
        <v>2153</v>
      </c>
      <c r="WMD287" s="159" t="s">
        <v>2150</v>
      </c>
      <c r="WME287" s="159" t="s">
        <v>2153</v>
      </c>
      <c r="WMF287" s="159" t="s">
        <v>2150</v>
      </c>
      <c r="WMG287" s="159" t="s">
        <v>2153</v>
      </c>
      <c r="WMH287" s="159" t="s">
        <v>2150</v>
      </c>
      <c r="WMI287" s="159" t="s">
        <v>2153</v>
      </c>
      <c r="WMJ287" s="159" t="s">
        <v>2150</v>
      </c>
      <c r="WMK287" s="159" t="s">
        <v>2153</v>
      </c>
      <c r="WML287" s="159" t="s">
        <v>2150</v>
      </c>
      <c r="WMM287" s="159" t="s">
        <v>2153</v>
      </c>
      <c r="WMN287" s="159" t="s">
        <v>2150</v>
      </c>
      <c r="WMO287" s="159" t="s">
        <v>2153</v>
      </c>
      <c r="WMP287" s="159" t="s">
        <v>2150</v>
      </c>
      <c r="WMQ287" s="159" t="s">
        <v>2153</v>
      </c>
      <c r="WMR287" s="159" t="s">
        <v>2150</v>
      </c>
      <c r="WMS287" s="159" t="s">
        <v>2153</v>
      </c>
      <c r="WMT287" s="159" t="s">
        <v>2150</v>
      </c>
      <c r="WMU287" s="159" t="s">
        <v>2153</v>
      </c>
      <c r="WMV287" s="159" t="s">
        <v>2150</v>
      </c>
      <c r="WMW287" s="159" t="s">
        <v>2153</v>
      </c>
      <c r="WMX287" s="159" t="s">
        <v>2150</v>
      </c>
      <c r="WMY287" s="159" t="s">
        <v>2153</v>
      </c>
      <c r="WMZ287" s="159" t="s">
        <v>2150</v>
      </c>
      <c r="WNA287" s="159" t="s">
        <v>2153</v>
      </c>
      <c r="WNB287" s="159" t="s">
        <v>2150</v>
      </c>
      <c r="WNC287" s="159" t="s">
        <v>2153</v>
      </c>
      <c r="WND287" s="159" t="s">
        <v>2150</v>
      </c>
      <c r="WNE287" s="159" t="s">
        <v>2153</v>
      </c>
      <c r="WNF287" s="159" t="s">
        <v>2150</v>
      </c>
      <c r="WNG287" s="159" t="s">
        <v>2153</v>
      </c>
      <c r="WNH287" s="159" t="s">
        <v>2150</v>
      </c>
      <c r="WNI287" s="159" t="s">
        <v>2153</v>
      </c>
      <c r="WNJ287" s="159" t="s">
        <v>2150</v>
      </c>
      <c r="WNK287" s="159" t="s">
        <v>2153</v>
      </c>
      <c r="WNL287" s="159" t="s">
        <v>2150</v>
      </c>
      <c r="WNM287" s="159" t="s">
        <v>2153</v>
      </c>
      <c r="WNN287" s="159" t="s">
        <v>2150</v>
      </c>
      <c r="WNO287" s="159" t="s">
        <v>2153</v>
      </c>
      <c r="WNP287" s="159" t="s">
        <v>2150</v>
      </c>
      <c r="WNQ287" s="159" t="s">
        <v>2153</v>
      </c>
      <c r="WNR287" s="159" t="s">
        <v>2150</v>
      </c>
      <c r="WNS287" s="159" t="s">
        <v>2153</v>
      </c>
      <c r="WNT287" s="159" t="s">
        <v>2150</v>
      </c>
      <c r="WNU287" s="159" t="s">
        <v>2153</v>
      </c>
      <c r="WNV287" s="159" t="s">
        <v>2150</v>
      </c>
      <c r="WNW287" s="159" t="s">
        <v>2153</v>
      </c>
      <c r="WNX287" s="159" t="s">
        <v>2150</v>
      </c>
      <c r="WNY287" s="159" t="s">
        <v>2153</v>
      </c>
      <c r="WNZ287" s="159" t="s">
        <v>2150</v>
      </c>
      <c r="WOA287" s="159" t="s">
        <v>2153</v>
      </c>
      <c r="WOB287" s="159" t="s">
        <v>2150</v>
      </c>
      <c r="WOC287" s="159" t="s">
        <v>2153</v>
      </c>
      <c r="WOD287" s="159" t="s">
        <v>2150</v>
      </c>
      <c r="WOE287" s="159" t="s">
        <v>2153</v>
      </c>
      <c r="WOF287" s="159" t="s">
        <v>2150</v>
      </c>
      <c r="WOG287" s="159" t="s">
        <v>2153</v>
      </c>
      <c r="WOH287" s="159" t="s">
        <v>2150</v>
      </c>
      <c r="WOI287" s="159" t="s">
        <v>2153</v>
      </c>
      <c r="WOJ287" s="159" t="s">
        <v>2150</v>
      </c>
      <c r="WOK287" s="159" t="s">
        <v>2153</v>
      </c>
      <c r="WOL287" s="159" t="s">
        <v>2150</v>
      </c>
      <c r="WOM287" s="159" t="s">
        <v>2153</v>
      </c>
      <c r="WON287" s="159" t="s">
        <v>2150</v>
      </c>
      <c r="WOO287" s="159" t="s">
        <v>2153</v>
      </c>
      <c r="WOP287" s="159" t="s">
        <v>2150</v>
      </c>
      <c r="WOQ287" s="159" t="s">
        <v>2153</v>
      </c>
      <c r="WOR287" s="159" t="s">
        <v>2150</v>
      </c>
      <c r="WOS287" s="159" t="s">
        <v>2153</v>
      </c>
      <c r="WOT287" s="159" t="s">
        <v>2150</v>
      </c>
      <c r="WOU287" s="159" t="s">
        <v>2153</v>
      </c>
      <c r="WOV287" s="159" t="s">
        <v>2150</v>
      </c>
      <c r="WOW287" s="159" t="s">
        <v>2153</v>
      </c>
      <c r="WOX287" s="159" t="s">
        <v>2150</v>
      </c>
      <c r="WOY287" s="159" t="s">
        <v>2153</v>
      </c>
      <c r="WOZ287" s="159" t="s">
        <v>2150</v>
      </c>
      <c r="WPA287" s="159" t="s">
        <v>2153</v>
      </c>
      <c r="WPB287" s="159" t="s">
        <v>2150</v>
      </c>
      <c r="WPC287" s="159" t="s">
        <v>2153</v>
      </c>
      <c r="WPD287" s="159" t="s">
        <v>2150</v>
      </c>
      <c r="WPE287" s="159" t="s">
        <v>2153</v>
      </c>
      <c r="WPF287" s="159" t="s">
        <v>2150</v>
      </c>
      <c r="WPG287" s="159" t="s">
        <v>2153</v>
      </c>
      <c r="WPH287" s="159" t="s">
        <v>2150</v>
      </c>
      <c r="WPI287" s="159" t="s">
        <v>2153</v>
      </c>
      <c r="WPJ287" s="159" t="s">
        <v>2150</v>
      </c>
      <c r="WPK287" s="159" t="s">
        <v>2153</v>
      </c>
      <c r="WPL287" s="159" t="s">
        <v>2150</v>
      </c>
      <c r="WPM287" s="159" t="s">
        <v>2153</v>
      </c>
      <c r="WPN287" s="159" t="s">
        <v>2150</v>
      </c>
      <c r="WPO287" s="159" t="s">
        <v>2153</v>
      </c>
      <c r="WPP287" s="159" t="s">
        <v>2150</v>
      </c>
      <c r="WPQ287" s="159" t="s">
        <v>2153</v>
      </c>
      <c r="WPR287" s="159" t="s">
        <v>2150</v>
      </c>
      <c r="WPS287" s="159" t="s">
        <v>2153</v>
      </c>
      <c r="WPT287" s="159" t="s">
        <v>2150</v>
      </c>
      <c r="WPU287" s="159" t="s">
        <v>2153</v>
      </c>
      <c r="WPV287" s="159" t="s">
        <v>2150</v>
      </c>
      <c r="WPW287" s="159" t="s">
        <v>2153</v>
      </c>
      <c r="WPX287" s="159" t="s">
        <v>2150</v>
      </c>
      <c r="WPY287" s="159" t="s">
        <v>2153</v>
      </c>
      <c r="WPZ287" s="159" t="s">
        <v>2150</v>
      </c>
      <c r="WQA287" s="159" t="s">
        <v>2153</v>
      </c>
      <c r="WQB287" s="159" t="s">
        <v>2150</v>
      </c>
      <c r="WQC287" s="159" t="s">
        <v>2153</v>
      </c>
      <c r="WQD287" s="159" t="s">
        <v>2150</v>
      </c>
      <c r="WQE287" s="159" t="s">
        <v>2153</v>
      </c>
      <c r="WQF287" s="159" t="s">
        <v>2150</v>
      </c>
      <c r="WQG287" s="159" t="s">
        <v>2153</v>
      </c>
      <c r="WQH287" s="159" t="s">
        <v>2150</v>
      </c>
      <c r="WQI287" s="159" t="s">
        <v>2153</v>
      </c>
      <c r="WQJ287" s="159" t="s">
        <v>2150</v>
      </c>
      <c r="WQK287" s="159" t="s">
        <v>2153</v>
      </c>
      <c r="WQL287" s="159" t="s">
        <v>2150</v>
      </c>
      <c r="WQM287" s="159" t="s">
        <v>2153</v>
      </c>
      <c r="WQN287" s="159" t="s">
        <v>2150</v>
      </c>
      <c r="WQO287" s="159" t="s">
        <v>2153</v>
      </c>
      <c r="WQP287" s="159" t="s">
        <v>2150</v>
      </c>
      <c r="WQQ287" s="159" t="s">
        <v>2153</v>
      </c>
      <c r="WQR287" s="159" t="s">
        <v>2150</v>
      </c>
      <c r="WQS287" s="159" t="s">
        <v>2153</v>
      </c>
      <c r="WQT287" s="159" t="s">
        <v>2150</v>
      </c>
      <c r="WQU287" s="159" t="s">
        <v>2153</v>
      </c>
      <c r="WQV287" s="159" t="s">
        <v>2150</v>
      </c>
      <c r="WQW287" s="159" t="s">
        <v>2153</v>
      </c>
      <c r="WQX287" s="159" t="s">
        <v>2150</v>
      </c>
      <c r="WQY287" s="159" t="s">
        <v>2153</v>
      </c>
      <c r="WQZ287" s="159" t="s">
        <v>2150</v>
      </c>
      <c r="WRA287" s="159" t="s">
        <v>2153</v>
      </c>
      <c r="WRB287" s="159" t="s">
        <v>2150</v>
      </c>
      <c r="WRC287" s="159" t="s">
        <v>2153</v>
      </c>
      <c r="WRD287" s="159" t="s">
        <v>2150</v>
      </c>
      <c r="WRE287" s="159" t="s">
        <v>2153</v>
      </c>
      <c r="WRF287" s="159" t="s">
        <v>2150</v>
      </c>
      <c r="WRG287" s="159" t="s">
        <v>2153</v>
      </c>
      <c r="WRH287" s="159" t="s">
        <v>2150</v>
      </c>
      <c r="WRI287" s="159" t="s">
        <v>2153</v>
      </c>
      <c r="WRJ287" s="159" t="s">
        <v>2150</v>
      </c>
      <c r="WRK287" s="159" t="s">
        <v>2153</v>
      </c>
      <c r="WRL287" s="159" t="s">
        <v>2150</v>
      </c>
      <c r="WRM287" s="159" t="s">
        <v>2153</v>
      </c>
      <c r="WRN287" s="159" t="s">
        <v>2150</v>
      </c>
      <c r="WRO287" s="159" t="s">
        <v>2153</v>
      </c>
      <c r="WRP287" s="159" t="s">
        <v>2150</v>
      </c>
      <c r="WRQ287" s="159" t="s">
        <v>2153</v>
      </c>
      <c r="WRR287" s="159" t="s">
        <v>2150</v>
      </c>
      <c r="WRS287" s="159" t="s">
        <v>2153</v>
      </c>
      <c r="WRT287" s="159" t="s">
        <v>2150</v>
      </c>
      <c r="WRU287" s="159" t="s">
        <v>2153</v>
      </c>
      <c r="WRV287" s="159" t="s">
        <v>2150</v>
      </c>
      <c r="WRW287" s="159" t="s">
        <v>2153</v>
      </c>
      <c r="WRX287" s="159" t="s">
        <v>2150</v>
      </c>
      <c r="WRY287" s="159" t="s">
        <v>2153</v>
      </c>
      <c r="WRZ287" s="159" t="s">
        <v>2150</v>
      </c>
      <c r="WSA287" s="159" t="s">
        <v>2153</v>
      </c>
      <c r="WSB287" s="159" t="s">
        <v>2150</v>
      </c>
      <c r="WSC287" s="159" t="s">
        <v>2153</v>
      </c>
      <c r="WSD287" s="159" t="s">
        <v>2150</v>
      </c>
      <c r="WSE287" s="159" t="s">
        <v>2153</v>
      </c>
      <c r="WSF287" s="159" t="s">
        <v>2150</v>
      </c>
      <c r="WSG287" s="159" t="s">
        <v>2153</v>
      </c>
      <c r="WSH287" s="159" t="s">
        <v>2150</v>
      </c>
      <c r="WSI287" s="159" t="s">
        <v>2153</v>
      </c>
      <c r="WSJ287" s="159" t="s">
        <v>2150</v>
      </c>
      <c r="WSK287" s="159" t="s">
        <v>2153</v>
      </c>
      <c r="WSL287" s="159" t="s">
        <v>2150</v>
      </c>
      <c r="WSM287" s="159" t="s">
        <v>2153</v>
      </c>
      <c r="WSN287" s="159" t="s">
        <v>2150</v>
      </c>
      <c r="WSO287" s="159" t="s">
        <v>2153</v>
      </c>
      <c r="WSP287" s="159" t="s">
        <v>2150</v>
      </c>
      <c r="WSQ287" s="159" t="s">
        <v>2153</v>
      </c>
      <c r="WSR287" s="159" t="s">
        <v>2150</v>
      </c>
      <c r="WSS287" s="159" t="s">
        <v>2153</v>
      </c>
      <c r="WST287" s="159" t="s">
        <v>2150</v>
      </c>
      <c r="WSU287" s="159" t="s">
        <v>2153</v>
      </c>
      <c r="WSV287" s="159" t="s">
        <v>2150</v>
      </c>
      <c r="WSW287" s="159" t="s">
        <v>2153</v>
      </c>
      <c r="WSX287" s="159" t="s">
        <v>2150</v>
      </c>
      <c r="WSY287" s="159" t="s">
        <v>2153</v>
      </c>
      <c r="WSZ287" s="159" t="s">
        <v>2150</v>
      </c>
      <c r="WTA287" s="159" t="s">
        <v>2153</v>
      </c>
      <c r="WTB287" s="159" t="s">
        <v>2150</v>
      </c>
      <c r="WTC287" s="159" t="s">
        <v>2153</v>
      </c>
      <c r="WTD287" s="159" t="s">
        <v>2150</v>
      </c>
      <c r="WTE287" s="159" t="s">
        <v>2153</v>
      </c>
      <c r="WTF287" s="159" t="s">
        <v>2150</v>
      </c>
      <c r="WTG287" s="159" t="s">
        <v>2153</v>
      </c>
      <c r="WTH287" s="159" t="s">
        <v>2150</v>
      </c>
      <c r="WTI287" s="159" t="s">
        <v>2153</v>
      </c>
      <c r="WTJ287" s="159" t="s">
        <v>2150</v>
      </c>
      <c r="WTK287" s="159" t="s">
        <v>2153</v>
      </c>
      <c r="WTL287" s="159" t="s">
        <v>2150</v>
      </c>
      <c r="WTM287" s="159" t="s">
        <v>2153</v>
      </c>
      <c r="WTN287" s="159" t="s">
        <v>2150</v>
      </c>
      <c r="WTO287" s="159" t="s">
        <v>2153</v>
      </c>
      <c r="WTP287" s="159" t="s">
        <v>2150</v>
      </c>
      <c r="WTQ287" s="159" t="s">
        <v>2153</v>
      </c>
      <c r="WTR287" s="159" t="s">
        <v>2150</v>
      </c>
      <c r="WTS287" s="159" t="s">
        <v>2153</v>
      </c>
      <c r="WTT287" s="159" t="s">
        <v>2150</v>
      </c>
      <c r="WTU287" s="159" t="s">
        <v>2153</v>
      </c>
      <c r="WTV287" s="159" t="s">
        <v>2150</v>
      </c>
      <c r="WTW287" s="159" t="s">
        <v>2153</v>
      </c>
      <c r="WTX287" s="159" t="s">
        <v>2150</v>
      </c>
      <c r="WTY287" s="159" t="s">
        <v>2153</v>
      </c>
      <c r="WTZ287" s="159" t="s">
        <v>2150</v>
      </c>
      <c r="WUA287" s="159" t="s">
        <v>2153</v>
      </c>
      <c r="WUB287" s="159" t="s">
        <v>2150</v>
      </c>
      <c r="WUC287" s="159" t="s">
        <v>2153</v>
      </c>
      <c r="WUD287" s="159" t="s">
        <v>2150</v>
      </c>
      <c r="WUE287" s="159" t="s">
        <v>2153</v>
      </c>
      <c r="WUF287" s="159" t="s">
        <v>2150</v>
      </c>
      <c r="WUG287" s="159" t="s">
        <v>2153</v>
      </c>
      <c r="WUH287" s="159" t="s">
        <v>2150</v>
      </c>
      <c r="WUI287" s="159" t="s">
        <v>2153</v>
      </c>
      <c r="WUJ287" s="159" t="s">
        <v>2150</v>
      </c>
      <c r="WUK287" s="159" t="s">
        <v>2153</v>
      </c>
      <c r="WUL287" s="159" t="s">
        <v>2150</v>
      </c>
      <c r="WUM287" s="159" t="s">
        <v>2153</v>
      </c>
      <c r="WUN287" s="159" t="s">
        <v>2150</v>
      </c>
      <c r="WUO287" s="159" t="s">
        <v>2153</v>
      </c>
      <c r="WUP287" s="159" t="s">
        <v>2150</v>
      </c>
      <c r="WUQ287" s="159" t="s">
        <v>2153</v>
      </c>
      <c r="WUR287" s="159" t="s">
        <v>2150</v>
      </c>
      <c r="WUS287" s="159" t="s">
        <v>2153</v>
      </c>
      <c r="WUT287" s="159" t="s">
        <v>2150</v>
      </c>
      <c r="WUU287" s="159" t="s">
        <v>2153</v>
      </c>
      <c r="WUV287" s="159" t="s">
        <v>2150</v>
      </c>
      <c r="WUW287" s="159" t="s">
        <v>2153</v>
      </c>
      <c r="WUX287" s="159" t="s">
        <v>2150</v>
      </c>
      <c r="WUY287" s="159" t="s">
        <v>2153</v>
      </c>
      <c r="WUZ287" s="159" t="s">
        <v>2150</v>
      </c>
      <c r="WVA287" s="159" t="s">
        <v>2153</v>
      </c>
      <c r="WVB287" s="159" t="s">
        <v>2150</v>
      </c>
      <c r="WVC287" s="159" t="s">
        <v>2153</v>
      </c>
      <c r="WVD287" s="159" t="s">
        <v>2150</v>
      </c>
      <c r="WVE287" s="159" t="s">
        <v>2153</v>
      </c>
      <c r="WVF287" s="159" t="s">
        <v>2150</v>
      </c>
      <c r="WVG287" s="159" t="s">
        <v>2153</v>
      </c>
      <c r="WVH287" s="159" t="s">
        <v>2150</v>
      </c>
      <c r="WVI287" s="159" t="s">
        <v>2153</v>
      </c>
      <c r="WVJ287" s="159" t="s">
        <v>2150</v>
      </c>
      <c r="WVK287" s="159" t="s">
        <v>2153</v>
      </c>
      <c r="WVL287" s="159" t="s">
        <v>2150</v>
      </c>
      <c r="WVM287" s="159" t="s">
        <v>2153</v>
      </c>
      <c r="WVN287" s="159" t="s">
        <v>2150</v>
      </c>
      <c r="WVO287" s="159" t="s">
        <v>2153</v>
      </c>
      <c r="WVP287" s="159" t="s">
        <v>2150</v>
      </c>
      <c r="WVQ287" s="159" t="s">
        <v>2153</v>
      </c>
      <c r="WVR287" s="159" t="s">
        <v>2150</v>
      </c>
      <c r="WVS287" s="159" t="s">
        <v>2153</v>
      </c>
      <c r="WVT287" s="159" t="s">
        <v>2150</v>
      </c>
      <c r="WVU287" s="159" t="s">
        <v>2153</v>
      </c>
      <c r="WVV287" s="159" t="s">
        <v>2150</v>
      </c>
      <c r="WVW287" s="159" t="s">
        <v>2153</v>
      </c>
      <c r="WVX287" s="159" t="s">
        <v>2150</v>
      </c>
      <c r="WVY287" s="159" t="s">
        <v>2153</v>
      </c>
      <c r="WVZ287" s="159" t="s">
        <v>2150</v>
      </c>
      <c r="WWA287" s="159" t="s">
        <v>2153</v>
      </c>
      <c r="WWB287" s="159" t="s">
        <v>2150</v>
      </c>
      <c r="WWC287" s="159" t="s">
        <v>2153</v>
      </c>
      <c r="WWD287" s="159" t="s">
        <v>2150</v>
      </c>
      <c r="WWE287" s="159" t="s">
        <v>2153</v>
      </c>
      <c r="WWF287" s="159" t="s">
        <v>2150</v>
      </c>
      <c r="WWG287" s="159" t="s">
        <v>2153</v>
      </c>
      <c r="WWH287" s="159" t="s">
        <v>2150</v>
      </c>
      <c r="WWI287" s="159" t="s">
        <v>2153</v>
      </c>
      <c r="WWJ287" s="159" t="s">
        <v>2150</v>
      </c>
      <c r="WWK287" s="159" t="s">
        <v>2153</v>
      </c>
      <c r="WWL287" s="159" t="s">
        <v>2150</v>
      </c>
      <c r="WWM287" s="159" t="s">
        <v>2153</v>
      </c>
      <c r="WWN287" s="159" t="s">
        <v>2150</v>
      </c>
      <c r="WWO287" s="159" t="s">
        <v>2153</v>
      </c>
      <c r="WWP287" s="159" t="s">
        <v>2150</v>
      </c>
      <c r="WWQ287" s="159" t="s">
        <v>2153</v>
      </c>
      <c r="WWR287" s="159" t="s">
        <v>2150</v>
      </c>
      <c r="WWS287" s="159" t="s">
        <v>2153</v>
      </c>
      <c r="WWT287" s="159" t="s">
        <v>2150</v>
      </c>
      <c r="WWU287" s="159" t="s">
        <v>2153</v>
      </c>
      <c r="WWV287" s="159" t="s">
        <v>2150</v>
      </c>
      <c r="WWW287" s="159" t="s">
        <v>2153</v>
      </c>
      <c r="WWX287" s="159" t="s">
        <v>2150</v>
      </c>
      <c r="WWY287" s="159" t="s">
        <v>2153</v>
      </c>
      <c r="WWZ287" s="159" t="s">
        <v>2150</v>
      </c>
      <c r="WXA287" s="159" t="s">
        <v>2153</v>
      </c>
      <c r="WXB287" s="159" t="s">
        <v>2150</v>
      </c>
      <c r="WXC287" s="159" t="s">
        <v>2153</v>
      </c>
      <c r="WXD287" s="159" t="s">
        <v>2150</v>
      </c>
      <c r="WXE287" s="159" t="s">
        <v>2153</v>
      </c>
      <c r="WXF287" s="159" t="s">
        <v>2150</v>
      </c>
      <c r="WXG287" s="159" t="s">
        <v>2153</v>
      </c>
      <c r="WXH287" s="159" t="s">
        <v>2150</v>
      </c>
      <c r="WXI287" s="159" t="s">
        <v>2153</v>
      </c>
      <c r="WXJ287" s="159" t="s">
        <v>2150</v>
      </c>
      <c r="WXK287" s="159" t="s">
        <v>2153</v>
      </c>
      <c r="WXL287" s="159" t="s">
        <v>2150</v>
      </c>
      <c r="WXM287" s="159" t="s">
        <v>2153</v>
      </c>
      <c r="WXN287" s="159" t="s">
        <v>2150</v>
      </c>
      <c r="WXO287" s="159" t="s">
        <v>2153</v>
      </c>
      <c r="WXP287" s="159" t="s">
        <v>2150</v>
      </c>
      <c r="WXQ287" s="159" t="s">
        <v>2153</v>
      </c>
      <c r="WXR287" s="159" t="s">
        <v>2150</v>
      </c>
      <c r="WXS287" s="159" t="s">
        <v>2153</v>
      </c>
      <c r="WXT287" s="159" t="s">
        <v>2150</v>
      </c>
      <c r="WXU287" s="159" t="s">
        <v>2153</v>
      </c>
      <c r="WXV287" s="159" t="s">
        <v>2150</v>
      </c>
      <c r="WXW287" s="159" t="s">
        <v>2153</v>
      </c>
      <c r="WXX287" s="159" t="s">
        <v>2150</v>
      </c>
      <c r="WXY287" s="159" t="s">
        <v>2153</v>
      </c>
      <c r="WXZ287" s="159" t="s">
        <v>2150</v>
      </c>
      <c r="WYA287" s="159" t="s">
        <v>2153</v>
      </c>
      <c r="WYB287" s="159" t="s">
        <v>2150</v>
      </c>
      <c r="WYC287" s="159" t="s">
        <v>2153</v>
      </c>
      <c r="WYD287" s="159" t="s">
        <v>2150</v>
      </c>
      <c r="WYE287" s="159" t="s">
        <v>2153</v>
      </c>
      <c r="WYF287" s="159" t="s">
        <v>2150</v>
      </c>
      <c r="WYG287" s="159" t="s">
        <v>2153</v>
      </c>
      <c r="WYH287" s="159" t="s">
        <v>2150</v>
      </c>
      <c r="WYI287" s="159" t="s">
        <v>2153</v>
      </c>
      <c r="WYJ287" s="159" t="s">
        <v>2150</v>
      </c>
      <c r="WYK287" s="159" t="s">
        <v>2153</v>
      </c>
      <c r="WYL287" s="159" t="s">
        <v>2150</v>
      </c>
      <c r="WYM287" s="159" t="s">
        <v>2153</v>
      </c>
      <c r="WYN287" s="159" t="s">
        <v>2150</v>
      </c>
      <c r="WYO287" s="159" t="s">
        <v>2153</v>
      </c>
      <c r="WYP287" s="159" t="s">
        <v>2150</v>
      </c>
      <c r="WYQ287" s="159" t="s">
        <v>2153</v>
      </c>
      <c r="WYR287" s="159" t="s">
        <v>2150</v>
      </c>
      <c r="WYS287" s="159" t="s">
        <v>2153</v>
      </c>
      <c r="WYT287" s="159" t="s">
        <v>2150</v>
      </c>
      <c r="WYU287" s="159" t="s">
        <v>2153</v>
      </c>
      <c r="WYV287" s="159" t="s">
        <v>2150</v>
      </c>
      <c r="WYW287" s="159" t="s">
        <v>2153</v>
      </c>
      <c r="WYX287" s="159" t="s">
        <v>2150</v>
      </c>
      <c r="WYY287" s="159" t="s">
        <v>2153</v>
      </c>
      <c r="WYZ287" s="159" t="s">
        <v>2150</v>
      </c>
      <c r="WZA287" s="159" t="s">
        <v>2153</v>
      </c>
      <c r="WZB287" s="159" t="s">
        <v>2150</v>
      </c>
      <c r="WZC287" s="159" t="s">
        <v>2153</v>
      </c>
      <c r="WZD287" s="159" t="s">
        <v>2150</v>
      </c>
      <c r="WZE287" s="159" t="s">
        <v>2153</v>
      </c>
      <c r="WZF287" s="159" t="s">
        <v>2150</v>
      </c>
      <c r="WZG287" s="159" t="s">
        <v>2153</v>
      </c>
      <c r="WZH287" s="159" t="s">
        <v>2150</v>
      </c>
      <c r="WZI287" s="159" t="s">
        <v>2153</v>
      </c>
      <c r="WZJ287" s="159" t="s">
        <v>2150</v>
      </c>
      <c r="WZK287" s="159" t="s">
        <v>2153</v>
      </c>
      <c r="WZL287" s="159" t="s">
        <v>2150</v>
      </c>
      <c r="WZM287" s="159" t="s">
        <v>2153</v>
      </c>
      <c r="WZN287" s="159" t="s">
        <v>2150</v>
      </c>
      <c r="WZO287" s="159" t="s">
        <v>2153</v>
      </c>
      <c r="WZP287" s="159" t="s">
        <v>2150</v>
      </c>
      <c r="WZQ287" s="159" t="s">
        <v>2153</v>
      </c>
      <c r="WZR287" s="159" t="s">
        <v>2150</v>
      </c>
      <c r="WZS287" s="159" t="s">
        <v>2153</v>
      </c>
      <c r="WZT287" s="159" t="s">
        <v>2150</v>
      </c>
      <c r="WZU287" s="159" t="s">
        <v>2153</v>
      </c>
      <c r="WZV287" s="159" t="s">
        <v>2150</v>
      </c>
      <c r="WZW287" s="159" t="s">
        <v>2153</v>
      </c>
      <c r="WZX287" s="159" t="s">
        <v>2150</v>
      </c>
      <c r="WZY287" s="159" t="s">
        <v>2153</v>
      </c>
      <c r="WZZ287" s="159" t="s">
        <v>2150</v>
      </c>
      <c r="XAA287" s="159" t="s">
        <v>2153</v>
      </c>
      <c r="XAB287" s="159" t="s">
        <v>2150</v>
      </c>
      <c r="XAC287" s="159" t="s">
        <v>2153</v>
      </c>
      <c r="XAD287" s="159" t="s">
        <v>2150</v>
      </c>
      <c r="XAE287" s="159" t="s">
        <v>2153</v>
      </c>
      <c r="XAF287" s="159" t="s">
        <v>2150</v>
      </c>
      <c r="XAG287" s="159" t="s">
        <v>2153</v>
      </c>
      <c r="XAH287" s="159" t="s">
        <v>2150</v>
      </c>
      <c r="XAI287" s="159" t="s">
        <v>2153</v>
      </c>
      <c r="XAJ287" s="159" t="s">
        <v>2150</v>
      </c>
      <c r="XAK287" s="159" t="s">
        <v>2153</v>
      </c>
      <c r="XAL287" s="159" t="s">
        <v>2150</v>
      </c>
      <c r="XAM287" s="159" t="s">
        <v>2153</v>
      </c>
      <c r="XAN287" s="159" t="s">
        <v>2150</v>
      </c>
      <c r="XAO287" s="159" t="s">
        <v>2153</v>
      </c>
      <c r="XAP287" s="159" t="s">
        <v>2150</v>
      </c>
      <c r="XAQ287" s="159" t="s">
        <v>2153</v>
      </c>
      <c r="XAR287" s="159" t="s">
        <v>2150</v>
      </c>
      <c r="XAS287" s="159" t="s">
        <v>2153</v>
      </c>
      <c r="XAT287" s="159" t="s">
        <v>2150</v>
      </c>
      <c r="XAU287" s="159" t="s">
        <v>2153</v>
      </c>
      <c r="XAV287" s="159" t="s">
        <v>2150</v>
      </c>
      <c r="XAW287" s="159" t="s">
        <v>2153</v>
      </c>
      <c r="XAX287" s="159" t="s">
        <v>2150</v>
      </c>
      <c r="XAY287" s="159" t="s">
        <v>2153</v>
      </c>
      <c r="XAZ287" s="159" t="s">
        <v>2150</v>
      </c>
      <c r="XBA287" s="159" t="s">
        <v>2153</v>
      </c>
      <c r="XBB287" s="159" t="s">
        <v>2150</v>
      </c>
      <c r="XBC287" s="159" t="s">
        <v>2153</v>
      </c>
      <c r="XBD287" s="159" t="s">
        <v>2150</v>
      </c>
      <c r="XBE287" s="159" t="s">
        <v>2153</v>
      </c>
      <c r="XBF287" s="159" t="s">
        <v>2150</v>
      </c>
      <c r="XBG287" s="159" t="s">
        <v>2153</v>
      </c>
      <c r="XBH287" s="159" t="s">
        <v>2150</v>
      </c>
      <c r="XBI287" s="159" t="s">
        <v>2153</v>
      </c>
      <c r="XBJ287" s="159" t="s">
        <v>2150</v>
      </c>
      <c r="XBK287" s="159" t="s">
        <v>2153</v>
      </c>
      <c r="XBL287" s="159" t="s">
        <v>2150</v>
      </c>
      <c r="XBM287" s="159" t="s">
        <v>2153</v>
      </c>
      <c r="XBN287" s="159" t="s">
        <v>2150</v>
      </c>
      <c r="XBO287" s="159" t="s">
        <v>2153</v>
      </c>
      <c r="XBP287" s="159" t="s">
        <v>2150</v>
      </c>
      <c r="XBQ287" s="159" t="s">
        <v>2153</v>
      </c>
      <c r="XBR287" s="159" t="s">
        <v>2150</v>
      </c>
      <c r="XBS287" s="159" t="s">
        <v>2153</v>
      </c>
      <c r="XBT287" s="159" t="s">
        <v>2150</v>
      </c>
      <c r="XBU287" s="159" t="s">
        <v>2153</v>
      </c>
      <c r="XBV287" s="159" t="s">
        <v>2150</v>
      </c>
      <c r="XBW287" s="159" t="s">
        <v>2153</v>
      </c>
      <c r="XBX287" s="159" t="s">
        <v>2150</v>
      </c>
      <c r="XBY287" s="159" t="s">
        <v>2153</v>
      </c>
      <c r="XBZ287" s="159" t="s">
        <v>2150</v>
      </c>
      <c r="XCA287" s="159" t="s">
        <v>2153</v>
      </c>
      <c r="XCB287" s="159" t="s">
        <v>2150</v>
      </c>
      <c r="XCC287" s="159" t="s">
        <v>2153</v>
      </c>
      <c r="XCD287" s="159" t="s">
        <v>2150</v>
      </c>
      <c r="XCE287" s="159" t="s">
        <v>2153</v>
      </c>
      <c r="XCF287" s="159" t="s">
        <v>2150</v>
      </c>
      <c r="XCG287" s="159" t="s">
        <v>2153</v>
      </c>
      <c r="XCH287" s="159" t="s">
        <v>2150</v>
      </c>
      <c r="XCI287" s="159" t="s">
        <v>2153</v>
      </c>
      <c r="XCJ287" s="159" t="s">
        <v>2150</v>
      </c>
      <c r="XCK287" s="159" t="s">
        <v>2153</v>
      </c>
      <c r="XCL287" s="159" t="s">
        <v>2150</v>
      </c>
      <c r="XCM287" s="159" t="s">
        <v>2153</v>
      </c>
      <c r="XCN287" s="159" t="s">
        <v>2150</v>
      </c>
      <c r="XCO287" s="159" t="s">
        <v>2153</v>
      </c>
      <c r="XCP287" s="159" t="s">
        <v>2150</v>
      </c>
      <c r="XCQ287" s="159" t="s">
        <v>2153</v>
      </c>
      <c r="XCR287" s="159" t="s">
        <v>2150</v>
      </c>
      <c r="XCS287" s="159" t="s">
        <v>2153</v>
      </c>
      <c r="XCT287" s="159" t="s">
        <v>2150</v>
      </c>
      <c r="XCU287" s="159" t="s">
        <v>2153</v>
      </c>
      <c r="XCV287" s="159" t="s">
        <v>2150</v>
      </c>
      <c r="XCW287" s="159" t="s">
        <v>2153</v>
      </c>
      <c r="XCX287" s="159" t="s">
        <v>2150</v>
      </c>
      <c r="XCY287" s="159" t="s">
        <v>2153</v>
      </c>
      <c r="XCZ287" s="159" t="s">
        <v>2150</v>
      </c>
      <c r="XDA287" s="159" t="s">
        <v>2153</v>
      </c>
      <c r="XDB287" s="159" t="s">
        <v>2150</v>
      </c>
      <c r="XDC287" s="159" t="s">
        <v>2153</v>
      </c>
      <c r="XDD287" s="159" t="s">
        <v>2150</v>
      </c>
      <c r="XDE287" s="159" t="s">
        <v>2153</v>
      </c>
      <c r="XDF287" s="159" t="s">
        <v>2150</v>
      </c>
      <c r="XDG287" s="159" t="s">
        <v>2153</v>
      </c>
      <c r="XDH287" s="159" t="s">
        <v>2150</v>
      </c>
      <c r="XDI287" s="159" t="s">
        <v>2153</v>
      </c>
      <c r="XDJ287" s="159" t="s">
        <v>2150</v>
      </c>
      <c r="XDK287" s="159" t="s">
        <v>2153</v>
      </c>
      <c r="XDL287" s="159" t="s">
        <v>2150</v>
      </c>
      <c r="XDM287" s="159" t="s">
        <v>2153</v>
      </c>
      <c r="XDN287" s="159" t="s">
        <v>2150</v>
      </c>
      <c r="XDO287" s="159" t="s">
        <v>2153</v>
      </c>
      <c r="XDP287" s="159" t="s">
        <v>2150</v>
      </c>
      <c r="XDQ287" s="159" t="s">
        <v>2153</v>
      </c>
      <c r="XDR287" s="159" t="s">
        <v>2150</v>
      </c>
      <c r="XDS287" s="159" t="s">
        <v>2153</v>
      </c>
      <c r="XDT287" s="159" t="s">
        <v>2150</v>
      </c>
      <c r="XDU287" s="159" t="s">
        <v>2153</v>
      </c>
      <c r="XDV287" s="159" t="s">
        <v>2150</v>
      </c>
      <c r="XDW287" s="159" t="s">
        <v>2153</v>
      </c>
      <c r="XDX287" s="159" t="s">
        <v>2150</v>
      </c>
      <c r="XDY287" s="159" t="s">
        <v>2153</v>
      </c>
      <c r="XDZ287" s="159" t="s">
        <v>2150</v>
      </c>
      <c r="XEA287" s="159" t="s">
        <v>2153</v>
      </c>
      <c r="XEB287" s="159" t="s">
        <v>2150</v>
      </c>
      <c r="XEC287" s="159" t="s">
        <v>2153</v>
      </c>
      <c r="XED287" s="159" t="s">
        <v>2150</v>
      </c>
      <c r="XEE287" s="159" t="s">
        <v>2153</v>
      </c>
      <c r="XEF287" s="159" t="s">
        <v>2150</v>
      </c>
      <c r="XEG287" s="159" t="s">
        <v>2153</v>
      </c>
      <c r="XEH287" s="159" t="s">
        <v>2150</v>
      </c>
      <c r="XEI287" s="159" t="s">
        <v>2153</v>
      </c>
      <c r="XEJ287" s="159" t="s">
        <v>2150</v>
      </c>
      <c r="XEK287" s="159" t="s">
        <v>2153</v>
      </c>
      <c r="XEL287" s="159" t="s">
        <v>2150</v>
      </c>
      <c r="XEM287" s="159" t="s">
        <v>2153</v>
      </c>
      <c r="XEN287" s="159" t="s">
        <v>2150</v>
      </c>
      <c r="XEO287" s="159" t="s">
        <v>2153</v>
      </c>
      <c r="XEP287" s="159" t="s">
        <v>2150</v>
      </c>
      <c r="XEQ287" s="159" t="s">
        <v>2153</v>
      </c>
      <c r="XER287" s="159" t="s">
        <v>2150</v>
      </c>
      <c r="XES287" s="159" t="s">
        <v>2153</v>
      </c>
      <c r="XET287" s="159" t="s">
        <v>2150</v>
      </c>
      <c r="XEU287" s="159" t="s">
        <v>2153</v>
      </c>
      <c r="XEV287" s="159" t="s">
        <v>2150</v>
      </c>
      <c r="XEW287" s="159" t="s">
        <v>2153</v>
      </c>
      <c r="XEX287" s="159" t="s">
        <v>2150</v>
      </c>
      <c r="XEY287" s="159" t="s">
        <v>2153</v>
      </c>
      <c r="XEZ287" s="159" t="s">
        <v>2150</v>
      </c>
      <c r="XFA287" s="159" t="s">
        <v>2153</v>
      </c>
      <c r="XFB287" s="159" t="s">
        <v>2150</v>
      </c>
    </row>
    <row r="288" spans="1:16382" s="159" customFormat="1" ht="60.75" customHeight="1" x14ac:dyDescent="0.25">
      <c r="A288" s="13"/>
      <c r="B288" s="155" t="s">
        <v>3535</v>
      </c>
      <c r="C288" s="117" t="s">
        <v>792</v>
      </c>
      <c r="D288" s="113" t="s">
        <v>785</v>
      </c>
      <c r="E288" s="14"/>
      <c r="F288" s="161">
        <v>42</v>
      </c>
      <c r="G288" s="562">
        <v>179312.7</v>
      </c>
      <c r="H288" s="169" t="s">
        <v>1202</v>
      </c>
      <c r="I288" s="14" t="s">
        <v>2602</v>
      </c>
      <c r="J288" s="193" t="s">
        <v>2605</v>
      </c>
      <c r="K288" s="171"/>
      <c r="L288" s="632"/>
      <c r="BL288" s="13"/>
      <c r="BM288" s="13"/>
      <c r="BN288" s="13"/>
      <c r="BO288" s="13"/>
      <c r="BP288" s="13"/>
      <c r="BQ288" s="13"/>
      <c r="BR288" s="13"/>
      <c r="BS288" s="13"/>
    </row>
    <row r="289" spans="1:71" s="159" customFormat="1" ht="60.75" customHeight="1" x14ac:dyDescent="0.25">
      <c r="A289" s="13"/>
      <c r="B289" s="155" t="s">
        <v>3536</v>
      </c>
      <c r="C289" s="117" t="s">
        <v>2614</v>
      </c>
      <c r="D289" s="113" t="s">
        <v>515</v>
      </c>
      <c r="E289" s="14" t="s">
        <v>5087</v>
      </c>
      <c r="F289" s="161">
        <v>30.7</v>
      </c>
      <c r="G289" s="562">
        <v>178962.58</v>
      </c>
      <c r="H289" s="169" t="s">
        <v>1198</v>
      </c>
      <c r="I289" s="14" t="s">
        <v>2602</v>
      </c>
      <c r="J289" s="193" t="s">
        <v>2611</v>
      </c>
      <c r="K289" s="171"/>
      <c r="L289" s="632"/>
      <c r="BL289" s="13"/>
      <c r="BM289" s="13"/>
      <c r="BN289" s="13"/>
      <c r="BO289" s="13"/>
      <c r="BP289" s="13"/>
      <c r="BQ289" s="13"/>
      <c r="BR289" s="13"/>
      <c r="BS289" s="13"/>
    </row>
    <row r="290" spans="1:71" s="159" customFormat="1" ht="60.75" customHeight="1" x14ac:dyDescent="0.25">
      <c r="A290" s="13"/>
      <c r="B290" s="155" t="s">
        <v>3537</v>
      </c>
      <c r="C290" s="117" t="s">
        <v>2744</v>
      </c>
      <c r="D290" s="113" t="s">
        <v>4096</v>
      </c>
      <c r="E290" s="158" t="s">
        <v>4097</v>
      </c>
      <c r="F290" s="22">
        <v>53</v>
      </c>
      <c r="G290" s="565">
        <v>178025.41</v>
      </c>
      <c r="H290" s="2" t="s">
        <v>4079</v>
      </c>
      <c r="I290" s="14" t="s">
        <v>2602</v>
      </c>
      <c r="J290" s="193" t="s">
        <v>6094</v>
      </c>
      <c r="K290" s="171"/>
      <c r="L290" s="632"/>
      <c r="BL290" s="13"/>
      <c r="BM290" s="13"/>
      <c r="BN290" s="13"/>
      <c r="BO290" s="13"/>
      <c r="BP290" s="13"/>
      <c r="BQ290" s="13"/>
      <c r="BR290" s="13"/>
      <c r="BS290" s="13"/>
    </row>
    <row r="291" spans="1:71" s="159" customFormat="1" ht="60.75" customHeight="1" x14ac:dyDescent="0.25">
      <c r="A291" s="13"/>
      <c r="B291" s="155" t="s">
        <v>3538</v>
      </c>
      <c r="C291" s="117" t="s">
        <v>2744</v>
      </c>
      <c r="D291" s="113" t="s">
        <v>4143</v>
      </c>
      <c r="E291" s="158" t="s">
        <v>4144</v>
      </c>
      <c r="F291" s="22">
        <v>70</v>
      </c>
      <c r="G291" s="565">
        <v>176346.1</v>
      </c>
      <c r="H291" s="2" t="s">
        <v>4079</v>
      </c>
      <c r="I291" s="14" t="s">
        <v>2602</v>
      </c>
      <c r="J291" s="193" t="s">
        <v>6094</v>
      </c>
      <c r="K291" s="171"/>
      <c r="L291" s="632"/>
      <c r="BL291" s="13"/>
      <c r="BM291" s="13"/>
      <c r="BN291" s="13"/>
      <c r="BO291" s="13"/>
      <c r="BP291" s="13"/>
      <c r="BQ291" s="13"/>
      <c r="BR291" s="13"/>
      <c r="BS291" s="13"/>
    </row>
    <row r="292" spans="1:71" s="159" customFormat="1" ht="60.75" customHeight="1" x14ac:dyDescent="0.25">
      <c r="A292" s="13"/>
      <c r="B292" s="155" t="s">
        <v>3539</v>
      </c>
      <c r="C292" s="118" t="s">
        <v>786</v>
      </c>
      <c r="D292" s="113" t="s">
        <v>1378</v>
      </c>
      <c r="E292" s="156" t="s">
        <v>2417</v>
      </c>
      <c r="F292" s="22">
        <v>285</v>
      </c>
      <c r="G292" s="563">
        <v>174311.7</v>
      </c>
      <c r="H292" s="169" t="s">
        <v>1191</v>
      </c>
      <c r="I292" s="14" t="s">
        <v>2602</v>
      </c>
      <c r="J292" s="193" t="s">
        <v>2606</v>
      </c>
      <c r="K292" s="171"/>
      <c r="L292" s="632"/>
      <c r="BL292" s="13"/>
      <c r="BM292" s="13"/>
      <c r="BN292" s="13"/>
      <c r="BO292" s="13"/>
      <c r="BP292" s="13"/>
      <c r="BQ292" s="13"/>
      <c r="BR292" s="13"/>
      <c r="BS292" s="13"/>
    </row>
    <row r="293" spans="1:71" s="159" customFormat="1" ht="60.75" customHeight="1" x14ac:dyDescent="0.25">
      <c r="A293" s="13"/>
      <c r="B293" s="155" t="s">
        <v>3540</v>
      </c>
      <c r="C293" s="117" t="s">
        <v>2744</v>
      </c>
      <c r="D293" s="113" t="s">
        <v>4137</v>
      </c>
      <c r="E293" s="158" t="s">
        <v>4138</v>
      </c>
      <c r="F293" s="22">
        <v>69</v>
      </c>
      <c r="G293" s="565">
        <v>173826.87</v>
      </c>
      <c r="H293" s="2" t="s">
        <v>4079</v>
      </c>
      <c r="I293" s="14" t="s">
        <v>2602</v>
      </c>
      <c r="J293" s="193" t="s">
        <v>6094</v>
      </c>
      <c r="K293" s="171"/>
      <c r="L293" s="632"/>
      <c r="BL293" s="13"/>
      <c r="BM293" s="13"/>
      <c r="BN293" s="13"/>
      <c r="BO293" s="13"/>
      <c r="BP293" s="13"/>
      <c r="BQ293" s="13"/>
      <c r="BR293" s="13"/>
      <c r="BS293" s="13"/>
    </row>
    <row r="294" spans="1:71" s="159" customFormat="1" ht="60.75" customHeight="1" x14ac:dyDescent="0.25">
      <c r="A294" s="13"/>
      <c r="B294" s="155" t="s">
        <v>3541</v>
      </c>
      <c r="C294" s="117" t="s">
        <v>531</v>
      </c>
      <c r="D294" s="113" t="s">
        <v>530</v>
      </c>
      <c r="E294" s="14" t="s">
        <v>2507</v>
      </c>
      <c r="F294" s="161">
        <v>45</v>
      </c>
      <c r="G294" s="562">
        <v>173002.65</v>
      </c>
      <c r="H294" s="169" t="s">
        <v>1201</v>
      </c>
      <c r="I294" s="14" t="s">
        <v>2602</v>
      </c>
      <c r="J294" s="193" t="s">
        <v>2605</v>
      </c>
      <c r="K294" s="171"/>
      <c r="L294" s="632"/>
      <c r="BL294" s="13"/>
      <c r="BM294" s="13"/>
      <c r="BN294" s="13"/>
      <c r="BO294" s="13"/>
      <c r="BP294" s="13"/>
      <c r="BQ294" s="13"/>
      <c r="BR294" s="13"/>
      <c r="BS294" s="13"/>
    </row>
    <row r="295" spans="1:71" s="159" customFormat="1" ht="60.75" customHeight="1" x14ac:dyDescent="0.25">
      <c r="A295" s="13"/>
      <c r="B295" s="155" t="s">
        <v>3542</v>
      </c>
      <c r="C295" s="583" t="s">
        <v>4886</v>
      </c>
      <c r="D295" s="590" t="s">
        <v>4887</v>
      </c>
      <c r="E295" s="14" t="s">
        <v>4868</v>
      </c>
      <c r="F295" s="161">
        <v>28.1</v>
      </c>
      <c r="G295" s="562">
        <v>172163.79</v>
      </c>
      <c r="H295" s="169" t="s">
        <v>4914</v>
      </c>
      <c r="I295" s="14" t="s">
        <v>2602</v>
      </c>
      <c r="J295" s="193" t="s">
        <v>2605</v>
      </c>
      <c r="K295" s="171"/>
      <c r="L295" s="632"/>
      <c r="BL295" s="13"/>
      <c r="BM295" s="13"/>
      <c r="BN295" s="13"/>
      <c r="BO295" s="13"/>
      <c r="BP295" s="13"/>
      <c r="BQ295" s="13"/>
      <c r="BR295" s="13"/>
      <c r="BS295" s="13"/>
    </row>
    <row r="296" spans="1:71" s="159" customFormat="1" ht="60.75" customHeight="1" x14ac:dyDescent="0.3">
      <c r="A296" s="13"/>
      <c r="B296" s="155" t="s">
        <v>5255</v>
      </c>
      <c r="C296" s="118" t="s">
        <v>1620</v>
      </c>
      <c r="D296" s="113" t="s">
        <v>1621</v>
      </c>
      <c r="E296" s="197" t="s">
        <v>5064</v>
      </c>
      <c r="F296" s="22">
        <v>36.799999999999997</v>
      </c>
      <c r="G296" s="563">
        <v>170642</v>
      </c>
      <c r="H296" s="169" t="s">
        <v>1612</v>
      </c>
      <c r="I296" s="14" t="s">
        <v>2602</v>
      </c>
      <c r="J296" s="193" t="s">
        <v>2605</v>
      </c>
      <c r="K296" s="171"/>
      <c r="L296" s="632"/>
      <c r="BL296" s="13"/>
      <c r="BM296" s="13"/>
      <c r="BN296" s="13"/>
      <c r="BO296" s="13"/>
      <c r="BP296" s="13"/>
      <c r="BQ296" s="13"/>
      <c r="BR296" s="13"/>
      <c r="BS296" s="13"/>
    </row>
    <row r="297" spans="1:71" s="159" customFormat="1" ht="60.75" customHeight="1" x14ac:dyDescent="0.25">
      <c r="A297" s="13"/>
      <c r="B297" s="155" t="s">
        <v>5256</v>
      </c>
      <c r="C297" s="117" t="s">
        <v>769</v>
      </c>
      <c r="D297" s="113" t="s">
        <v>770</v>
      </c>
      <c r="E297" s="116" t="s">
        <v>6125</v>
      </c>
      <c r="F297" s="161">
        <v>35.5</v>
      </c>
      <c r="G297" s="562">
        <v>168789.86</v>
      </c>
      <c r="H297" s="169" t="s">
        <v>1202</v>
      </c>
      <c r="I297" s="14" t="s">
        <v>2602</v>
      </c>
      <c r="J297" s="193" t="s">
        <v>1942</v>
      </c>
      <c r="K297" s="171"/>
      <c r="L297" s="632"/>
      <c r="BL297" s="13"/>
      <c r="BM297" s="13"/>
      <c r="BN297" s="13"/>
      <c r="BO297" s="13"/>
      <c r="BP297" s="13"/>
      <c r="BQ297" s="13"/>
      <c r="BR297" s="13"/>
      <c r="BS297" s="13"/>
    </row>
    <row r="298" spans="1:71" s="159" customFormat="1" ht="60.75" customHeight="1" x14ac:dyDescent="0.25">
      <c r="A298" s="13"/>
      <c r="B298" s="155" t="s">
        <v>5257</v>
      </c>
      <c r="C298" s="117" t="s">
        <v>550</v>
      </c>
      <c r="D298" s="113" t="s">
        <v>653</v>
      </c>
      <c r="E298" s="156" t="s">
        <v>2507</v>
      </c>
      <c r="F298" s="161" t="s">
        <v>2063</v>
      </c>
      <c r="G298" s="562">
        <v>168675</v>
      </c>
      <c r="H298" s="169" t="s">
        <v>1191</v>
      </c>
      <c r="I298" s="14" t="s">
        <v>2602</v>
      </c>
      <c r="J298" s="193" t="s">
        <v>2605</v>
      </c>
      <c r="K298" s="171"/>
      <c r="L298" s="632"/>
      <c r="BL298" s="13"/>
      <c r="BM298" s="13"/>
      <c r="BN298" s="13"/>
      <c r="BO298" s="13"/>
      <c r="BP298" s="13"/>
      <c r="BQ298" s="13"/>
      <c r="BR298" s="13"/>
      <c r="BS298" s="13"/>
    </row>
    <row r="299" spans="1:71" s="159" customFormat="1" ht="60.75" customHeight="1" x14ac:dyDescent="0.25">
      <c r="A299" s="13"/>
      <c r="B299" s="155" t="s">
        <v>5258</v>
      </c>
      <c r="C299" s="117" t="s">
        <v>2226</v>
      </c>
      <c r="D299" s="113" t="s">
        <v>2227</v>
      </c>
      <c r="E299" s="198" t="s">
        <v>4612</v>
      </c>
      <c r="F299" s="161">
        <v>12.6</v>
      </c>
      <c r="G299" s="562">
        <v>166298.57999999999</v>
      </c>
      <c r="H299" s="169" t="s">
        <v>2228</v>
      </c>
      <c r="I299" s="14" t="s">
        <v>2602</v>
      </c>
      <c r="J299" s="193" t="s">
        <v>2605</v>
      </c>
      <c r="K299" s="171"/>
      <c r="L299" s="632"/>
      <c r="BL299" s="13"/>
      <c r="BM299" s="13"/>
      <c r="BN299" s="13"/>
      <c r="BO299" s="13"/>
      <c r="BP299" s="13"/>
      <c r="BQ299" s="13"/>
      <c r="BR299" s="13"/>
      <c r="BS299" s="13"/>
    </row>
    <row r="300" spans="1:71" s="159" customFormat="1" ht="60.75" customHeight="1" x14ac:dyDescent="0.25">
      <c r="A300" s="13"/>
      <c r="B300" s="155" t="s">
        <v>5259</v>
      </c>
      <c r="C300" s="118" t="s">
        <v>606</v>
      </c>
      <c r="D300" s="113" t="s">
        <v>1457</v>
      </c>
      <c r="E300" s="156" t="s">
        <v>1458</v>
      </c>
      <c r="F300" s="22">
        <v>59.9</v>
      </c>
      <c r="G300" s="563">
        <v>165719.34</v>
      </c>
      <c r="H300" s="169" t="s">
        <v>1365</v>
      </c>
      <c r="I300" s="14" t="s">
        <v>2602</v>
      </c>
      <c r="J300" s="193" t="s">
        <v>1942</v>
      </c>
      <c r="K300" s="171"/>
      <c r="L300" s="632"/>
      <c r="BL300" s="13"/>
      <c r="BM300" s="13"/>
      <c r="BN300" s="13"/>
      <c r="BO300" s="13"/>
      <c r="BP300" s="13"/>
      <c r="BQ300" s="13"/>
      <c r="BR300" s="13"/>
      <c r="BS300" s="13"/>
    </row>
    <row r="301" spans="1:71" s="159" customFormat="1" ht="60.75" customHeight="1" x14ac:dyDescent="0.25">
      <c r="A301" s="13"/>
      <c r="B301" s="155" t="s">
        <v>5260</v>
      </c>
      <c r="C301" s="583" t="s">
        <v>4886</v>
      </c>
      <c r="D301" s="590" t="s">
        <v>4890</v>
      </c>
      <c r="E301" s="14" t="s">
        <v>4871</v>
      </c>
      <c r="F301" s="161">
        <v>26.8</v>
      </c>
      <c r="G301" s="562">
        <v>164198.92000000001</v>
      </c>
      <c r="H301" s="169" t="s">
        <v>4914</v>
      </c>
      <c r="I301" s="14" t="s">
        <v>2602</v>
      </c>
      <c r="J301" s="193" t="s">
        <v>2605</v>
      </c>
      <c r="K301" s="171"/>
      <c r="L301" s="632"/>
      <c r="BL301" s="13"/>
      <c r="BM301" s="13"/>
      <c r="BN301" s="13"/>
      <c r="BO301" s="13"/>
      <c r="BP301" s="13"/>
      <c r="BQ301" s="13"/>
      <c r="BR301" s="13"/>
      <c r="BS301" s="13"/>
    </row>
    <row r="302" spans="1:71" s="159" customFormat="1" ht="60.75" customHeight="1" x14ac:dyDescent="0.25">
      <c r="A302" s="13"/>
      <c r="B302" s="155" t="s">
        <v>3543</v>
      </c>
      <c r="C302" s="117" t="s">
        <v>3155</v>
      </c>
      <c r="D302" s="113" t="s">
        <v>3156</v>
      </c>
      <c r="E302" s="158" t="s">
        <v>3166</v>
      </c>
      <c r="F302" s="22">
        <v>41</v>
      </c>
      <c r="G302" s="38">
        <v>163509.64000000001</v>
      </c>
      <c r="H302" s="2" t="s">
        <v>3175</v>
      </c>
      <c r="I302" s="2" t="s">
        <v>3079</v>
      </c>
      <c r="J302" s="193" t="s">
        <v>2606</v>
      </c>
      <c r="K302" s="171"/>
      <c r="L302" s="632"/>
      <c r="BL302" s="13"/>
      <c r="BM302" s="13"/>
      <c r="BN302" s="13"/>
      <c r="BO302" s="13"/>
      <c r="BP302" s="13"/>
      <c r="BQ302" s="13"/>
      <c r="BR302" s="13"/>
      <c r="BS302" s="13"/>
    </row>
    <row r="303" spans="1:71" s="159" customFormat="1" ht="60.75" customHeight="1" x14ac:dyDescent="0.25">
      <c r="A303" s="13"/>
      <c r="B303" s="155" t="s">
        <v>3544</v>
      </c>
      <c r="C303" s="117" t="s">
        <v>588</v>
      </c>
      <c r="D303" s="525" t="s">
        <v>1356</v>
      </c>
      <c r="E303" s="156" t="s">
        <v>6126</v>
      </c>
      <c r="F303" s="22">
        <v>66.400000000000006</v>
      </c>
      <c r="G303" s="563">
        <v>159694.5</v>
      </c>
      <c r="H303" s="169" t="s">
        <v>1365</v>
      </c>
      <c r="I303" s="14" t="s">
        <v>2602</v>
      </c>
      <c r="J303" s="193" t="s">
        <v>1942</v>
      </c>
      <c r="K303" s="171"/>
      <c r="L303" s="632"/>
      <c r="BL303" s="13"/>
      <c r="BM303" s="13"/>
      <c r="BN303" s="13"/>
      <c r="BO303" s="13"/>
      <c r="BP303" s="13"/>
      <c r="BQ303" s="13"/>
      <c r="BR303" s="13"/>
      <c r="BS303" s="13"/>
    </row>
    <row r="304" spans="1:71" s="159" customFormat="1" ht="60.75" customHeight="1" x14ac:dyDescent="0.25">
      <c r="A304" s="13"/>
      <c r="B304" s="155" t="s">
        <v>3545</v>
      </c>
      <c r="C304" s="118" t="s">
        <v>610</v>
      </c>
      <c r="D304" s="113" t="s">
        <v>1545</v>
      </c>
      <c r="E304" s="15" t="s">
        <v>1594</v>
      </c>
      <c r="F304" s="152">
        <v>38.9</v>
      </c>
      <c r="G304" s="562">
        <v>158670</v>
      </c>
      <c r="H304" s="169" t="s">
        <v>1365</v>
      </c>
      <c r="I304" s="14" t="s">
        <v>2602</v>
      </c>
      <c r="J304" s="193" t="s">
        <v>1943</v>
      </c>
      <c r="K304" s="171"/>
      <c r="L304" s="632"/>
      <c r="BL304" s="13"/>
      <c r="BM304" s="13"/>
      <c r="BN304" s="13"/>
      <c r="BO304" s="13"/>
      <c r="BP304" s="13"/>
      <c r="BQ304" s="13"/>
      <c r="BR304" s="13"/>
      <c r="BS304" s="13"/>
    </row>
    <row r="305" spans="1:71" s="159" customFormat="1" ht="60.75" customHeight="1" x14ac:dyDescent="0.25">
      <c r="A305" s="13"/>
      <c r="B305" s="155" t="s">
        <v>3546</v>
      </c>
      <c r="C305" s="117" t="s">
        <v>588</v>
      </c>
      <c r="D305" s="590" t="s">
        <v>1334</v>
      </c>
      <c r="E305" s="156" t="s">
        <v>6127</v>
      </c>
      <c r="F305" s="22">
        <v>66</v>
      </c>
      <c r="G305" s="563">
        <v>157311</v>
      </c>
      <c r="H305" s="169" t="s">
        <v>1365</v>
      </c>
      <c r="I305" s="14" t="s">
        <v>2602</v>
      </c>
      <c r="J305" s="193" t="s">
        <v>1942</v>
      </c>
      <c r="K305" s="171"/>
      <c r="L305" s="632"/>
      <c r="BL305" s="13"/>
      <c r="BM305" s="13"/>
      <c r="BN305" s="13"/>
      <c r="BO305" s="13"/>
      <c r="BP305" s="13"/>
      <c r="BQ305" s="13"/>
      <c r="BR305" s="13"/>
      <c r="BS305" s="13"/>
    </row>
    <row r="306" spans="1:71" s="159" customFormat="1" ht="60.75" customHeight="1" x14ac:dyDescent="0.25">
      <c r="A306" s="13"/>
      <c r="B306" s="155" t="s">
        <v>3547</v>
      </c>
      <c r="C306" s="117" t="s">
        <v>884</v>
      </c>
      <c r="D306" s="113" t="s">
        <v>885</v>
      </c>
      <c r="E306" s="156" t="s">
        <v>2432</v>
      </c>
      <c r="F306" s="22">
        <v>134</v>
      </c>
      <c r="G306" s="563">
        <v>152967</v>
      </c>
      <c r="H306" s="169" t="s">
        <v>1191</v>
      </c>
      <c r="I306" s="14" t="s">
        <v>2602</v>
      </c>
      <c r="J306" s="193" t="s">
        <v>2606</v>
      </c>
      <c r="K306" s="171"/>
      <c r="L306" s="632"/>
      <c r="BL306" s="13"/>
      <c r="BM306" s="13"/>
      <c r="BN306" s="13"/>
      <c r="BO306" s="13"/>
      <c r="BP306" s="13"/>
      <c r="BQ306" s="13"/>
      <c r="BR306" s="13"/>
      <c r="BS306" s="13"/>
    </row>
    <row r="307" spans="1:71" s="159" customFormat="1" ht="60.75" customHeight="1" x14ac:dyDescent="0.25">
      <c r="A307" s="13"/>
      <c r="B307" s="155" t="s">
        <v>5261</v>
      </c>
      <c r="C307" s="117" t="s">
        <v>588</v>
      </c>
      <c r="D307" s="590" t="s">
        <v>1266</v>
      </c>
      <c r="E307" s="156" t="s">
        <v>6128</v>
      </c>
      <c r="F307" s="22">
        <v>51</v>
      </c>
      <c r="G307" s="563">
        <v>152306.4</v>
      </c>
      <c r="H307" s="169" t="s">
        <v>1365</v>
      </c>
      <c r="I307" s="14" t="s">
        <v>2602</v>
      </c>
      <c r="J307" s="193" t="s">
        <v>1367</v>
      </c>
      <c r="K307" s="171"/>
      <c r="L307" s="632"/>
      <c r="BL307" s="13"/>
      <c r="BM307" s="13"/>
      <c r="BN307" s="13"/>
      <c r="BO307" s="13"/>
      <c r="BP307" s="13"/>
      <c r="BQ307" s="13"/>
      <c r="BR307" s="13"/>
      <c r="BS307" s="13"/>
    </row>
    <row r="308" spans="1:71" s="159" customFormat="1" ht="60.75" customHeight="1" x14ac:dyDescent="0.25">
      <c r="A308" s="13"/>
      <c r="B308" s="155" t="s">
        <v>3548</v>
      </c>
      <c r="C308" s="598" t="s">
        <v>795</v>
      </c>
      <c r="D308" s="599" t="s">
        <v>798</v>
      </c>
      <c r="E308" s="156" t="s">
        <v>2507</v>
      </c>
      <c r="F308" s="199">
        <v>250</v>
      </c>
      <c r="G308" s="562">
        <v>152208</v>
      </c>
      <c r="H308" s="185" t="s">
        <v>1202</v>
      </c>
      <c r="I308" s="14" t="s">
        <v>2602</v>
      </c>
      <c r="J308" s="193" t="s">
        <v>2605</v>
      </c>
      <c r="K308" s="171"/>
      <c r="L308" s="632"/>
      <c r="BL308" s="13"/>
      <c r="BM308" s="13"/>
      <c r="BN308" s="13"/>
      <c r="BO308" s="13"/>
      <c r="BP308" s="13"/>
      <c r="BQ308" s="13"/>
      <c r="BR308" s="13"/>
      <c r="BS308" s="13"/>
    </row>
    <row r="309" spans="1:71" s="159" customFormat="1" ht="60.75" customHeight="1" x14ac:dyDescent="0.25">
      <c r="A309" s="13"/>
      <c r="B309" s="155" t="s">
        <v>3549</v>
      </c>
      <c r="C309" s="117" t="s">
        <v>4023</v>
      </c>
      <c r="D309" s="113" t="s">
        <v>4020</v>
      </c>
      <c r="E309" s="158" t="s">
        <v>4021</v>
      </c>
      <c r="F309" s="22">
        <v>37.200000000000003</v>
      </c>
      <c r="G309" s="565">
        <v>151735.45000000001</v>
      </c>
      <c r="H309" s="2" t="s">
        <v>4022</v>
      </c>
      <c r="I309" s="14" t="s">
        <v>2749</v>
      </c>
      <c r="J309" s="193" t="s">
        <v>2605</v>
      </c>
      <c r="K309" s="171"/>
      <c r="L309" s="632"/>
      <c r="BL309" s="13"/>
      <c r="BM309" s="13"/>
      <c r="BN309" s="13"/>
      <c r="BO309" s="13"/>
      <c r="BP309" s="13"/>
      <c r="BQ309" s="13"/>
      <c r="BR309" s="13"/>
      <c r="BS309" s="13"/>
    </row>
    <row r="310" spans="1:71" s="159" customFormat="1" ht="60.75" customHeight="1" x14ac:dyDescent="0.25">
      <c r="A310" s="13"/>
      <c r="B310" s="155" t="s">
        <v>3550</v>
      </c>
      <c r="C310" s="117" t="s">
        <v>588</v>
      </c>
      <c r="D310" s="590" t="s">
        <v>1297</v>
      </c>
      <c r="E310" s="156" t="s">
        <v>5031</v>
      </c>
      <c r="F310" s="22">
        <v>66.7</v>
      </c>
      <c r="G310" s="563">
        <v>151315.6</v>
      </c>
      <c r="H310" s="169" t="s">
        <v>1365</v>
      </c>
      <c r="I310" s="14" t="s">
        <v>2602</v>
      </c>
      <c r="J310" s="193" t="s">
        <v>1942</v>
      </c>
      <c r="K310" s="171"/>
      <c r="L310" s="632"/>
      <c r="BL310" s="13"/>
      <c r="BM310" s="13"/>
      <c r="BN310" s="13"/>
      <c r="BO310" s="13"/>
      <c r="BP310" s="13"/>
      <c r="BQ310" s="13"/>
      <c r="BR310" s="13"/>
      <c r="BS310" s="13"/>
    </row>
    <row r="311" spans="1:71" s="159" customFormat="1" ht="45.75" customHeight="1" x14ac:dyDescent="0.25">
      <c r="A311" s="13"/>
      <c r="B311" s="155" t="s">
        <v>3551</v>
      </c>
      <c r="C311" s="118" t="s">
        <v>786</v>
      </c>
      <c r="D311" s="113" t="s">
        <v>1405</v>
      </c>
      <c r="E311" s="156" t="s">
        <v>2397</v>
      </c>
      <c r="F311" s="22">
        <v>244.95</v>
      </c>
      <c r="G311" s="563">
        <v>149816.31</v>
      </c>
      <c r="H311" s="169" t="s">
        <v>1191</v>
      </c>
      <c r="I311" s="14" t="s">
        <v>2602</v>
      </c>
      <c r="J311" s="193" t="s">
        <v>2606</v>
      </c>
      <c r="K311" s="171"/>
      <c r="L311" s="632"/>
      <c r="BL311" s="13"/>
      <c r="BM311" s="13"/>
      <c r="BN311" s="13"/>
      <c r="BO311" s="13"/>
      <c r="BP311" s="13"/>
      <c r="BQ311" s="13"/>
      <c r="BR311" s="13"/>
      <c r="BS311" s="13"/>
    </row>
    <row r="312" spans="1:71" s="159" customFormat="1" ht="45.75" customHeight="1" x14ac:dyDescent="0.25">
      <c r="A312" s="13"/>
      <c r="B312" s="155" t="s">
        <v>3552</v>
      </c>
      <c r="C312" s="118" t="s">
        <v>588</v>
      </c>
      <c r="D312" s="113" t="s">
        <v>1279</v>
      </c>
      <c r="E312" s="156" t="s">
        <v>5043</v>
      </c>
      <c r="F312" s="22">
        <v>64.8</v>
      </c>
      <c r="G312" s="563">
        <v>149675.5</v>
      </c>
      <c r="H312" s="169" t="s">
        <v>1365</v>
      </c>
      <c r="I312" s="14" t="s">
        <v>2602</v>
      </c>
      <c r="J312" s="193" t="s">
        <v>1942</v>
      </c>
      <c r="K312" s="171"/>
      <c r="L312" s="632"/>
      <c r="BL312" s="13"/>
      <c r="BM312" s="13"/>
      <c r="BN312" s="13"/>
      <c r="BO312" s="13"/>
      <c r="BP312" s="13"/>
      <c r="BQ312" s="13"/>
      <c r="BR312" s="13"/>
      <c r="BS312" s="13"/>
    </row>
    <row r="313" spans="1:71" s="159" customFormat="1" ht="60.75" customHeight="1" x14ac:dyDescent="0.25">
      <c r="A313" s="13"/>
      <c r="B313" s="155" t="s">
        <v>3553</v>
      </c>
      <c r="C313" s="118" t="s">
        <v>588</v>
      </c>
      <c r="D313" s="113" t="s">
        <v>1280</v>
      </c>
      <c r="E313" s="156" t="s">
        <v>5042</v>
      </c>
      <c r="F313" s="22">
        <v>64.8</v>
      </c>
      <c r="G313" s="563">
        <v>149675.5</v>
      </c>
      <c r="H313" s="169" t="s">
        <v>1365</v>
      </c>
      <c r="I313" s="14" t="s">
        <v>2602</v>
      </c>
      <c r="J313" s="193" t="s">
        <v>1942</v>
      </c>
      <c r="K313" s="171"/>
      <c r="L313" s="632"/>
      <c r="BL313" s="13"/>
      <c r="BM313" s="13"/>
      <c r="BN313" s="13"/>
      <c r="BO313" s="13"/>
      <c r="BP313" s="13"/>
      <c r="BQ313" s="13"/>
      <c r="BR313" s="13"/>
      <c r="BS313" s="13"/>
    </row>
    <row r="314" spans="1:71" s="159" customFormat="1" ht="60.75" customHeight="1" x14ac:dyDescent="0.25">
      <c r="A314" s="13"/>
      <c r="B314" s="155" t="s">
        <v>3554</v>
      </c>
      <c r="C314" s="597" t="s">
        <v>514</v>
      </c>
      <c r="D314" s="586" t="s">
        <v>676</v>
      </c>
      <c r="E314" s="188" t="s">
        <v>5061</v>
      </c>
      <c r="F314" s="161">
        <v>27.2</v>
      </c>
      <c r="G314" s="562">
        <v>148893</v>
      </c>
      <c r="H314" s="169" t="s">
        <v>1366</v>
      </c>
      <c r="I314" s="14" t="s">
        <v>2602</v>
      </c>
      <c r="J314" s="193" t="s">
        <v>2605</v>
      </c>
      <c r="K314" s="171"/>
      <c r="L314" s="632"/>
      <c r="BL314" s="13"/>
      <c r="BM314" s="13"/>
      <c r="BN314" s="13"/>
      <c r="BO314" s="13"/>
      <c r="BP314" s="13"/>
      <c r="BQ314" s="13"/>
      <c r="BR314" s="13"/>
      <c r="BS314" s="13"/>
    </row>
    <row r="315" spans="1:71" s="159" customFormat="1" ht="60.75" customHeight="1" x14ac:dyDescent="0.25">
      <c r="A315" s="13"/>
      <c r="B315" s="155" t="s">
        <v>3555</v>
      </c>
      <c r="C315" s="583" t="s">
        <v>4886</v>
      </c>
      <c r="D315" s="590" t="s">
        <v>4891</v>
      </c>
      <c r="E315" s="14" t="s">
        <v>4872</v>
      </c>
      <c r="F315" s="161">
        <v>24.3</v>
      </c>
      <c r="G315" s="562">
        <v>148881.85999999999</v>
      </c>
      <c r="H315" s="169" t="s">
        <v>4914</v>
      </c>
      <c r="I315" s="14" t="s">
        <v>2602</v>
      </c>
      <c r="J315" s="193" t="s">
        <v>2605</v>
      </c>
      <c r="K315" s="171"/>
      <c r="L315" s="632"/>
      <c r="BL315" s="13"/>
      <c r="BM315" s="13"/>
      <c r="BN315" s="13"/>
      <c r="BO315" s="13"/>
      <c r="BP315" s="13"/>
      <c r="BQ315" s="13"/>
      <c r="BR315" s="13"/>
      <c r="BS315" s="13"/>
    </row>
    <row r="316" spans="1:71" s="159" customFormat="1" ht="60.75" customHeight="1" x14ac:dyDescent="0.25">
      <c r="A316" s="13"/>
      <c r="B316" s="155" t="s">
        <v>3556</v>
      </c>
      <c r="C316" s="597" t="s">
        <v>5069</v>
      </c>
      <c r="D316" s="586" t="s">
        <v>5070</v>
      </c>
      <c r="E316" s="188" t="s">
        <v>5071</v>
      </c>
      <c r="F316" s="161">
        <v>59</v>
      </c>
      <c r="G316" s="562">
        <v>148634.57</v>
      </c>
      <c r="H316" s="169" t="s">
        <v>5072</v>
      </c>
      <c r="I316" s="14" t="s">
        <v>2602</v>
      </c>
      <c r="J316" s="193" t="s">
        <v>2605</v>
      </c>
      <c r="K316" s="171"/>
      <c r="L316" s="632"/>
      <c r="BL316" s="13"/>
      <c r="BM316" s="13"/>
      <c r="BN316" s="13"/>
      <c r="BO316" s="13"/>
      <c r="BP316" s="13"/>
      <c r="BQ316" s="13"/>
      <c r="BR316" s="13"/>
      <c r="BS316" s="13"/>
    </row>
    <row r="317" spans="1:71" s="159" customFormat="1" ht="60.75" customHeight="1" x14ac:dyDescent="0.25">
      <c r="A317" s="13"/>
      <c r="B317" s="155" t="s">
        <v>3557</v>
      </c>
      <c r="C317" s="118" t="s">
        <v>5324</v>
      </c>
      <c r="D317" s="113" t="s">
        <v>1455</v>
      </c>
      <c r="E317" s="186" t="s">
        <v>1456</v>
      </c>
      <c r="F317" s="22">
        <v>53.5</v>
      </c>
      <c r="G317" s="563">
        <v>148013.1</v>
      </c>
      <c r="H317" s="169" t="s">
        <v>1365</v>
      </c>
      <c r="I317" s="14" t="s">
        <v>2602</v>
      </c>
      <c r="J317" s="193" t="s">
        <v>1942</v>
      </c>
      <c r="K317" s="171"/>
      <c r="L317" s="632"/>
      <c r="BL317" s="13"/>
      <c r="BM317" s="13"/>
      <c r="BN317" s="13"/>
      <c r="BO317" s="13"/>
      <c r="BP317" s="13"/>
      <c r="BQ317" s="13"/>
      <c r="BR317" s="13"/>
      <c r="BS317" s="13"/>
    </row>
    <row r="318" spans="1:71" s="159" customFormat="1" ht="60.75" customHeight="1" x14ac:dyDescent="0.25">
      <c r="A318" s="13"/>
      <c r="B318" s="155" t="s">
        <v>3558</v>
      </c>
      <c r="C318" s="117" t="s">
        <v>5325</v>
      </c>
      <c r="D318" s="113" t="s">
        <v>5326</v>
      </c>
      <c r="E318" s="156" t="s">
        <v>2507</v>
      </c>
      <c r="F318" s="22"/>
      <c r="G318" s="563">
        <v>147880</v>
      </c>
      <c r="H318" s="185" t="s">
        <v>1202</v>
      </c>
      <c r="I318" s="14" t="s">
        <v>2602</v>
      </c>
      <c r="J318" s="193" t="s">
        <v>2605</v>
      </c>
      <c r="K318" s="171"/>
      <c r="L318" s="632"/>
      <c r="BL318" s="13"/>
      <c r="BM318" s="13"/>
      <c r="BN318" s="13"/>
      <c r="BO318" s="13"/>
      <c r="BP318" s="13"/>
      <c r="BQ318" s="13"/>
      <c r="BR318" s="13"/>
      <c r="BS318" s="13"/>
    </row>
    <row r="319" spans="1:71" s="159" customFormat="1" ht="60.75" customHeight="1" x14ac:dyDescent="0.25">
      <c r="A319" s="13"/>
      <c r="B319" s="155" t="s">
        <v>5262</v>
      </c>
      <c r="C319" s="117" t="s">
        <v>3910</v>
      </c>
      <c r="D319" s="113" t="s">
        <v>3911</v>
      </c>
      <c r="E319" s="162" t="s">
        <v>3912</v>
      </c>
      <c r="F319" s="22">
        <v>37</v>
      </c>
      <c r="G319" s="565">
        <v>147557.48000000001</v>
      </c>
      <c r="H319" s="2" t="s">
        <v>4079</v>
      </c>
      <c r="I319" s="14" t="s">
        <v>2602</v>
      </c>
      <c r="J319" s="193" t="s">
        <v>2605</v>
      </c>
      <c r="K319" s="171"/>
      <c r="L319" s="632"/>
      <c r="BL319" s="13"/>
      <c r="BM319" s="13"/>
      <c r="BN319" s="13"/>
      <c r="BO319" s="13"/>
      <c r="BP319" s="13"/>
      <c r="BQ319" s="13"/>
      <c r="BR319" s="13"/>
      <c r="BS319" s="13"/>
    </row>
    <row r="320" spans="1:71" s="159" customFormat="1" ht="60.75" customHeight="1" x14ac:dyDescent="0.25">
      <c r="A320" s="13"/>
      <c r="B320" s="155" t="s">
        <v>3559</v>
      </c>
      <c r="C320" s="117" t="s">
        <v>5164</v>
      </c>
      <c r="D320" s="113" t="s">
        <v>5128</v>
      </c>
      <c r="E320" s="158" t="s">
        <v>5165</v>
      </c>
      <c r="F320" s="22">
        <v>166.9</v>
      </c>
      <c r="G320" s="565">
        <v>145646.39999999999</v>
      </c>
      <c r="H320" s="2" t="s">
        <v>1202</v>
      </c>
      <c r="I320" s="14" t="s">
        <v>2602</v>
      </c>
      <c r="J320" s="219" t="s">
        <v>2605</v>
      </c>
      <c r="K320" s="171"/>
      <c r="L320" s="632"/>
      <c r="BL320" s="13"/>
      <c r="BM320" s="13"/>
      <c r="BN320" s="13"/>
      <c r="BO320" s="13"/>
      <c r="BP320" s="13"/>
      <c r="BQ320" s="13"/>
      <c r="BR320" s="13"/>
      <c r="BS320" s="13"/>
    </row>
    <row r="321" spans="1:71" s="159" customFormat="1" ht="60.75" customHeight="1" x14ac:dyDescent="0.25">
      <c r="A321" s="13"/>
      <c r="B321" s="155" t="s">
        <v>5263</v>
      </c>
      <c r="C321" s="117" t="s">
        <v>733</v>
      </c>
      <c r="D321" s="113" t="s">
        <v>734</v>
      </c>
      <c r="E321" s="14" t="s">
        <v>5547</v>
      </c>
      <c r="F321" s="161">
        <v>55.7</v>
      </c>
      <c r="G321" s="562">
        <v>141825.32999999999</v>
      </c>
      <c r="H321" s="169" t="s">
        <v>1202</v>
      </c>
      <c r="I321" s="14" t="s">
        <v>2602</v>
      </c>
      <c r="J321" s="14" t="s">
        <v>1942</v>
      </c>
      <c r="K321" s="171"/>
      <c r="L321" s="632"/>
      <c r="BL321" s="13"/>
      <c r="BM321" s="13"/>
      <c r="BN321" s="13"/>
      <c r="BO321" s="13"/>
      <c r="BP321" s="13"/>
      <c r="BQ321" s="13"/>
      <c r="BR321" s="13"/>
      <c r="BS321" s="13"/>
    </row>
    <row r="322" spans="1:71" s="159" customFormat="1" ht="60.75" customHeight="1" x14ac:dyDescent="0.25">
      <c r="A322" s="13"/>
      <c r="B322" s="155" t="s">
        <v>3560</v>
      </c>
      <c r="C322" s="117" t="s">
        <v>743</v>
      </c>
      <c r="D322" s="113" t="s">
        <v>744</v>
      </c>
      <c r="E322" s="14" t="s">
        <v>4846</v>
      </c>
      <c r="F322" s="161">
        <v>40.299999999999997</v>
      </c>
      <c r="G322" s="562">
        <v>141825.32999999999</v>
      </c>
      <c r="H322" s="14" t="s">
        <v>1202</v>
      </c>
      <c r="I322" s="14" t="s">
        <v>2602</v>
      </c>
      <c r="J322" s="14" t="s">
        <v>2605</v>
      </c>
      <c r="K322" s="171"/>
      <c r="L322" s="632"/>
      <c r="BL322" s="13"/>
      <c r="BM322" s="13"/>
      <c r="BN322" s="13"/>
      <c r="BO322" s="13"/>
      <c r="BP322" s="13"/>
      <c r="BQ322" s="13"/>
      <c r="BR322" s="13"/>
      <c r="BS322" s="13"/>
    </row>
    <row r="323" spans="1:71" s="159" customFormat="1" ht="60.75" customHeight="1" x14ac:dyDescent="0.25">
      <c r="A323" s="13"/>
      <c r="B323" s="155" t="s">
        <v>5264</v>
      </c>
      <c r="C323" s="117" t="s">
        <v>2744</v>
      </c>
      <c r="D323" s="113" t="s">
        <v>4108</v>
      </c>
      <c r="E323" s="158" t="s">
        <v>4109</v>
      </c>
      <c r="F323" s="22">
        <v>42</v>
      </c>
      <c r="G323" s="565">
        <v>141076.74</v>
      </c>
      <c r="H323" s="2" t="s">
        <v>4079</v>
      </c>
      <c r="I323" s="14" t="s">
        <v>2602</v>
      </c>
      <c r="J323" s="193" t="s">
        <v>6094</v>
      </c>
      <c r="K323" s="171"/>
      <c r="L323" s="632"/>
      <c r="BL323" s="13"/>
      <c r="BM323" s="13"/>
      <c r="BN323" s="13"/>
      <c r="BO323" s="13"/>
      <c r="BP323" s="13"/>
      <c r="BQ323" s="13"/>
      <c r="BR323" s="13"/>
      <c r="BS323" s="13"/>
    </row>
    <row r="324" spans="1:71" s="159" customFormat="1" ht="60.75" customHeight="1" x14ac:dyDescent="0.25">
      <c r="A324" s="13"/>
      <c r="B324" s="155" t="s">
        <v>5265</v>
      </c>
      <c r="C324" s="117" t="s">
        <v>2744</v>
      </c>
      <c r="D324" s="113" t="s">
        <v>4115</v>
      </c>
      <c r="E324" s="158" t="s">
        <v>4087</v>
      </c>
      <c r="F324" s="22">
        <v>423</v>
      </c>
      <c r="G324" s="565">
        <v>141076.74</v>
      </c>
      <c r="H324" s="2" t="s">
        <v>4079</v>
      </c>
      <c r="I324" s="14" t="s">
        <v>2602</v>
      </c>
      <c r="J324" s="219" t="s">
        <v>6094</v>
      </c>
      <c r="K324" s="171"/>
      <c r="L324" s="632"/>
      <c r="BL324" s="13"/>
      <c r="BM324" s="13"/>
      <c r="BN324" s="13"/>
      <c r="BO324" s="13"/>
      <c r="BP324" s="13"/>
      <c r="BQ324" s="13"/>
      <c r="BR324" s="13"/>
      <c r="BS324" s="13"/>
    </row>
    <row r="325" spans="1:71" s="159" customFormat="1" ht="60.75" customHeight="1" x14ac:dyDescent="0.25">
      <c r="A325" s="13"/>
      <c r="B325" s="155" t="s">
        <v>3561</v>
      </c>
      <c r="C325" s="117" t="s">
        <v>749</v>
      </c>
      <c r="D325" s="113" t="s">
        <v>750</v>
      </c>
      <c r="E325" s="14" t="s">
        <v>4859</v>
      </c>
      <c r="F325" s="161">
        <v>55</v>
      </c>
      <c r="G325" s="562">
        <v>140042.97</v>
      </c>
      <c r="H325" s="14" t="s">
        <v>1202</v>
      </c>
      <c r="I325" s="14" t="s">
        <v>2602</v>
      </c>
      <c r="J325" s="14" t="s">
        <v>1942</v>
      </c>
      <c r="K325" s="171"/>
      <c r="L325" s="632"/>
      <c r="BL325" s="13"/>
      <c r="BM325" s="13"/>
      <c r="BN325" s="13"/>
      <c r="BO325" s="13"/>
      <c r="BP325" s="13"/>
      <c r="BQ325" s="13"/>
      <c r="BR325" s="13"/>
      <c r="BS325" s="13"/>
    </row>
    <row r="326" spans="1:71" s="159" customFormat="1" ht="60.75" customHeight="1" x14ac:dyDescent="0.25">
      <c r="A326" s="13"/>
      <c r="B326" s="155" t="s">
        <v>3562</v>
      </c>
      <c r="C326" s="117" t="s">
        <v>2744</v>
      </c>
      <c r="D326" s="113" t="s">
        <v>4092</v>
      </c>
      <c r="E326" s="158" t="s">
        <v>4094</v>
      </c>
      <c r="F326" s="22">
        <v>55</v>
      </c>
      <c r="G326" s="565">
        <v>138557.65</v>
      </c>
      <c r="H326" s="2" t="s">
        <v>4079</v>
      </c>
      <c r="I326" s="14" t="s">
        <v>2602</v>
      </c>
      <c r="J326" s="193" t="s">
        <v>6094</v>
      </c>
      <c r="K326" s="171"/>
      <c r="L326" s="632"/>
      <c r="BL326" s="13"/>
      <c r="BM326" s="13"/>
      <c r="BN326" s="13"/>
      <c r="BO326" s="13"/>
      <c r="BP326" s="13"/>
      <c r="BQ326" s="13"/>
      <c r="BR326" s="13"/>
      <c r="BS326" s="13"/>
    </row>
    <row r="327" spans="1:71" s="159" customFormat="1" ht="60.75" customHeight="1" x14ac:dyDescent="0.25">
      <c r="A327" s="13"/>
      <c r="B327" s="155" t="s">
        <v>3563</v>
      </c>
      <c r="C327" s="117" t="s">
        <v>2744</v>
      </c>
      <c r="D327" s="548" t="s">
        <v>4114</v>
      </c>
      <c r="E327" s="757" t="s">
        <v>4113</v>
      </c>
      <c r="F327" s="22">
        <v>24</v>
      </c>
      <c r="G327" s="565">
        <v>136020.72</v>
      </c>
      <c r="H327" s="2" t="s">
        <v>4079</v>
      </c>
      <c r="I327" s="14" t="s">
        <v>2602</v>
      </c>
      <c r="J327" s="193" t="s">
        <v>6094</v>
      </c>
      <c r="K327" s="171"/>
      <c r="L327" s="632"/>
      <c r="BL327" s="13"/>
      <c r="BM327" s="13"/>
      <c r="BN327" s="13"/>
      <c r="BO327" s="13"/>
      <c r="BP327" s="13"/>
      <c r="BQ327" s="13"/>
      <c r="BR327" s="13"/>
      <c r="BS327" s="13"/>
    </row>
    <row r="328" spans="1:71" s="159" customFormat="1" ht="60.75" customHeight="1" x14ac:dyDescent="0.25">
      <c r="A328" s="13"/>
      <c r="B328" s="155" t="s">
        <v>3564</v>
      </c>
      <c r="C328" s="117" t="s">
        <v>588</v>
      </c>
      <c r="D328" s="590" t="s">
        <v>6322</v>
      </c>
      <c r="E328" s="156" t="s">
        <v>4632</v>
      </c>
      <c r="F328" s="22">
        <v>43.3</v>
      </c>
      <c r="G328" s="563">
        <v>135269.20000000001</v>
      </c>
      <c r="H328" s="169" t="s">
        <v>1365</v>
      </c>
      <c r="I328" s="14" t="s">
        <v>2602</v>
      </c>
      <c r="J328" s="193" t="s">
        <v>1942</v>
      </c>
      <c r="K328" s="171"/>
      <c r="L328" s="632"/>
      <c r="BL328" s="13"/>
      <c r="BM328" s="13"/>
      <c r="BN328" s="13"/>
      <c r="BO328" s="13"/>
      <c r="BP328" s="13"/>
      <c r="BQ328" s="13"/>
      <c r="BR328" s="13"/>
      <c r="BS328" s="13"/>
    </row>
    <row r="329" spans="1:71" s="159" customFormat="1" ht="60.75" customHeight="1" x14ac:dyDescent="0.25">
      <c r="A329" s="13"/>
      <c r="B329" s="155" t="s">
        <v>3565</v>
      </c>
      <c r="C329" s="118" t="s">
        <v>786</v>
      </c>
      <c r="D329" s="113" t="s">
        <v>1398</v>
      </c>
      <c r="E329" s="156" t="s">
        <v>2428</v>
      </c>
      <c r="F329" s="22">
        <v>217</v>
      </c>
      <c r="G329" s="563">
        <v>132721.54</v>
      </c>
      <c r="H329" s="169" t="s">
        <v>1191</v>
      </c>
      <c r="I329" s="14" t="s">
        <v>2602</v>
      </c>
      <c r="J329" s="193" t="s">
        <v>2606</v>
      </c>
      <c r="K329" s="171"/>
      <c r="L329" s="632"/>
      <c r="BL329" s="13"/>
      <c r="BM329" s="13"/>
      <c r="BN329" s="13"/>
      <c r="BO329" s="13"/>
      <c r="BP329" s="13"/>
      <c r="BQ329" s="13"/>
      <c r="BR329" s="13"/>
      <c r="BS329" s="13"/>
    </row>
    <row r="330" spans="1:71" s="159" customFormat="1" ht="60.75" customHeight="1" x14ac:dyDescent="0.25">
      <c r="A330" s="13"/>
      <c r="B330" s="155" t="s">
        <v>3566</v>
      </c>
      <c r="C330" s="117" t="s">
        <v>588</v>
      </c>
      <c r="D330" s="590" t="s">
        <v>1328</v>
      </c>
      <c r="E330" s="156" t="s">
        <v>4602</v>
      </c>
      <c r="F330" s="22">
        <v>62</v>
      </c>
      <c r="G330" s="563">
        <v>132518.79999999999</v>
      </c>
      <c r="H330" s="169" t="s">
        <v>1365</v>
      </c>
      <c r="I330" s="14" t="s">
        <v>2602</v>
      </c>
      <c r="J330" s="193" t="s">
        <v>1942</v>
      </c>
      <c r="K330" s="171"/>
      <c r="L330" s="632"/>
      <c r="BL330" s="13"/>
      <c r="BM330" s="13"/>
      <c r="BN330" s="13"/>
      <c r="BO330" s="13"/>
      <c r="BP330" s="13"/>
      <c r="BQ330" s="13"/>
      <c r="BR330" s="13"/>
      <c r="BS330" s="13"/>
    </row>
    <row r="331" spans="1:71" s="159" customFormat="1" ht="60.75" customHeight="1" x14ac:dyDescent="0.25">
      <c r="A331" s="13"/>
      <c r="B331" s="155" t="s">
        <v>3567</v>
      </c>
      <c r="C331" s="117" t="s">
        <v>886</v>
      </c>
      <c r="D331" s="589" t="s">
        <v>887</v>
      </c>
      <c r="E331" s="156" t="s">
        <v>2507</v>
      </c>
      <c r="F331" s="22"/>
      <c r="G331" s="563">
        <v>132213.04999999999</v>
      </c>
      <c r="H331" s="169" t="s">
        <v>1191</v>
      </c>
      <c r="I331" s="14" t="s">
        <v>2602</v>
      </c>
      <c r="J331" s="193" t="s">
        <v>2605</v>
      </c>
      <c r="K331" s="171"/>
      <c r="L331" s="632"/>
      <c r="BL331" s="13"/>
      <c r="BM331" s="13"/>
      <c r="BN331" s="13"/>
      <c r="BO331" s="13"/>
      <c r="BP331" s="13"/>
      <c r="BQ331" s="13"/>
      <c r="BR331" s="13"/>
      <c r="BS331" s="13"/>
    </row>
    <row r="332" spans="1:71" s="159" customFormat="1" ht="60.75" customHeight="1" x14ac:dyDescent="0.25">
      <c r="A332" s="13"/>
      <c r="B332" s="155" t="s">
        <v>3568</v>
      </c>
      <c r="C332" s="117" t="s">
        <v>2521</v>
      </c>
      <c r="D332" s="590" t="s">
        <v>2522</v>
      </c>
      <c r="E332" s="186" t="s">
        <v>2507</v>
      </c>
      <c r="F332" s="22">
        <v>70</v>
      </c>
      <c r="G332" s="563">
        <v>131315</v>
      </c>
      <c r="H332" s="169" t="s">
        <v>2523</v>
      </c>
      <c r="I332" s="14"/>
      <c r="J332" s="193" t="s">
        <v>2605</v>
      </c>
      <c r="K332" s="171"/>
      <c r="L332" s="632"/>
      <c r="BL332" s="13"/>
      <c r="BM332" s="13"/>
      <c r="BN332" s="13"/>
      <c r="BO332" s="13"/>
      <c r="BP332" s="13"/>
      <c r="BQ332" s="13"/>
      <c r="BR332" s="13"/>
      <c r="BS332" s="13"/>
    </row>
    <row r="333" spans="1:71" s="159" customFormat="1" ht="60.75" customHeight="1" x14ac:dyDescent="0.25">
      <c r="A333" s="13"/>
      <c r="B333" s="155" t="s">
        <v>3569</v>
      </c>
      <c r="C333" s="118" t="s">
        <v>786</v>
      </c>
      <c r="D333" s="113" t="s">
        <v>1416</v>
      </c>
      <c r="E333" s="156" t="s">
        <v>2399</v>
      </c>
      <c r="F333" s="22">
        <v>213.35</v>
      </c>
      <c r="G333" s="563">
        <v>130489.13</v>
      </c>
      <c r="H333" s="169" t="s">
        <v>1191</v>
      </c>
      <c r="I333" s="14" t="s">
        <v>2602</v>
      </c>
      <c r="J333" s="193" t="s">
        <v>2606</v>
      </c>
      <c r="K333" s="171"/>
      <c r="L333" s="632"/>
      <c r="BL333" s="13"/>
      <c r="BM333" s="13"/>
      <c r="BN333" s="13"/>
      <c r="BO333" s="13"/>
      <c r="BP333" s="13"/>
      <c r="BQ333" s="13"/>
      <c r="BR333" s="13"/>
      <c r="BS333" s="13"/>
    </row>
    <row r="334" spans="1:71" s="159" customFormat="1" ht="60.75" customHeight="1" x14ac:dyDescent="0.25">
      <c r="A334" s="13"/>
      <c r="B334" s="155" t="s">
        <v>3570</v>
      </c>
      <c r="C334" s="118" t="s">
        <v>786</v>
      </c>
      <c r="D334" s="113" t="s">
        <v>646</v>
      </c>
      <c r="E334" s="156" t="s">
        <v>2424</v>
      </c>
      <c r="F334" s="22">
        <v>213</v>
      </c>
      <c r="G334" s="563">
        <v>130275.06</v>
      </c>
      <c r="H334" s="169" t="s">
        <v>1191</v>
      </c>
      <c r="I334" s="14" t="s">
        <v>2602</v>
      </c>
      <c r="J334" s="219" t="s">
        <v>2606</v>
      </c>
      <c r="K334" s="171"/>
      <c r="L334" s="632"/>
      <c r="BL334" s="13"/>
      <c r="BM334" s="13"/>
      <c r="BN334" s="13"/>
      <c r="BO334" s="13"/>
      <c r="BP334" s="13"/>
      <c r="BQ334" s="13"/>
      <c r="BR334" s="13"/>
      <c r="BS334" s="13"/>
    </row>
    <row r="335" spans="1:71" s="159" customFormat="1" ht="60.75" customHeight="1" x14ac:dyDescent="0.25">
      <c r="A335" s="13"/>
      <c r="B335" s="155" t="s">
        <v>3571</v>
      </c>
      <c r="C335" s="117" t="s">
        <v>745</v>
      </c>
      <c r="D335" s="113" t="s">
        <v>746</v>
      </c>
      <c r="E335" s="14" t="s">
        <v>4849</v>
      </c>
      <c r="F335" s="161">
        <v>27.84</v>
      </c>
      <c r="G335" s="562">
        <v>128452.5</v>
      </c>
      <c r="H335" s="169" t="s">
        <v>1202</v>
      </c>
      <c r="I335" s="14" t="s">
        <v>2602</v>
      </c>
      <c r="J335" s="14" t="s">
        <v>2605</v>
      </c>
      <c r="K335" s="171"/>
      <c r="L335" s="632"/>
      <c r="BL335" s="13"/>
      <c r="BM335" s="13"/>
      <c r="BN335" s="13"/>
      <c r="BO335" s="13"/>
      <c r="BP335" s="13"/>
      <c r="BQ335" s="13"/>
      <c r="BR335" s="13"/>
      <c r="BS335" s="13"/>
    </row>
    <row r="336" spans="1:71" s="159" customFormat="1" ht="60.75" customHeight="1" x14ac:dyDescent="0.25">
      <c r="A336" s="13"/>
      <c r="B336" s="155" t="s">
        <v>3572</v>
      </c>
      <c r="C336" s="118" t="s">
        <v>786</v>
      </c>
      <c r="D336" s="113" t="s">
        <v>1386</v>
      </c>
      <c r="E336" s="156" t="s">
        <v>2440</v>
      </c>
      <c r="F336" s="22">
        <v>208</v>
      </c>
      <c r="G336" s="563">
        <v>127216.96000000001</v>
      </c>
      <c r="H336" s="169" t="s">
        <v>1191</v>
      </c>
      <c r="I336" s="14" t="s">
        <v>2602</v>
      </c>
      <c r="J336" s="193" t="s">
        <v>2606</v>
      </c>
      <c r="K336" s="171"/>
      <c r="L336" s="632"/>
      <c r="BL336" s="13"/>
      <c r="BM336" s="13"/>
      <c r="BN336" s="13"/>
      <c r="BO336" s="13"/>
      <c r="BP336" s="13"/>
      <c r="BQ336" s="13"/>
      <c r="BR336" s="13"/>
      <c r="BS336" s="13"/>
    </row>
    <row r="337" spans="1:71" s="159" customFormat="1" ht="60.75" customHeight="1" x14ac:dyDescent="0.25">
      <c r="A337" s="13"/>
      <c r="B337" s="155" t="s">
        <v>3573</v>
      </c>
      <c r="C337" s="118" t="s">
        <v>786</v>
      </c>
      <c r="D337" s="113" t="s">
        <v>1425</v>
      </c>
      <c r="E337" s="156" t="s">
        <v>2445</v>
      </c>
      <c r="F337" s="22">
        <v>208</v>
      </c>
      <c r="G337" s="563">
        <v>127216.96000000001</v>
      </c>
      <c r="H337" s="169" t="s">
        <v>1191</v>
      </c>
      <c r="I337" s="14" t="s">
        <v>2602</v>
      </c>
      <c r="J337" s="193" t="s">
        <v>2606</v>
      </c>
      <c r="K337" s="171"/>
      <c r="L337" s="632"/>
      <c r="BL337" s="13"/>
      <c r="BM337" s="13"/>
      <c r="BN337" s="13"/>
      <c r="BO337" s="13"/>
      <c r="BP337" s="13"/>
      <c r="BQ337" s="13"/>
      <c r="BR337" s="13"/>
      <c r="BS337" s="13"/>
    </row>
    <row r="338" spans="1:71" s="159" customFormat="1" ht="60.75" customHeight="1" x14ac:dyDescent="0.25">
      <c r="A338" s="13"/>
      <c r="B338" s="155" t="s">
        <v>3574</v>
      </c>
      <c r="C338" s="118" t="s">
        <v>786</v>
      </c>
      <c r="D338" s="113" t="s">
        <v>1383</v>
      </c>
      <c r="E338" s="156" t="s">
        <v>2443</v>
      </c>
      <c r="F338" s="22">
        <v>207</v>
      </c>
      <c r="G338" s="563">
        <v>126296.76</v>
      </c>
      <c r="H338" s="169" t="s">
        <v>1191</v>
      </c>
      <c r="I338" s="14" t="s">
        <v>2602</v>
      </c>
      <c r="J338" s="193" t="s">
        <v>2606</v>
      </c>
      <c r="K338" s="171"/>
      <c r="L338" s="632"/>
      <c r="BL338" s="13"/>
      <c r="BM338" s="13"/>
      <c r="BN338" s="13"/>
      <c r="BO338" s="13"/>
      <c r="BP338" s="13"/>
      <c r="BQ338" s="13"/>
      <c r="BR338" s="13"/>
      <c r="BS338" s="13"/>
    </row>
    <row r="339" spans="1:71" s="159" customFormat="1" ht="60.75" customHeight="1" x14ac:dyDescent="0.25">
      <c r="A339" s="13"/>
      <c r="B339" s="155" t="s">
        <v>3575</v>
      </c>
      <c r="C339" s="117" t="s">
        <v>588</v>
      </c>
      <c r="D339" s="590" t="s">
        <v>1327</v>
      </c>
      <c r="E339" s="156" t="s">
        <v>4593</v>
      </c>
      <c r="F339" s="22">
        <v>59</v>
      </c>
      <c r="G339" s="563">
        <v>126106.6</v>
      </c>
      <c r="H339" s="169" t="s">
        <v>1365</v>
      </c>
      <c r="I339" s="14" t="s">
        <v>2602</v>
      </c>
      <c r="J339" s="193" t="s">
        <v>1942</v>
      </c>
      <c r="K339" s="171"/>
      <c r="L339" s="632"/>
      <c r="BL339" s="13"/>
      <c r="BM339" s="13"/>
      <c r="BN339" s="13"/>
      <c r="BO339" s="13"/>
      <c r="BP339" s="13"/>
      <c r="BQ339" s="13"/>
      <c r="BR339" s="13"/>
      <c r="BS339" s="13"/>
    </row>
    <row r="340" spans="1:71" s="159" customFormat="1" ht="60.75" customHeight="1" x14ac:dyDescent="0.25">
      <c r="A340" s="13"/>
      <c r="B340" s="155" t="s">
        <v>3576</v>
      </c>
      <c r="C340" s="118" t="s">
        <v>614</v>
      </c>
      <c r="D340" s="113" t="s">
        <v>1545</v>
      </c>
      <c r="E340" s="173" t="s">
        <v>1599</v>
      </c>
      <c r="F340" s="200">
        <v>29.9</v>
      </c>
      <c r="G340" s="563">
        <v>121960</v>
      </c>
      <c r="H340" s="169" t="s">
        <v>1191</v>
      </c>
      <c r="I340" s="14" t="s">
        <v>2602</v>
      </c>
      <c r="J340" s="193" t="s">
        <v>1546</v>
      </c>
      <c r="K340" s="171"/>
      <c r="L340" s="632"/>
      <c r="BL340" s="13"/>
      <c r="BM340" s="13"/>
      <c r="BN340" s="13"/>
      <c r="BO340" s="13"/>
      <c r="BP340" s="13"/>
      <c r="BQ340" s="13"/>
      <c r="BR340" s="13"/>
      <c r="BS340" s="13"/>
    </row>
    <row r="341" spans="1:71" s="159" customFormat="1" ht="60.75" customHeight="1" x14ac:dyDescent="0.25">
      <c r="A341" s="13"/>
      <c r="B341" s="155" t="s">
        <v>3577</v>
      </c>
      <c r="C341" s="117" t="s">
        <v>588</v>
      </c>
      <c r="D341" s="590" t="s">
        <v>1333</v>
      </c>
      <c r="E341" s="156" t="s">
        <v>6135</v>
      </c>
      <c r="F341" s="22">
        <v>51</v>
      </c>
      <c r="G341" s="563">
        <v>121558.5</v>
      </c>
      <c r="H341" s="169" t="s">
        <v>1365</v>
      </c>
      <c r="I341" s="14" t="s">
        <v>2602</v>
      </c>
      <c r="J341" s="193" t="s">
        <v>1942</v>
      </c>
      <c r="K341" s="171"/>
      <c r="L341" s="632"/>
      <c r="BL341" s="13"/>
      <c r="BM341" s="13"/>
      <c r="BN341" s="13"/>
      <c r="BO341" s="13"/>
      <c r="BP341" s="13"/>
      <c r="BQ341" s="13"/>
      <c r="BR341" s="13"/>
      <c r="BS341" s="13"/>
    </row>
    <row r="342" spans="1:71" s="159" customFormat="1" ht="60.75" customHeight="1" x14ac:dyDescent="0.25">
      <c r="A342" s="13"/>
      <c r="B342" s="155" t="s">
        <v>3578</v>
      </c>
      <c r="C342" s="117" t="s">
        <v>2744</v>
      </c>
      <c r="D342" s="113" t="s">
        <v>4117</v>
      </c>
      <c r="E342" s="158" t="s">
        <v>4118</v>
      </c>
      <c r="F342" s="22">
        <v>36</v>
      </c>
      <c r="G342" s="565">
        <v>120922.92</v>
      </c>
      <c r="H342" s="2" t="s">
        <v>4079</v>
      </c>
      <c r="I342" s="14" t="s">
        <v>2602</v>
      </c>
      <c r="J342" s="193" t="s">
        <v>6094</v>
      </c>
      <c r="K342" s="171"/>
      <c r="L342" s="632"/>
      <c r="BL342" s="13"/>
      <c r="BM342" s="13"/>
      <c r="BN342" s="13"/>
      <c r="BO342" s="13"/>
      <c r="BP342" s="13"/>
      <c r="BQ342" s="13"/>
      <c r="BR342" s="13"/>
      <c r="BS342" s="13"/>
    </row>
    <row r="343" spans="1:71" s="159" customFormat="1" ht="60.75" customHeight="1" x14ac:dyDescent="0.25">
      <c r="A343" s="13"/>
      <c r="B343" s="155" t="s">
        <v>3579</v>
      </c>
      <c r="C343" s="118" t="s">
        <v>2311</v>
      </c>
      <c r="D343" s="113" t="s">
        <v>2312</v>
      </c>
      <c r="E343" s="14" t="s">
        <v>2313</v>
      </c>
      <c r="F343" s="161"/>
      <c r="G343" s="562">
        <v>120132</v>
      </c>
      <c r="H343" s="169" t="s">
        <v>2324</v>
      </c>
      <c r="I343" s="14" t="s">
        <v>2602</v>
      </c>
      <c r="J343" s="193" t="s">
        <v>2605</v>
      </c>
      <c r="K343" s="171"/>
      <c r="L343" s="632"/>
      <c r="BL343" s="13"/>
      <c r="BM343" s="13"/>
      <c r="BN343" s="13"/>
      <c r="BO343" s="13"/>
      <c r="BP343" s="13"/>
      <c r="BQ343" s="13"/>
      <c r="BR343" s="13"/>
      <c r="BS343" s="13"/>
    </row>
    <row r="344" spans="1:71" s="159" customFormat="1" ht="60.75" customHeight="1" x14ac:dyDescent="0.25">
      <c r="A344" s="13"/>
      <c r="B344" s="155" t="s">
        <v>3580</v>
      </c>
      <c r="C344" s="117" t="s">
        <v>2744</v>
      </c>
      <c r="D344" s="113" t="s">
        <v>4134</v>
      </c>
      <c r="E344" s="158" t="s">
        <v>4120</v>
      </c>
      <c r="F344" s="22">
        <v>47</v>
      </c>
      <c r="G344" s="565">
        <v>118403.81</v>
      </c>
      <c r="H344" s="2" t="s">
        <v>4079</v>
      </c>
      <c r="I344" s="14" t="s">
        <v>2602</v>
      </c>
      <c r="J344" s="193" t="s">
        <v>6094</v>
      </c>
      <c r="K344" s="171"/>
      <c r="L344" s="632"/>
      <c r="BL344" s="13"/>
      <c r="BM344" s="13"/>
      <c r="BN344" s="13"/>
      <c r="BO344" s="13"/>
      <c r="BP344" s="13"/>
      <c r="BQ344" s="13"/>
      <c r="BR344" s="13"/>
      <c r="BS344" s="13"/>
    </row>
    <row r="345" spans="1:71" s="159" customFormat="1" ht="60.75" customHeight="1" x14ac:dyDescent="0.25">
      <c r="A345" s="13"/>
      <c r="B345" s="155" t="s">
        <v>3581</v>
      </c>
      <c r="C345" s="118" t="s">
        <v>606</v>
      </c>
      <c r="D345" s="113" t="s">
        <v>1459</v>
      </c>
      <c r="E345" s="156" t="s">
        <v>1460</v>
      </c>
      <c r="F345" s="22">
        <v>42.1</v>
      </c>
      <c r="G345" s="563">
        <v>116473.86</v>
      </c>
      <c r="H345" s="169" t="s">
        <v>1365</v>
      </c>
      <c r="I345" s="14" t="s">
        <v>2602</v>
      </c>
      <c r="J345" s="193" t="s">
        <v>1942</v>
      </c>
      <c r="K345" s="171"/>
      <c r="L345" s="632"/>
      <c r="BL345" s="13"/>
      <c r="BM345" s="13"/>
      <c r="BN345" s="13"/>
      <c r="BO345" s="13"/>
      <c r="BP345" s="13"/>
      <c r="BQ345" s="13"/>
      <c r="BR345" s="13"/>
      <c r="BS345" s="13"/>
    </row>
    <row r="346" spans="1:71" s="159" customFormat="1" ht="60.75" customHeight="1" x14ac:dyDescent="0.25">
      <c r="A346" s="13"/>
      <c r="B346" s="155" t="s">
        <v>3582</v>
      </c>
      <c r="C346" s="118" t="s">
        <v>606</v>
      </c>
      <c r="D346" s="113" t="s">
        <v>1461</v>
      </c>
      <c r="E346" s="156" t="s">
        <v>1462</v>
      </c>
      <c r="F346" s="22">
        <v>42</v>
      </c>
      <c r="G346" s="563">
        <v>116197.2</v>
      </c>
      <c r="H346" s="169" t="s">
        <v>1365</v>
      </c>
      <c r="I346" s="14" t="s">
        <v>2602</v>
      </c>
      <c r="J346" s="193" t="s">
        <v>1942</v>
      </c>
      <c r="K346" s="171"/>
      <c r="L346" s="632"/>
      <c r="BL346" s="13"/>
      <c r="BM346" s="13"/>
      <c r="BN346" s="13"/>
      <c r="BO346" s="13"/>
      <c r="BP346" s="13"/>
      <c r="BQ346" s="13"/>
      <c r="BR346" s="13"/>
      <c r="BS346" s="13"/>
    </row>
    <row r="347" spans="1:71" s="159" customFormat="1" ht="60.75" customHeight="1" x14ac:dyDescent="0.25">
      <c r="A347" s="13"/>
      <c r="B347" s="155" t="s">
        <v>3583</v>
      </c>
      <c r="C347" s="118" t="s">
        <v>786</v>
      </c>
      <c r="D347" s="113" t="s">
        <v>1433</v>
      </c>
      <c r="E347" s="156" t="s">
        <v>2390</v>
      </c>
      <c r="F347" s="22">
        <v>189.82</v>
      </c>
      <c r="G347" s="563">
        <v>116097.7</v>
      </c>
      <c r="H347" s="169" t="s">
        <v>1191</v>
      </c>
      <c r="I347" s="14" t="s">
        <v>2602</v>
      </c>
      <c r="J347" s="193" t="s">
        <v>2606</v>
      </c>
      <c r="K347" s="171"/>
      <c r="L347" s="632"/>
      <c r="BL347" s="13"/>
      <c r="BM347" s="13"/>
      <c r="BN347" s="13"/>
      <c r="BO347" s="13"/>
      <c r="BP347" s="13"/>
      <c r="BQ347" s="13"/>
      <c r="BR347" s="13"/>
      <c r="BS347" s="13"/>
    </row>
    <row r="348" spans="1:71" s="159" customFormat="1" ht="60.75" customHeight="1" x14ac:dyDescent="0.25">
      <c r="A348" s="13"/>
      <c r="B348" s="155" t="s">
        <v>3584</v>
      </c>
      <c r="C348" s="583" t="s">
        <v>4886</v>
      </c>
      <c r="D348" s="590" t="s">
        <v>4892</v>
      </c>
      <c r="E348" s="14" t="s">
        <v>4873</v>
      </c>
      <c r="F348" s="161">
        <v>18.8</v>
      </c>
      <c r="G348" s="562">
        <v>115184.33</v>
      </c>
      <c r="H348" s="169" t="s">
        <v>4914</v>
      </c>
      <c r="I348" s="14" t="s">
        <v>2602</v>
      </c>
      <c r="J348" s="193" t="s">
        <v>2641</v>
      </c>
      <c r="K348" s="171"/>
      <c r="L348" s="632"/>
      <c r="BL348" s="13"/>
      <c r="BM348" s="13"/>
      <c r="BN348" s="13"/>
      <c r="BO348" s="13"/>
      <c r="BP348" s="13"/>
      <c r="BQ348" s="13"/>
      <c r="BR348" s="13"/>
      <c r="BS348" s="13"/>
    </row>
    <row r="349" spans="1:71" s="159" customFormat="1" ht="60.75" customHeight="1" x14ac:dyDescent="0.25">
      <c r="A349" s="13"/>
      <c r="B349" s="155" t="s">
        <v>3585</v>
      </c>
      <c r="C349" s="117" t="s">
        <v>2615</v>
      </c>
      <c r="D349" s="113" t="s">
        <v>515</v>
      </c>
      <c r="E349" s="14" t="s">
        <v>5085</v>
      </c>
      <c r="F349" s="161">
        <v>19.5</v>
      </c>
      <c r="G349" s="562">
        <v>113673.3</v>
      </c>
      <c r="H349" s="169" t="s">
        <v>1198</v>
      </c>
      <c r="I349" s="14" t="s">
        <v>2602</v>
      </c>
      <c r="J349" s="193" t="s">
        <v>2611</v>
      </c>
      <c r="K349" s="171"/>
      <c r="L349" s="632"/>
      <c r="BL349" s="13"/>
      <c r="BM349" s="13"/>
      <c r="BN349" s="13"/>
      <c r="BO349" s="13"/>
      <c r="BP349" s="13"/>
      <c r="BQ349" s="13"/>
      <c r="BR349" s="13"/>
      <c r="BS349" s="13"/>
    </row>
    <row r="350" spans="1:71" s="159" customFormat="1" ht="60.75" customHeight="1" x14ac:dyDescent="0.25">
      <c r="A350" s="13"/>
      <c r="B350" s="155" t="s">
        <v>3586</v>
      </c>
      <c r="C350" s="118" t="s">
        <v>786</v>
      </c>
      <c r="D350" s="113" t="s">
        <v>1419</v>
      </c>
      <c r="E350" s="156" t="s">
        <v>2647</v>
      </c>
      <c r="F350" s="22">
        <v>180</v>
      </c>
      <c r="G350" s="563">
        <v>110091.6</v>
      </c>
      <c r="H350" s="169" t="s">
        <v>1191</v>
      </c>
      <c r="I350" s="14" t="s">
        <v>2602</v>
      </c>
      <c r="J350" s="193" t="s">
        <v>2606</v>
      </c>
      <c r="K350" s="171"/>
      <c r="L350" s="632"/>
      <c r="BL350" s="13"/>
      <c r="BM350" s="13"/>
      <c r="BN350" s="13"/>
      <c r="BO350" s="13"/>
      <c r="BP350" s="13"/>
      <c r="BQ350" s="13"/>
      <c r="BR350" s="13"/>
      <c r="BS350" s="13"/>
    </row>
    <row r="351" spans="1:71" s="159" customFormat="1" ht="60.75" customHeight="1" x14ac:dyDescent="0.25">
      <c r="A351" s="13"/>
      <c r="B351" s="155" t="s">
        <v>3587</v>
      </c>
      <c r="C351" s="117" t="s">
        <v>588</v>
      </c>
      <c r="D351" s="590" t="s">
        <v>1235</v>
      </c>
      <c r="E351" s="156" t="s">
        <v>6136</v>
      </c>
      <c r="F351" s="22">
        <v>54.5</v>
      </c>
      <c r="G351" s="563">
        <v>109354.3</v>
      </c>
      <c r="H351" s="169" t="s">
        <v>1365</v>
      </c>
      <c r="I351" s="14" t="s">
        <v>2602</v>
      </c>
      <c r="J351" s="193" t="s">
        <v>1942</v>
      </c>
      <c r="K351" s="171"/>
      <c r="L351" s="632"/>
      <c r="BL351" s="13"/>
      <c r="BM351" s="13"/>
      <c r="BN351" s="13"/>
      <c r="BO351" s="13"/>
      <c r="BP351" s="13"/>
      <c r="BQ351" s="13"/>
      <c r="BR351" s="13"/>
      <c r="BS351" s="13"/>
    </row>
    <row r="352" spans="1:71" s="159" customFormat="1" ht="60.75" customHeight="1" x14ac:dyDescent="0.25">
      <c r="A352" s="13"/>
      <c r="B352" s="155" t="s">
        <v>3588</v>
      </c>
      <c r="C352" s="117" t="s">
        <v>588</v>
      </c>
      <c r="D352" s="590" t="s">
        <v>1321</v>
      </c>
      <c r="E352" s="156" t="s">
        <v>4599</v>
      </c>
      <c r="F352" s="22">
        <v>51</v>
      </c>
      <c r="G352" s="563">
        <v>109007.4</v>
      </c>
      <c r="H352" s="169" t="s">
        <v>1365</v>
      </c>
      <c r="I352" s="14" t="s">
        <v>2602</v>
      </c>
      <c r="J352" s="193" t="s">
        <v>1942</v>
      </c>
      <c r="K352" s="171"/>
      <c r="L352" s="632"/>
      <c r="BL352" s="13"/>
      <c r="BM352" s="13"/>
      <c r="BN352" s="13"/>
      <c r="BO352" s="13"/>
      <c r="BP352" s="13"/>
      <c r="BQ352" s="13"/>
      <c r="BR352" s="13"/>
      <c r="BS352" s="13"/>
    </row>
    <row r="353" spans="1:71" s="159" customFormat="1" ht="60.75" customHeight="1" x14ac:dyDescent="0.25">
      <c r="A353" s="13"/>
      <c r="B353" s="155" t="s">
        <v>3589</v>
      </c>
      <c r="C353" s="117" t="s">
        <v>588</v>
      </c>
      <c r="D353" s="590" t="s">
        <v>1324</v>
      </c>
      <c r="E353" s="156" t="s">
        <v>4601</v>
      </c>
      <c r="F353" s="22">
        <v>51</v>
      </c>
      <c r="G353" s="563">
        <v>109007.4</v>
      </c>
      <c r="H353" s="169" t="s">
        <v>1365</v>
      </c>
      <c r="I353" s="14" t="s">
        <v>2602</v>
      </c>
      <c r="J353" s="193" t="s">
        <v>1942</v>
      </c>
      <c r="K353" s="171"/>
      <c r="L353" s="632"/>
      <c r="BL353" s="13"/>
      <c r="BM353" s="13"/>
      <c r="BN353" s="13"/>
      <c r="BO353" s="13"/>
      <c r="BP353" s="13"/>
      <c r="BQ353" s="13"/>
      <c r="BR353" s="13"/>
      <c r="BS353" s="13"/>
    </row>
    <row r="354" spans="1:71" s="159" customFormat="1" ht="60.75" customHeight="1" x14ac:dyDescent="0.25">
      <c r="A354" s="13"/>
      <c r="B354" s="155" t="s">
        <v>3590</v>
      </c>
      <c r="C354" s="117" t="s">
        <v>588</v>
      </c>
      <c r="D354" s="590" t="s">
        <v>1326</v>
      </c>
      <c r="E354" s="156" t="s">
        <v>4598</v>
      </c>
      <c r="F354" s="22">
        <v>51</v>
      </c>
      <c r="G354" s="563">
        <v>109007.4</v>
      </c>
      <c r="H354" s="169" t="s">
        <v>1365</v>
      </c>
      <c r="I354" s="14" t="s">
        <v>2602</v>
      </c>
      <c r="J354" s="193" t="s">
        <v>1942</v>
      </c>
      <c r="K354" s="171"/>
      <c r="L354" s="632"/>
      <c r="BL354" s="13"/>
      <c r="BM354" s="13"/>
      <c r="BN354" s="13"/>
      <c r="BO354" s="13"/>
      <c r="BP354" s="13"/>
      <c r="BQ354" s="13"/>
      <c r="BR354" s="13"/>
      <c r="BS354" s="13"/>
    </row>
    <row r="355" spans="1:71" s="159" customFormat="1" ht="60.75" customHeight="1" x14ac:dyDescent="0.25">
      <c r="A355" s="13"/>
      <c r="B355" s="155" t="s">
        <v>3591</v>
      </c>
      <c r="C355" s="118" t="s">
        <v>786</v>
      </c>
      <c r="D355" s="113" t="s">
        <v>1390</v>
      </c>
      <c r="E355" s="156" t="s">
        <v>2645</v>
      </c>
      <c r="F355" s="22">
        <v>178</v>
      </c>
      <c r="G355" s="563">
        <v>108868.3</v>
      </c>
      <c r="H355" s="169" t="s">
        <v>1191</v>
      </c>
      <c r="I355" s="14" t="s">
        <v>2602</v>
      </c>
      <c r="J355" s="193" t="s">
        <v>2606</v>
      </c>
      <c r="K355" s="171"/>
      <c r="L355" s="632"/>
      <c r="BL355" s="13"/>
      <c r="BM355" s="13"/>
      <c r="BN355" s="13"/>
      <c r="BO355" s="13"/>
      <c r="BP355" s="13"/>
      <c r="BQ355" s="13"/>
      <c r="BR355" s="13"/>
      <c r="BS355" s="13"/>
    </row>
    <row r="356" spans="1:71" s="159" customFormat="1" ht="60.75" customHeight="1" x14ac:dyDescent="0.25">
      <c r="A356" s="13"/>
      <c r="B356" s="155" t="s">
        <v>3592</v>
      </c>
      <c r="C356" s="118" t="s">
        <v>786</v>
      </c>
      <c r="D356" s="113" t="s">
        <v>1387</v>
      </c>
      <c r="E356" s="156" t="s">
        <v>2439</v>
      </c>
      <c r="F356" s="22">
        <v>177</v>
      </c>
      <c r="G356" s="563">
        <v>108256.7</v>
      </c>
      <c r="H356" s="169" t="s">
        <v>1191</v>
      </c>
      <c r="I356" s="14" t="s">
        <v>2602</v>
      </c>
      <c r="J356" s="219" t="s">
        <v>2606</v>
      </c>
      <c r="K356" s="171"/>
      <c r="L356" s="632"/>
      <c r="BL356" s="13"/>
      <c r="BM356" s="13"/>
      <c r="BN356" s="13"/>
      <c r="BO356" s="13"/>
      <c r="BP356" s="13"/>
      <c r="BQ356" s="13"/>
      <c r="BR356" s="13"/>
      <c r="BS356" s="13"/>
    </row>
    <row r="357" spans="1:71" s="159" customFormat="1" ht="60.75" customHeight="1" x14ac:dyDescent="0.25">
      <c r="A357" s="13"/>
      <c r="B357" s="155" t="s">
        <v>3593</v>
      </c>
      <c r="C357" s="117" t="s">
        <v>737</v>
      </c>
      <c r="D357" s="113" t="s">
        <v>738</v>
      </c>
      <c r="E357" s="14" t="s">
        <v>5546</v>
      </c>
      <c r="F357" s="161">
        <v>42.32</v>
      </c>
      <c r="G357" s="562">
        <v>107756.7</v>
      </c>
      <c r="H357" s="169" t="s">
        <v>1202</v>
      </c>
      <c r="I357" s="14" t="s">
        <v>2602</v>
      </c>
      <c r="J357" s="14" t="s">
        <v>4710</v>
      </c>
      <c r="K357" s="171"/>
      <c r="L357" s="632"/>
      <c r="BL357" s="13"/>
      <c r="BM357" s="13"/>
      <c r="BN357" s="13"/>
      <c r="BO357" s="13"/>
      <c r="BP357" s="13"/>
      <c r="BQ357" s="13"/>
      <c r="BR357" s="13"/>
      <c r="BS357" s="13"/>
    </row>
    <row r="358" spans="1:71" s="159" customFormat="1" ht="60.75" customHeight="1" x14ac:dyDescent="0.25">
      <c r="A358" s="13"/>
      <c r="B358" s="155" t="s">
        <v>3594</v>
      </c>
      <c r="C358" s="117" t="s">
        <v>747</v>
      </c>
      <c r="D358" s="113" t="s">
        <v>748</v>
      </c>
      <c r="E358" s="14" t="s">
        <v>4860</v>
      </c>
      <c r="F358" s="161">
        <v>42.32</v>
      </c>
      <c r="G358" s="562">
        <v>107756.7</v>
      </c>
      <c r="H358" s="169" t="s">
        <v>1202</v>
      </c>
      <c r="I358" s="14" t="s">
        <v>2602</v>
      </c>
      <c r="J358" s="14" t="s">
        <v>1942</v>
      </c>
      <c r="K358" s="171"/>
      <c r="L358" s="632"/>
      <c r="BL358" s="13"/>
      <c r="BM358" s="13"/>
      <c r="BN358" s="13"/>
      <c r="BO358" s="13"/>
      <c r="BP358" s="13"/>
      <c r="BQ358" s="13"/>
      <c r="BR358" s="13"/>
      <c r="BS358" s="13"/>
    </row>
    <row r="359" spans="1:71" s="159" customFormat="1" ht="60.75" customHeight="1" x14ac:dyDescent="0.25">
      <c r="A359" s="13"/>
      <c r="B359" s="155" t="s">
        <v>3595</v>
      </c>
      <c r="C359" s="118" t="s">
        <v>786</v>
      </c>
      <c r="D359" s="113" t="s">
        <v>1431</v>
      </c>
      <c r="E359" s="156" t="s">
        <v>2388</v>
      </c>
      <c r="F359" s="22">
        <v>174.72</v>
      </c>
      <c r="G359" s="563">
        <v>106862.24</v>
      </c>
      <c r="H359" s="169" t="s">
        <v>1191</v>
      </c>
      <c r="I359" s="14" t="s">
        <v>2602</v>
      </c>
      <c r="J359" s="219" t="s">
        <v>2606</v>
      </c>
      <c r="K359" s="171"/>
      <c r="L359" s="632"/>
      <c r="BL359" s="13"/>
      <c r="BM359" s="13"/>
      <c r="BN359" s="13"/>
      <c r="BO359" s="13"/>
      <c r="BP359" s="13"/>
      <c r="BQ359" s="13"/>
      <c r="BR359" s="13"/>
      <c r="BS359" s="13"/>
    </row>
    <row r="360" spans="1:71" s="159" customFormat="1" ht="60.75" customHeight="1" x14ac:dyDescent="0.25">
      <c r="A360" s="13"/>
      <c r="B360" s="155" t="s">
        <v>3596</v>
      </c>
      <c r="C360" s="117" t="s">
        <v>741</v>
      </c>
      <c r="D360" s="113" t="s">
        <v>742</v>
      </c>
      <c r="E360" s="14" t="s">
        <v>4847</v>
      </c>
      <c r="F360" s="161">
        <v>41.84</v>
      </c>
      <c r="G360" s="562">
        <v>106534.51</v>
      </c>
      <c r="H360" s="169" t="s">
        <v>1202</v>
      </c>
      <c r="I360" s="14" t="s">
        <v>2602</v>
      </c>
      <c r="J360" s="14"/>
      <c r="K360" s="171"/>
      <c r="L360" s="632"/>
      <c r="BL360" s="13"/>
      <c r="BM360" s="13"/>
      <c r="BN360" s="13"/>
      <c r="BO360" s="13"/>
      <c r="BP360" s="13"/>
      <c r="BQ360" s="13"/>
      <c r="BR360" s="13"/>
      <c r="BS360" s="13"/>
    </row>
    <row r="361" spans="1:71" ht="60.75" customHeight="1" x14ac:dyDescent="0.25">
      <c r="B361" s="155" t="s">
        <v>3597</v>
      </c>
      <c r="C361" s="118" t="s">
        <v>786</v>
      </c>
      <c r="D361" s="113" t="s">
        <v>1422</v>
      </c>
      <c r="E361" s="156" t="s">
        <v>2410</v>
      </c>
      <c r="F361" s="22">
        <v>173</v>
      </c>
      <c r="G361" s="563">
        <v>105810.26</v>
      </c>
      <c r="H361" s="169" t="s">
        <v>1191</v>
      </c>
      <c r="I361" s="14" t="s">
        <v>2602</v>
      </c>
      <c r="J361" s="193" t="s">
        <v>2606</v>
      </c>
      <c r="K361" s="171"/>
      <c r="L361" s="632"/>
    </row>
    <row r="362" spans="1:71" ht="60.75" customHeight="1" x14ac:dyDescent="0.25">
      <c r="B362" s="155" t="s">
        <v>3598</v>
      </c>
      <c r="C362" s="118" t="s">
        <v>786</v>
      </c>
      <c r="D362" s="113" t="s">
        <v>1413</v>
      </c>
      <c r="E362" s="156" t="s">
        <v>2402</v>
      </c>
      <c r="F362" s="22">
        <v>172.1</v>
      </c>
      <c r="G362" s="563">
        <v>105259.8</v>
      </c>
      <c r="H362" s="169" t="s">
        <v>1191</v>
      </c>
      <c r="I362" s="14" t="s">
        <v>2602</v>
      </c>
      <c r="J362" s="193" t="s">
        <v>2606</v>
      </c>
      <c r="K362" s="171"/>
      <c r="L362" s="632"/>
    </row>
    <row r="363" spans="1:71" ht="60.75" customHeight="1" x14ac:dyDescent="0.25">
      <c r="B363" s="155" t="s">
        <v>6120</v>
      </c>
      <c r="C363" s="117" t="s">
        <v>588</v>
      </c>
      <c r="D363" s="590" t="s">
        <v>1322</v>
      </c>
      <c r="E363" s="156" t="s">
        <v>4597</v>
      </c>
      <c r="F363" s="22">
        <v>48</v>
      </c>
      <c r="G363" s="563">
        <v>102595.2</v>
      </c>
      <c r="H363" s="169" t="s">
        <v>1365</v>
      </c>
      <c r="I363" s="14" t="s">
        <v>2602</v>
      </c>
      <c r="J363" s="193" t="s">
        <v>1942</v>
      </c>
      <c r="K363" s="171"/>
      <c r="L363" s="632"/>
    </row>
    <row r="364" spans="1:71" ht="60.75" customHeight="1" x14ac:dyDescent="0.25">
      <c r="B364" s="155" t="s">
        <v>6121</v>
      </c>
      <c r="C364" s="117" t="s">
        <v>6089</v>
      </c>
      <c r="D364" s="113" t="s">
        <v>515</v>
      </c>
      <c r="E364" s="14" t="s">
        <v>2582</v>
      </c>
      <c r="F364" s="161">
        <v>17.399999999999999</v>
      </c>
      <c r="G364" s="562">
        <v>101431.56</v>
      </c>
      <c r="H364" s="169" t="s">
        <v>1200</v>
      </c>
      <c r="I364" s="14" t="s">
        <v>2602</v>
      </c>
      <c r="J364" s="193" t="s">
        <v>6289</v>
      </c>
      <c r="K364" s="171"/>
      <c r="L364" s="632"/>
    </row>
    <row r="365" spans="1:71" ht="60.75" customHeight="1" x14ac:dyDescent="0.25">
      <c r="B365" s="155" t="s">
        <v>3599</v>
      </c>
      <c r="C365" s="117" t="s">
        <v>725</v>
      </c>
      <c r="D365" s="582" t="s">
        <v>726</v>
      </c>
      <c r="E365" s="14" t="s">
        <v>5533</v>
      </c>
      <c r="F365" s="161">
        <v>33</v>
      </c>
      <c r="G365" s="562">
        <v>99057.36</v>
      </c>
      <c r="H365" s="169" t="s">
        <v>1202</v>
      </c>
      <c r="I365" s="14" t="s">
        <v>2602</v>
      </c>
      <c r="J365" s="193" t="s">
        <v>1942</v>
      </c>
      <c r="K365" s="171"/>
      <c r="L365" s="632"/>
    </row>
    <row r="366" spans="1:71" ht="60.75" customHeight="1" x14ac:dyDescent="0.25">
      <c r="B366" s="155" t="s">
        <v>3600</v>
      </c>
      <c r="C366" s="598" t="s">
        <v>797</v>
      </c>
      <c r="D366" s="599" t="s">
        <v>1614</v>
      </c>
      <c r="E366" s="14" t="s">
        <v>2507</v>
      </c>
      <c r="F366" s="199"/>
      <c r="G366" s="562">
        <v>98825</v>
      </c>
      <c r="H366" s="185" t="s">
        <v>1202</v>
      </c>
      <c r="I366" s="14" t="s">
        <v>2602</v>
      </c>
      <c r="J366" s="193" t="s">
        <v>1942</v>
      </c>
      <c r="K366" s="171"/>
      <c r="L366" s="632"/>
    </row>
    <row r="367" spans="1:71" s="159" customFormat="1" ht="60.75" customHeight="1" x14ac:dyDescent="0.25">
      <c r="A367" s="13"/>
      <c r="B367" s="155" t="s">
        <v>3601</v>
      </c>
      <c r="C367" s="117" t="s">
        <v>588</v>
      </c>
      <c r="D367" s="590" t="s">
        <v>1274</v>
      </c>
      <c r="E367" s="14" t="s">
        <v>4863</v>
      </c>
      <c r="F367" s="22">
        <v>74.8</v>
      </c>
      <c r="G367" s="563">
        <v>98750.9</v>
      </c>
      <c r="H367" s="169" t="s">
        <v>1365</v>
      </c>
      <c r="I367" s="14" t="s">
        <v>2602</v>
      </c>
      <c r="J367" s="193" t="s">
        <v>1942</v>
      </c>
      <c r="K367" s="171"/>
      <c r="L367" s="632"/>
      <c r="BL367" s="13"/>
      <c r="BM367" s="13"/>
      <c r="BN367" s="13"/>
      <c r="BO367" s="13"/>
      <c r="BP367" s="13"/>
      <c r="BQ367" s="13"/>
      <c r="BR367" s="13"/>
      <c r="BS367" s="13"/>
    </row>
    <row r="368" spans="1:71" s="159" customFormat="1" ht="60.75" customHeight="1" x14ac:dyDescent="0.25">
      <c r="A368" s="13"/>
      <c r="B368" s="155" t="s">
        <v>3602</v>
      </c>
      <c r="C368" s="117" t="s">
        <v>588</v>
      </c>
      <c r="D368" s="590" t="s">
        <v>1277</v>
      </c>
      <c r="E368" s="156" t="s">
        <v>6137</v>
      </c>
      <c r="F368" s="22">
        <v>49.3</v>
      </c>
      <c r="G368" s="563">
        <v>98600</v>
      </c>
      <c r="H368" s="169" t="s">
        <v>1365</v>
      </c>
      <c r="I368" s="14" t="s">
        <v>2602</v>
      </c>
      <c r="J368" s="193" t="s">
        <v>1942</v>
      </c>
      <c r="K368" s="171"/>
      <c r="L368" s="632"/>
      <c r="BL368" s="13"/>
      <c r="BM368" s="13"/>
      <c r="BN368" s="13"/>
      <c r="BO368" s="13"/>
      <c r="BP368" s="13"/>
      <c r="BQ368" s="13"/>
      <c r="BR368" s="13"/>
      <c r="BS368" s="13"/>
    </row>
    <row r="369" spans="1:71" s="159" customFormat="1" ht="60.75" customHeight="1" x14ac:dyDescent="0.25">
      <c r="A369" s="13"/>
      <c r="B369" s="155" t="s">
        <v>3603</v>
      </c>
      <c r="C369" s="588" t="s">
        <v>2241</v>
      </c>
      <c r="D369" s="581" t="s">
        <v>2245</v>
      </c>
      <c r="E369" s="14" t="s">
        <v>2244</v>
      </c>
      <c r="F369" s="161">
        <v>123</v>
      </c>
      <c r="G369" s="562">
        <v>98477.119999999995</v>
      </c>
      <c r="H369" s="169" t="s">
        <v>1191</v>
      </c>
      <c r="I369" s="14" t="s">
        <v>2602</v>
      </c>
      <c r="J369" s="193" t="s">
        <v>2606</v>
      </c>
      <c r="K369" s="171"/>
      <c r="L369" s="632"/>
      <c r="BL369" s="13"/>
      <c r="BM369" s="13"/>
      <c r="BN369" s="13"/>
      <c r="BO369" s="13"/>
      <c r="BP369" s="13"/>
      <c r="BQ369" s="13"/>
      <c r="BR369" s="13"/>
      <c r="BS369" s="13"/>
    </row>
    <row r="370" spans="1:71" s="159" customFormat="1" ht="60.75" customHeight="1" x14ac:dyDescent="0.25">
      <c r="A370" s="13"/>
      <c r="B370" s="155" t="s">
        <v>3604</v>
      </c>
      <c r="C370" s="117" t="s">
        <v>890</v>
      </c>
      <c r="D370" s="113" t="s">
        <v>889</v>
      </c>
      <c r="E370" s="156" t="s">
        <v>2507</v>
      </c>
      <c r="F370" s="22"/>
      <c r="G370" s="563">
        <v>98456</v>
      </c>
      <c r="H370" s="169" t="s">
        <v>1191</v>
      </c>
      <c r="I370" s="14" t="s">
        <v>2602</v>
      </c>
      <c r="J370" s="193" t="s">
        <v>2605</v>
      </c>
      <c r="K370" s="171"/>
      <c r="L370" s="632"/>
      <c r="BL370" s="13"/>
      <c r="BM370" s="13"/>
      <c r="BN370" s="13"/>
      <c r="BO370" s="13"/>
      <c r="BP370" s="13"/>
      <c r="BQ370" s="13"/>
      <c r="BR370" s="13"/>
      <c r="BS370" s="13"/>
    </row>
    <row r="371" spans="1:71" s="159" customFormat="1" ht="60.75" customHeight="1" x14ac:dyDescent="0.25">
      <c r="A371" s="13"/>
      <c r="B371" s="155" t="s">
        <v>3605</v>
      </c>
      <c r="C371" s="118" t="s">
        <v>786</v>
      </c>
      <c r="D371" s="113" t="s">
        <v>645</v>
      </c>
      <c r="E371" s="156" t="s">
        <v>2642</v>
      </c>
      <c r="F371" s="22">
        <v>160</v>
      </c>
      <c r="G371" s="563">
        <v>97859.199999999997</v>
      </c>
      <c r="H371" s="169" t="s">
        <v>1191</v>
      </c>
      <c r="I371" s="14" t="s">
        <v>2602</v>
      </c>
      <c r="J371" s="193" t="s">
        <v>2606</v>
      </c>
      <c r="K371" s="171"/>
      <c r="L371" s="632"/>
      <c r="BL371" s="13"/>
      <c r="BM371" s="13"/>
      <c r="BN371" s="13"/>
      <c r="BO371" s="13"/>
      <c r="BP371" s="13"/>
      <c r="BQ371" s="13"/>
      <c r="BR371" s="13"/>
      <c r="BS371" s="13"/>
    </row>
    <row r="372" spans="1:71" s="159" customFormat="1" ht="60.75" customHeight="1" x14ac:dyDescent="0.25">
      <c r="A372" s="13"/>
      <c r="B372" s="155" t="s">
        <v>3606</v>
      </c>
      <c r="C372" s="117" t="s">
        <v>588</v>
      </c>
      <c r="D372" s="600" t="s">
        <v>1233</v>
      </c>
      <c r="E372" s="116" t="s">
        <v>2507</v>
      </c>
      <c r="F372" s="22">
        <v>31.1</v>
      </c>
      <c r="G372" s="563">
        <v>97156.4</v>
      </c>
      <c r="H372" s="169" t="s">
        <v>1365</v>
      </c>
      <c r="I372" s="14" t="s">
        <v>2602</v>
      </c>
      <c r="J372" s="193" t="s">
        <v>2605</v>
      </c>
      <c r="K372" s="171"/>
      <c r="L372" s="632"/>
      <c r="BL372" s="13"/>
      <c r="BM372" s="13"/>
      <c r="BN372" s="13"/>
      <c r="BO372" s="13"/>
      <c r="BP372" s="13"/>
      <c r="BQ372" s="13"/>
      <c r="BR372" s="13"/>
      <c r="BS372" s="13"/>
    </row>
    <row r="373" spans="1:71" s="159" customFormat="1" ht="60.75" customHeight="1" x14ac:dyDescent="0.25">
      <c r="A373" s="13"/>
      <c r="B373" s="155" t="s">
        <v>3607</v>
      </c>
      <c r="C373" s="117" t="s">
        <v>588</v>
      </c>
      <c r="D373" s="590" t="s">
        <v>1284</v>
      </c>
      <c r="E373" s="156" t="s">
        <v>4801</v>
      </c>
      <c r="F373" s="22">
        <v>37.6</v>
      </c>
      <c r="G373" s="563">
        <v>96460</v>
      </c>
      <c r="H373" s="169" t="s">
        <v>1365</v>
      </c>
      <c r="I373" s="14" t="s">
        <v>2602</v>
      </c>
      <c r="J373" s="193" t="s">
        <v>1942</v>
      </c>
      <c r="K373" s="171"/>
      <c r="L373" s="632"/>
      <c r="BL373" s="13"/>
      <c r="BM373" s="13"/>
      <c r="BN373" s="13"/>
      <c r="BO373" s="13"/>
      <c r="BP373" s="13"/>
      <c r="BQ373" s="13"/>
      <c r="BR373" s="13"/>
      <c r="BS373" s="13"/>
    </row>
    <row r="374" spans="1:71" s="159" customFormat="1" ht="60.75" customHeight="1" x14ac:dyDescent="0.25">
      <c r="A374" s="13"/>
      <c r="B374" s="155" t="s">
        <v>3608</v>
      </c>
      <c r="C374" s="117" t="s">
        <v>775</v>
      </c>
      <c r="D374" s="113" t="s">
        <v>1529</v>
      </c>
      <c r="E374" s="14" t="s">
        <v>5054</v>
      </c>
      <c r="F374" s="161">
        <v>23.8</v>
      </c>
      <c r="G374" s="562">
        <v>95592.22</v>
      </c>
      <c r="H374" s="169" t="s">
        <v>1202</v>
      </c>
      <c r="I374" s="14" t="s">
        <v>2602</v>
      </c>
      <c r="J374" s="193" t="s">
        <v>2605</v>
      </c>
      <c r="K374" s="171"/>
      <c r="L374" s="632"/>
      <c r="BL374" s="13"/>
      <c r="BM374" s="13"/>
      <c r="BN374" s="13"/>
      <c r="BO374" s="13"/>
      <c r="BP374" s="13"/>
      <c r="BQ374" s="13"/>
      <c r="BR374" s="13"/>
      <c r="BS374" s="13"/>
    </row>
    <row r="375" spans="1:71" s="159" customFormat="1" ht="60.75" customHeight="1" x14ac:dyDescent="0.25">
      <c r="A375" s="13"/>
      <c r="B375" s="155" t="s">
        <v>3609</v>
      </c>
      <c r="C375" s="117" t="s">
        <v>719</v>
      </c>
      <c r="D375" s="113" t="s">
        <v>720</v>
      </c>
      <c r="E375" s="14" t="s">
        <v>5052</v>
      </c>
      <c r="F375" s="161">
        <v>31.2</v>
      </c>
      <c r="G375" s="562">
        <v>95155.1</v>
      </c>
      <c r="H375" s="169" t="s">
        <v>1202</v>
      </c>
      <c r="I375" s="14" t="s">
        <v>2602</v>
      </c>
      <c r="J375" s="193" t="s">
        <v>1942</v>
      </c>
      <c r="K375" s="171"/>
      <c r="L375" s="632"/>
      <c r="BL375" s="13"/>
      <c r="BM375" s="13"/>
      <c r="BN375" s="13"/>
      <c r="BO375" s="13"/>
      <c r="BP375" s="13"/>
      <c r="BQ375" s="13"/>
      <c r="BR375" s="13"/>
      <c r="BS375" s="13"/>
    </row>
    <row r="376" spans="1:71" s="159" customFormat="1" ht="60.75" customHeight="1" x14ac:dyDescent="0.25">
      <c r="A376" s="13"/>
      <c r="B376" s="155" t="s">
        <v>3610</v>
      </c>
      <c r="C376" s="118" t="s">
        <v>2323</v>
      </c>
      <c r="D376" s="581" t="s">
        <v>4626</v>
      </c>
      <c r="E376" s="156" t="s">
        <v>2583</v>
      </c>
      <c r="F376" s="22">
        <v>16.3</v>
      </c>
      <c r="G376" s="563">
        <v>95019.22</v>
      </c>
      <c r="H376" s="169" t="s">
        <v>1365</v>
      </c>
      <c r="I376" s="14" t="s">
        <v>2602</v>
      </c>
      <c r="J376" s="193" t="s">
        <v>2605</v>
      </c>
      <c r="K376" s="171"/>
      <c r="L376" s="632"/>
      <c r="BL376" s="13"/>
      <c r="BM376" s="13"/>
      <c r="BN376" s="13"/>
      <c r="BO376" s="13"/>
      <c r="BP376" s="13"/>
      <c r="BQ376" s="13"/>
      <c r="BR376" s="13"/>
      <c r="BS376" s="13"/>
    </row>
    <row r="377" spans="1:71" s="159" customFormat="1" ht="60.75" customHeight="1" x14ac:dyDescent="0.25">
      <c r="A377" s="13"/>
      <c r="B377" s="155" t="s">
        <v>5266</v>
      </c>
      <c r="C377" s="118" t="s">
        <v>786</v>
      </c>
      <c r="D377" s="113" t="s">
        <v>1380</v>
      </c>
      <c r="E377" s="156" t="s">
        <v>2415</v>
      </c>
      <c r="F377" s="22">
        <v>153</v>
      </c>
      <c r="G377" s="563">
        <v>93577.86</v>
      </c>
      <c r="H377" s="169" t="s">
        <v>1191</v>
      </c>
      <c r="I377" s="14" t="s">
        <v>2602</v>
      </c>
      <c r="J377" s="193" t="s">
        <v>2606</v>
      </c>
      <c r="K377" s="171"/>
      <c r="L377" s="632"/>
      <c r="BL377" s="13"/>
      <c r="BM377" s="13"/>
      <c r="BN377" s="13"/>
      <c r="BO377" s="13"/>
      <c r="BP377" s="13"/>
      <c r="BQ377" s="13"/>
      <c r="BR377" s="13"/>
      <c r="BS377" s="13"/>
    </row>
    <row r="378" spans="1:71" s="159" customFormat="1" ht="60.75" customHeight="1" x14ac:dyDescent="0.25">
      <c r="A378" s="13"/>
      <c r="B378" s="155" t="s">
        <v>3611</v>
      </c>
      <c r="C378" s="118" t="s">
        <v>5166</v>
      </c>
      <c r="D378" s="113" t="s">
        <v>5559</v>
      </c>
      <c r="E378" s="156" t="s">
        <v>5560</v>
      </c>
      <c r="F378" s="22">
        <v>12.5</v>
      </c>
      <c r="G378" s="563">
        <v>93108</v>
      </c>
      <c r="H378" s="169" t="s">
        <v>5561</v>
      </c>
      <c r="I378" s="14" t="s">
        <v>2602</v>
      </c>
      <c r="J378" s="193" t="s">
        <v>2605</v>
      </c>
      <c r="K378" s="171"/>
      <c r="L378" s="632"/>
      <c r="BL378" s="13"/>
      <c r="BM378" s="13"/>
      <c r="BN378" s="13"/>
      <c r="BO378" s="13"/>
      <c r="BP378" s="13"/>
      <c r="BQ378" s="13"/>
      <c r="BR378" s="13"/>
      <c r="BS378" s="13"/>
    </row>
    <row r="379" spans="1:71" s="159" customFormat="1" ht="60.75" customHeight="1" x14ac:dyDescent="0.25">
      <c r="A379" s="13"/>
      <c r="B379" s="155" t="s">
        <v>3612</v>
      </c>
      <c r="C379" s="118" t="s">
        <v>786</v>
      </c>
      <c r="D379" s="113" t="s">
        <v>1421</v>
      </c>
      <c r="E379" s="156" t="s">
        <v>2411</v>
      </c>
      <c r="F379" s="22">
        <v>151</v>
      </c>
      <c r="G379" s="563">
        <v>92354.62</v>
      </c>
      <c r="H379" s="169" t="s">
        <v>1191</v>
      </c>
      <c r="I379" s="14" t="s">
        <v>2602</v>
      </c>
      <c r="J379" s="193" t="s">
        <v>2606</v>
      </c>
      <c r="K379" s="171"/>
      <c r="L379" s="632"/>
      <c r="BL379" s="13"/>
      <c r="BM379" s="13"/>
      <c r="BN379" s="13"/>
      <c r="BO379" s="13"/>
      <c r="BP379" s="13"/>
      <c r="BQ379" s="13"/>
      <c r="BR379" s="13"/>
      <c r="BS379" s="13"/>
    </row>
    <row r="380" spans="1:71" s="159" customFormat="1" ht="60.75" customHeight="1" x14ac:dyDescent="0.25">
      <c r="A380" s="13"/>
      <c r="B380" s="155" t="s">
        <v>3613</v>
      </c>
      <c r="C380" s="117" t="s">
        <v>606</v>
      </c>
      <c r="D380" s="113" t="s">
        <v>5169</v>
      </c>
      <c r="E380" s="14" t="s">
        <v>5170</v>
      </c>
      <c r="F380" s="22">
        <v>61.3</v>
      </c>
      <c r="G380" s="563">
        <v>92011.3</v>
      </c>
      <c r="H380" s="169" t="s">
        <v>1191</v>
      </c>
      <c r="I380" s="14" t="s">
        <v>2602</v>
      </c>
      <c r="J380" s="193" t="s">
        <v>1942</v>
      </c>
      <c r="K380" s="171"/>
      <c r="L380" s="632"/>
      <c r="BL380" s="13"/>
      <c r="BM380" s="13"/>
      <c r="BN380" s="13"/>
      <c r="BO380" s="13"/>
      <c r="BP380" s="13"/>
      <c r="BQ380" s="13"/>
      <c r="BR380" s="13"/>
      <c r="BS380" s="13"/>
    </row>
    <row r="381" spans="1:71" s="159" customFormat="1" ht="60.75" customHeight="1" x14ac:dyDescent="0.25">
      <c r="A381" s="13"/>
      <c r="B381" s="155" t="s">
        <v>3614</v>
      </c>
      <c r="C381" s="118" t="s">
        <v>617</v>
      </c>
      <c r="D381" s="113" t="s">
        <v>1545</v>
      </c>
      <c r="E381" s="173" t="s">
        <v>1601</v>
      </c>
      <c r="F381" s="200">
        <v>22.5</v>
      </c>
      <c r="G381" s="563">
        <v>91776</v>
      </c>
      <c r="H381" s="169" t="s">
        <v>1365</v>
      </c>
      <c r="I381" s="14" t="s">
        <v>2602</v>
      </c>
      <c r="J381" s="193" t="s">
        <v>2627</v>
      </c>
      <c r="K381" s="171"/>
      <c r="L381" s="632"/>
      <c r="BL381" s="13"/>
      <c r="BM381" s="13"/>
      <c r="BN381" s="13"/>
      <c r="BO381" s="13"/>
      <c r="BP381" s="13"/>
      <c r="BQ381" s="13"/>
      <c r="BR381" s="13"/>
      <c r="BS381" s="13"/>
    </row>
    <row r="382" spans="1:71" s="159" customFormat="1" ht="60.75" customHeight="1" x14ac:dyDescent="0.25">
      <c r="A382" s="13"/>
      <c r="B382" s="155" t="s">
        <v>3615</v>
      </c>
      <c r="C382" s="118" t="s">
        <v>786</v>
      </c>
      <c r="D382" s="113" t="s">
        <v>1420</v>
      </c>
      <c r="E382" s="156" t="s">
        <v>2412</v>
      </c>
      <c r="F382" s="22">
        <v>149</v>
      </c>
      <c r="G382" s="563">
        <v>91131.38</v>
      </c>
      <c r="H382" s="169" t="s">
        <v>1191</v>
      </c>
      <c r="I382" s="14" t="s">
        <v>2602</v>
      </c>
      <c r="J382" s="193" t="s">
        <v>2606</v>
      </c>
      <c r="K382" s="171"/>
      <c r="L382" s="632"/>
      <c r="BL382" s="13"/>
      <c r="BM382" s="13"/>
      <c r="BN382" s="13"/>
      <c r="BO382" s="13"/>
      <c r="BP382" s="13"/>
      <c r="BQ382" s="13"/>
      <c r="BR382" s="13"/>
      <c r="BS382" s="13"/>
    </row>
    <row r="383" spans="1:71" s="159" customFormat="1" ht="60.75" customHeight="1" x14ac:dyDescent="0.25">
      <c r="A383" s="13"/>
      <c r="B383" s="155" t="s">
        <v>3616</v>
      </c>
      <c r="C383" s="525" t="s">
        <v>801</v>
      </c>
      <c r="D383" s="582" t="s">
        <v>803</v>
      </c>
      <c r="E383" s="14" t="s">
        <v>2525</v>
      </c>
      <c r="F383" s="161">
        <v>0.42</v>
      </c>
      <c r="G383" s="562">
        <v>88080</v>
      </c>
      <c r="H383" s="169" t="s">
        <v>2046</v>
      </c>
      <c r="I383" s="14" t="s">
        <v>2602</v>
      </c>
      <c r="J383" s="193"/>
      <c r="K383" s="171"/>
      <c r="L383" s="632"/>
      <c r="BL383" s="13"/>
      <c r="BM383" s="13"/>
      <c r="BN383" s="13"/>
      <c r="BO383" s="13"/>
      <c r="BP383" s="13"/>
      <c r="BQ383" s="13"/>
      <c r="BR383" s="13"/>
      <c r="BS383" s="13"/>
    </row>
    <row r="384" spans="1:71" s="159" customFormat="1" ht="60.75" customHeight="1" x14ac:dyDescent="0.25">
      <c r="A384" s="13"/>
      <c r="B384" s="155" t="s">
        <v>3617</v>
      </c>
      <c r="C384" s="117" t="s">
        <v>721</v>
      </c>
      <c r="D384" s="582" t="s">
        <v>722</v>
      </c>
      <c r="E384" s="14" t="s">
        <v>5066</v>
      </c>
      <c r="F384" s="161">
        <v>29</v>
      </c>
      <c r="G384" s="562">
        <v>87050.41</v>
      </c>
      <c r="H384" s="169" t="s">
        <v>1202</v>
      </c>
      <c r="I384" s="14" t="s">
        <v>2602</v>
      </c>
      <c r="J384" s="193" t="s">
        <v>1942</v>
      </c>
      <c r="K384" s="171"/>
      <c r="L384" s="632"/>
      <c r="BL384" s="13"/>
      <c r="BM384" s="13"/>
      <c r="BN384" s="13"/>
      <c r="BO384" s="13"/>
      <c r="BP384" s="13"/>
      <c r="BQ384" s="13"/>
      <c r="BR384" s="13"/>
      <c r="BS384" s="13"/>
    </row>
    <row r="385" spans="1:71" s="159" customFormat="1" ht="60.75" customHeight="1" x14ac:dyDescent="0.25">
      <c r="A385" s="13"/>
      <c r="B385" s="155" t="s">
        <v>3618</v>
      </c>
      <c r="C385" s="118" t="s">
        <v>606</v>
      </c>
      <c r="D385" s="113" t="s">
        <v>1453</v>
      </c>
      <c r="E385" s="156" t="s">
        <v>1454</v>
      </c>
      <c r="F385" s="22">
        <v>31.4</v>
      </c>
      <c r="G385" s="563">
        <v>86872.42</v>
      </c>
      <c r="H385" s="169" t="s">
        <v>1365</v>
      </c>
      <c r="I385" s="14" t="s">
        <v>2602</v>
      </c>
      <c r="J385" s="193" t="s">
        <v>1942</v>
      </c>
      <c r="K385" s="171"/>
      <c r="L385" s="632"/>
      <c r="BL385" s="13"/>
      <c r="BM385" s="13"/>
      <c r="BN385" s="13"/>
      <c r="BO385" s="13"/>
      <c r="BP385" s="13"/>
      <c r="BQ385" s="13"/>
      <c r="BR385" s="13"/>
      <c r="BS385" s="13"/>
    </row>
    <row r="386" spans="1:71" s="159" customFormat="1" ht="60.75" customHeight="1" x14ac:dyDescent="0.25">
      <c r="A386" s="13"/>
      <c r="B386" s="155" t="s">
        <v>3619</v>
      </c>
      <c r="C386" s="117" t="s">
        <v>789</v>
      </c>
      <c r="D386" s="113" t="s">
        <v>785</v>
      </c>
      <c r="E386" s="158" t="s">
        <v>2507</v>
      </c>
      <c r="F386" s="161">
        <v>350</v>
      </c>
      <c r="G386" s="562">
        <v>86818.7</v>
      </c>
      <c r="H386" s="169" t="s">
        <v>1202</v>
      </c>
      <c r="I386" s="14" t="s">
        <v>2602</v>
      </c>
      <c r="J386" s="193" t="s">
        <v>1942</v>
      </c>
      <c r="K386" s="171"/>
      <c r="L386" s="632"/>
      <c r="BL386" s="13"/>
      <c r="BM386" s="13"/>
      <c r="BN386" s="13"/>
      <c r="BO386" s="13"/>
      <c r="BP386" s="13"/>
      <c r="BQ386" s="13"/>
      <c r="BR386" s="13"/>
      <c r="BS386" s="13"/>
    </row>
    <row r="387" spans="1:71" s="159" customFormat="1" ht="60.75" customHeight="1" x14ac:dyDescent="0.25">
      <c r="A387" s="13"/>
      <c r="B387" s="155" t="s">
        <v>3620</v>
      </c>
      <c r="C387" s="117" t="s">
        <v>588</v>
      </c>
      <c r="D387" s="590" t="s">
        <v>1332</v>
      </c>
      <c r="E387" s="14" t="s">
        <v>6162</v>
      </c>
      <c r="F387" s="22">
        <v>52</v>
      </c>
      <c r="G387" s="563">
        <v>86730.8</v>
      </c>
      <c r="H387" s="169" t="s">
        <v>1365</v>
      </c>
      <c r="I387" s="14" t="s">
        <v>2602</v>
      </c>
      <c r="J387" s="193" t="s">
        <v>1942</v>
      </c>
      <c r="K387" s="171"/>
      <c r="L387" s="632"/>
      <c r="BL387" s="13"/>
      <c r="BM387" s="13"/>
      <c r="BN387" s="13"/>
      <c r="BO387" s="13"/>
      <c r="BP387" s="13"/>
      <c r="BQ387" s="13"/>
      <c r="BR387" s="13"/>
      <c r="BS387" s="13"/>
    </row>
    <row r="388" spans="1:71" s="159" customFormat="1" ht="60.75" customHeight="1" x14ac:dyDescent="0.25">
      <c r="A388" s="13"/>
      <c r="B388" s="155" t="s">
        <v>3621</v>
      </c>
      <c r="C388" s="117" t="s">
        <v>588</v>
      </c>
      <c r="D388" s="590" t="s">
        <v>1240</v>
      </c>
      <c r="E388" s="14" t="s">
        <v>5049</v>
      </c>
      <c r="F388" s="22">
        <v>44</v>
      </c>
      <c r="G388" s="563">
        <v>85122.4</v>
      </c>
      <c r="H388" s="169" t="s">
        <v>1365</v>
      </c>
      <c r="I388" s="14" t="s">
        <v>2602</v>
      </c>
      <c r="J388" s="193" t="s">
        <v>1942</v>
      </c>
      <c r="K388" s="171"/>
      <c r="L388" s="632"/>
      <c r="BL388" s="13"/>
      <c r="BM388" s="13"/>
      <c r="BN388" s="13"/>
      <c r="BO388" s="13"/>
      <c r="BP388" s="13"/>
      <c r="BQ388" s="13"/>
      <c r="BR388" s="13"/>
      <c r="BS388" s="13"/>
    </row>
    <row r="389" spans="1:71" s="159" customFormat="1" ht="60.75" customHeight="1" x14ac:dyDescent="0.25">
      <c r="A389" s="13"/>
      <c r="B389" s="155" t="s">
        <v>3622</v>
      </c>
      <c r="C389" s="118" t="s">
        <v>786</v>
      </c>
      <c r="D389" s="113" t="s">
        <v>1377</v>
      </c>
      <c r="E389" s="156" t="s">
        <v>2418</v>
      </c>
      <c r="F389" s="22">
        <v>139</v>
      </c>
      <c r="G389" s="563">
        <v>85015.18</v>
      </c>
      <c r="H389" s="169" t="s">
        <v>1191</v>
      </c>
      <c r="I389" s="14" t="s">
        <v>2602</v>
      </c>
      <c r="J389" s="193" t="s">
        <v>2606</v>
      </c>
      <c r="K389" s="171"/>
      <c r="L389" s="632"/>
      <c r="BL389" s="13"/>
      <c r="BM389" s="13"/>
      <c r="BN389" s="13"/>
      <c r="BO389" s="13"/>
      <c r="BP389" s="13"/>
      <c r="BQ389" s="13"/>
      <c r="BR389" s="13"/>
      <c r="BS389" s="13"/>
    </row>
    <row r="390" spans="1:71" s="159" customFormat="1" ht="60.75" customHeight="1" x14ac:dyDescent="0.25">
      <c r="A390" s="13"/>
      <c r="B390" s="155" t="s">
        <v>3623</v>
      </c>
      <c r="C390" s="118" t="s">
        <v>874</v>
      </c>
      <c r="D390" s="113" t="s">
        <v>5807</v>
      </c>
      <c r="E390" s="156" t="s">
        <v>5883</v>
      </c>
      <c r="F390" s="22">
        <v>16</v>
      </c>
      <c r="G390" s="563">
        <v>84775.31</v>
      </c>
      <c r="H390" s="169" t="s">
        <v>1959</v>
      </c>
      <c r="I390" s="14" t="s">
        <v>2602</v>
      </c>
      <c r="J390" s="193" t="s">
        <v>2640</v>
      </c>
      <c r="K390" s="171"/>
      <c r="L390" s="632"/>
      <c r="BL390" s="13"/>
      <c r="BM390" s="13"/>
      <c r="BN390" s="13"/>
      <c r="BO390" s="13"/>
      <c r="BP390" s="13"/>
      <c r="BQ390" s="13"/>
      <c r="BR390" s="13"/>
      <c r="BS390" s="13"/>
    </row>
    <row r="391" spans="1:71" s="159" customFormat="1" ht="60.75" customHeight="1" x14ac:dyDescent="0.25">
      <c r="A391" s="13"/>
      <c r="B391" s="155" t="s">
        <v>3624</v>
      </c>
      <c r="C391" s="118" t="s">
        <v>786</v>
      </c>
      <c r="D391" s="113" t="s">
        <v>647</v>
      </c>
      <c r="E391" s="156" t="s">
        <v>2425</v>
      </c>
      <c r="F391" s="22">
        <v>138</v>
      </c>
      <c r="G391" s="563">
        <v>84403.56</v>
      </c>
      <c r="H391" s="169" t="s">
        <v>1191</v>
      </c>
      <c r="I391" s="14" t="s">
        <v>2602</v>
      </c>
      <c r="J391" s="193" t="s">
        <v>2606</v>
      </c>
      <c r="K391" s="171"/>
      <c r="L391" s="632"/>
      <c r="BL391" s="13"/>
      <c r="BM391" s="13"/>
      <c r="BN391" s="13"/>
      <c r="BO391" s="13"/>
      <c r="BP391" s="13"/>
      <c r="BQ391" s="13"/>
      <c r="BR391" s="13"/>
      <c r="BS391" s="13"/>
    </row>
    <row r="392" spans="1:71" s="159" customFormat="1" ht="60.75" customHeight="1" x14ac:dyDescent="0.25">
      <c r="A392" s="13"/>
      <c r="B392" s="155" t="s">
        <v>3625</v>
      </c>
      <c r="C392" s="117" t="s">
        <v>588</v>
      </c>
      <c r="D392" s="590" t="s">
        <v>1299</v>
      </c>
      <c r="E392" s="188" t="s">
        <v>4948</v>
      </c>
      <c r="F392" s="22">
        <v>54.4</v>
      </c>
      <c r="G392" s="563">
        <v>83580.2</v>
      </c>
      <c r="H392" s="169" t="s">
        <v>1365</v>
      </c>
      <c r="I392" s="14" t="s">
        <v>2602</v>
      </c>
      <c r="J392" s="193" t="s">
        <v>1942</v>
      </c>
      <c r="K392" s="171"/>
      <c r="L392" s="632"/>
      <c r="BL392" s="13"/>
      <c r="BM392" s="13"/>
      <c r="BN392" s="13"/>
      <c r="BO392" s="13"/>
      <c r="BP392" s="13"/>
      <c r="BQ392" s="13"/>
      <c r="BR392" s="13"/>
      <c r="BS392" s="13"/>
    </row>
    <row r="393" spans="1:71" s="159" customFormat="1" ht="60.75" customHeight="1" x14ac:dyDescent="0.25">
      <c r="A393" s="13"/>
      <c r="B393" s="155" t="s">
        <v>3626</v>
      </c>
      <c r="C393" s="118" t="s">
        <v>786</v>
      </c>
      <c r="D393" s="113" t="s">
        <v>2548</v>
      </c>
      <c r="E393" s="156" t="s">
        <v>2391</v>
      </c>
      <c r="F393" s="22">
        <v>135.27000000000001</v>
      </c>
      <c r="G393" s="563">
        <v>82733.83</v>
      </c>
      <c r="H393" s="169" t="s">
        <v>1191</v>
      </c>
      <c r="I393" s="14" t="s">
        <v>2602</v>
      </c>
      <c r="J393" s="193" t="s">
        <v>2606</v>
      </c>
      <c r="K393" s="171"/>
      <c r="L393" s="632"/>
      <c r="BL393" s="13"/>
      <c r="BM393" s="13"/>
      <c r="BN393" s="13"/>
      <c r="BO393" s="13"/>
      <c r="BP393" s="13"/>
      <c r="BQ393" s="13"/>
      <c r="BR393" s="13"/>
      <c r="BS393" s="13"/>
    </row>
    <row r="394" spans="1:71" s="159" customFormat="1" ht="60.75" customHeight="1" x14ac:dyDescent="0.25">
      <c r="A394" s="13"/>
      <c r="B394" s="155" t="s">
        <v>3627</v>
      </c>
      <c r="C394" s="117" t="s">
        <v>588</v>
      </c>
      <c r="D394" s="590" t="s">
        <v>1347</v>
      </c>
      <c r="E394" s="156" t="s">
        <v>6129</v>
      </c>
      <c r="F394" s="22">
        <v>52</v>
      </c>
      <c r="G394" s="563">
        <v>82498</v>
      </c>
      <c r="H394" s="169" t="s">
        <v>1365</v>
      </c>
      <c r="I394" s="14" t="s">
        <v>2602</v>
      </c>
      <c r="J394" s="193" t="s">
        <v>1942</v>
      </c>
      <c r="K394" s="171"/>
      <c r="L394" s="632"/>
      <c r="BL394" s="13"/>
      <c r="BM394" s="13"/>
      <c r="BN394" s="13"/>
      <c r="BO394" s="13"/>
      <c r="BP394" s="13"/>
      <c r="BQ394" s="13"/>
      <c r="BR394" s="13"/>
      <c r="BS394" s="13"/>
    </row>
    <row r="395" spans="1:71" s="159" customFormat="1" ht="60.75" customHeight="1" x14ac:dyDescent="0.25">
      <c r="A395" s="13"/>
      <c r="B395" s="155" t="s">
        <v>3628</v>
      </c>
      <c r="C395" s="117" t="s">
        <v>588</v>
      </c>
      <c r="D395" s="590" t="s">
        <v>1348</v>
      </c>
      <c r="E395" s="186" t="s">
        <v>2586</v>
      </c>
      <c r="F395" s="202">
        <v>51.4</v>
      </c>
      <c r="G395" s="563">
        <v>82498</v>
      </c>
      <c r="H395" s="70" t="s">
        <v>1365</v>
      </c>
      <c r="I395" s="14" t="s">
        <v>2602</v>
      </c>
      <c r="J395" s="193" t="s">
        <v>1942</v>
      </c>
      <c r="K395" s="171"/>
      <c r="L395" s="632"/>
      <c r="BL395" s="13"/>
      <c r="BM395" s="13"/>
      <c r="BN395" s="13"/>
      <c r="BO395" s="13"/>
      <c r="BP395" s="13"/>
      <c r="BQ395" s="13"/>
      <c r="BR395" s="13"/>
      <c r="BS395" s="13"/>
    </row>
    <row r="396" spans="1:71" s="159" customFormat="1" ht="60.75" customHeight="1" x14ac:dyDescent="0.25">
      <c r="A396" s="13"/>
      <c r="B396" s="155" t="s">
        <v>3629</v>
      </c>
      <c r="C396" s="117" t="s">
        <v>588</v>
      </c>
      <c r="D396" s="590" t="s">
        <v>1349</v>
      </c>
      <c r="E396" s="156" t="s">
        <v>2585</v>
      </c>
      <c r="F396" s="202">
        <v>51.5</v>
      </c>
      <c r="G396" s="563">
        <v>82498</v>
      </c>
      <c r="H396" s="70" t="s">
        <v>1365</v>
      </c>
      <c r="I396" s="14" t="s">
        <v>2602</v>
      </c>
      <c r="J396" s="193" t="s">
        <v>1942</v>
      </c>
      <c r="K396" s="171"/>
      <c r="L396" s="632"/>
      <c r="BL396" s="13"/>
      <c r="BM396" s="13"/>
      <c r="BN396" s="13"/>
      <c r="BO396" s="13"/>
      <c r="BP396" s="13"/>
      <c r="BQ396" s="13"/>
      <c r="BR396" s="13"/>
      <c r="BS396" s="13"/>
    </row>
    <row r="397" spans="1:71" s="159" customFormat="1" ht="60.75" customHeight="1" x14ac:dyDescent="0.25">
      <c r="A397" s="13"/>
      <c r="B397" s="155" t="s">
        <v>3630</v>
      </c>
      <c r="C397" s="117" t="s">
        <v>557</v>
      </c>
      <c r="D397" s="113" t="s">
        <v>556</v>
      </c>
      <c r="E397" s="156" t="s">
        <v>5749</v>
      </c>
      <c r="F397" s="161">
        <v>98</v>
      </c>
      <c r="G397" s="562">
        <v>81725</v>
      </c>
      <c r="H397" s="169" t="s">
        <v>1199</v>
      </c>
      <c r="I397" s="14" t="s">
        <v>2602</v>
      </c>
      <c r="J397" s="193" t="s">
        <v>2605</v>
      </c>
      <c r="K397" s="171"/>
      <c r="L397" s="632"/>
      <c r="BL397" s="13"/>
      <c r="BM397" s="13"/>
      <c r="BN397" s="13"/>
      <c r="BO397" s="13"/>
      <c r="BP397" s="13"/>
      <c r="BQ397" s="13"/>
      <c r="BR397" s="13"/>
      <c r="BS397" s="13"/>
    </row>
    <row r="398" spans="1:71" s="159" customFormat="1" ht="60.75" customHeight="1" x14ac:dyDescent="0.25">
      <c r="A398" s="13"/>
      <c r="B398" s="155" t="s">
        <v>3631</v>
      </c>
      <c r="C398" s="118" t="s">
        <v>786</v>
      </c>
      <c r="D398" s="113" t="s">
        <v>1400</v>
      </c>
      <c r="E398" s="156" t="s">
        <v>2393</v>
      </c>
      <c r="F398" s="22">
        <v>131.46</v>
      </c>
      <c r="G398" s="563">
        <v>80403.56</v>
      </c>
      <c r="H398" s="169" t="s">
        <v>1191</v>
      </c>
      <c r="I398" s="14" t="s">
        <v>2602</v>
      </c>
      <c r="J398" s="193" t="s">
        <v>2606</v>
      </c>
      <c r="K398" s="171"/>
      <c r="L398" s="632"/>
      <c r="BL398" s="13"/>
      <c r="BM398" s="13"/>
      <c r="BN398" s="13"/>
      <c r="BO398" s="13"/>
      <c r="BP398" s="13"/>
      <c r="BQ398" s="13"/>
      <c r="BR398" s="13"/>
      <c r="BS398" s="13"/>
    </row>
    <row r="399" spans="1:71" s="159" customFormat="1" ht="60.75" customHeight="1" x14ac:dyDescent="0.25">
      <c r="A399" s="13"/>
      <c r="B399" s="155" t="s">
        <v>3632</v>
      </c>
      <c r="C399" s="117" t="s">
        <v>773</v>
      </c>
      <c r="D399" s="113" t="s">
        <v>1528</v>
      </c>
      <c r="E399" s="14" t="s">
        <v>5053</v>
      </c>
      <c r="F399" s="161">
        <v>64.3</v>
      </c>
      <c r="G399" s="562">
        <v>80297.48</v>
      </c>
      <c r="H399" s="169" t="s">
        <v>1202</v>
      </c>
      <c r="I399" s="14" t="s">
        <v>2602</v>
      </c>
      <c r="J399" s="193" t="s">
        <v>1942</v>
      </c>
      <c r="K399" s="171"/>
      <c r="L399" s="632"/>
      <c r="BL399" s="13"/>
      <c r="BM399" s="13"/>
      <c r="BN399" s="13"/>
      <c r="BO399" s="13"/>
      <c r="BP399" s="13"/>
      <c r="BQ399" s="13"/>
      <c r="BR399" s="13"/>
      <c r="BS399" s="13"/>
    </row>
    <row r="400" spans="1:71" s="159" customFormat="1" ht="60.75" customHeight="1" x14ac:dyDescent="0.25">
      <c r="A400" s="13"/>
      <c r="B400" s="155" t="s">
        <v>5267</v>
      </c>
      <c r="C400" s="117" t="s">
        <v>776</v>
      </c>
      <c r="D400" s="113" t="s">
        <v>1530</v>
      </c>
      <c r="E400" s="14" t="s">
        <v>5051</v>
      </c>
      <c r="F400" s="161">
        <v>25.5</v>
      </c>
      <c r="G400" s="562">
        <v>80297.48</v>
      </c>
      <c r="H400" s="169" t="s">
        <v>1202</v>
      </c>
      <c r="I400" s="14" t="s">
        <v>2602</v>
      </c>
      <c r="J400" s="193" t="s">
        <v>2605</v>
      </c>
      <c r="K400" s="171"/>
      <c r="L400" s="632"/>
      <c r="BL400" s="13"/>
      <c r="BM400" s="13"/>
      <c r="BN400" s="13"/>
      <c r="BO400" s="13"/>
      <c r="BP400" s="13"/>
      <c r="BQ400" s="13"/>
      <c r="BR400" s="13"/>
      <c r="BS400" s="13"/>
    </row>
    <row r="401" spans="1:71" s="159" customFormat="1" ht="60.75" customHeight="1" x14ac:dyDescent="0.25">
      <c r="A401" s="13"/>
      <c r="B401" s="155" t="s">
        <v>3633</v>
      </c>
      <c r="C401" s="117" t="s">
        <v>777</v>
      </c>
      <c r="D401" s="113" t="s">
        <v>1531</v>
      </c>
      <c r="E401" s="14" t="s">
        <v>6163</v>
      </c>
      <c r="F401" s="161">
        <v>21</v>
      </c>
      <c r="G401" s="562">
        <v>80297.48</v>
      </c>
      <c r="H401" s="169" t="s">
        <v>1202</v>
      </c>
      <c r="I401" s="14" t="s">
        <v>2602</v>
      </c>
      <c r="J401" s="193" t="s">
        <v>1942</v>
      </c>
      <c r="K401" s="171"/>
      <c r="L401" s="632"/>
      <c r="BL401" s="13"/>
      <c r="BM401" s="13"/>
      <c r="BN401" s="13"/>
      <c r="BO401" s="13"/>
      <c r="BP401" s="13"/>
      <c r="BQ401" s="13"/>
      <c r="BR401" s="13"/>
      <c r="BS401" s="13"/>
    </row>
    <row r="402" spans="1:71" s="159" customFormat="1" ht="60.75" customHeight="1" x14ac:dyDescent="0.25">
      <c r="A402" s="13"/>
      <c r="B402" s="155" t="s">
        <v>3634</v>
      </c>
      <c r="C402" s="117" t="s">
        <v>588</v>
      </c>
      <c r="D402" s="590" t="s">
        <v>1298</v>
      </c>
      <c r="E402" s="156" t="s">
        <v>5026</v>
      </c>
      <c r="F402" s="22">
        <v>49.4</v>
      </c>
      <c r="G402" s="563">
        <v>79124.600000000006</v>
      </c>
      <c r="H402" s="169" t="s">
        <v>1365</v>
      </c>
      <c r="I402" s="14" t="s">
        <v>2602</v>
      </c>
      <c r="J402" s="193" t="s">
        <v>1942</v>
      </c>
      <c r="K402" s="171"/>
      <c r="L402" s="632"/>
      <c r="BL402" s="13"/>
      <c r="BM402" s="13"/>
      <c r="BN402" s="13"/>
      <c r="BO402" s="13"/>
      <c r="BP402" s="13"/>
      <c r="BQ402" s="13"/>
      <c r="BR402" s="13"/>
      <c r="BS402" s="13"/>
    </row>
    <row r="403" spans="1:71" s="159" customFormat="1" ht="60.75" customHeight="1" x14ac:dyDescent="0.25">
      <c r="A403" s="13"/>
      <c r="B403" s="155" t="s">
        <v>3635</v>
      </c>
      <c r="C403" s="118" t="s">
        <v>786</v>
      </c>
      <c r="D403" s="113" t="s">
        <v>1418</v>
      </c>
      <c r="E403" s="156" t="s">
        <v>2413</v>
      </c>
      <c r="F403" s="22">
        <v>127</v>
      </c>
      <c r="G403" s="563">
        <v>77675.740000000005</v>
      </c>
      <c r="H403" s="169" t="s">
        <v>1191</v>
      </c>
      <c r="I403" s="14" t="s">
        <v>2602</v>
      </c>
      <c r="J403" s="193" t="s">
        <v>2606</v>
      </c>
      <c r="K403" s="171"/>
      <c r="L403" s="632"/>
      <c r="BL403" s="13"/>
      <c r="BM403" s="13"/>
      <c r="BN403" s="13"/>
      <c r="BO403" s="13"/>
      <c r="BP403" s="13"/>
      <c r="BQ403" s="13"/>
      <c r="BR403" s="13"/>
      <c r="BS403" s="13"/>
    </row>
    <row r="404" spans="1:71" s="159" customFormat="1" ht="60.75" customHeight="1" x14ac:dyDescent="0.25">
      <c r="A404" s="13"/>
      <c r="B404" s="155" t="s">
        <v>3636</v>
      </c>
      <c r="C404" s="117" t="s">
        <v>588</v>
      </c>
      <c r="D404" s="590" t="s">
        <v>1316</v>
      </c>
      <c r="E404" s="156" t="s">
        <v>5552</v>
      </c>
      <c r="F404" s="22">
        <v>62</v>
      </c>
      <c r="G404" s="563">
        <v>76260</v>
      </c>
      <c r="H404" s="169" t="s">
        <v>1365</v>
      </c>
      <c r="I404" s="14" t="s">
        <v>2602</v>
      </c>
      <c r="J404" s="193" t="s">
        <v>1942</v>
      </c>
      <c r="K404" s="171"/>
      <c r="L404" s="632"/>
      <c r="BL404" s="13"/>
      <c r="BM404" s="13"/>
      <c r="BN404" s="13"/>
      <c r="BO404" s="13"/>
      <c r="BP404" s="13"/>
      <c r="BQ404" s="13"/>
      <c r="BR404" s="13"/>
      <c r="BS404" s="13"/>
    </row>
    <row r="405" spans="1:71" s="159" customFormat="1" ht="60.75" customHeight="1" x14ac:dyDescent="0.25">
      <c r="A405" s="13"/>
      <c r="B405" s="155" t="s">
        <v>5268</v>
      </c>
      <c r="C405" s="117" t="s">
        <v>5129</v>
      </c>
      <c r="D405" s="625" t="s">
        <v>5380</v>
      </c>
      <c r="E405" s="156" t="s">
        <v>4904</v>
      </c>
      <c r="F405" s="22">
        <v>9</v>
      </c>
      <c r="G405" s="563">
        <v>75576.87</v>
      </c>
      <c r="H405" s="169" t="s">
        <v>5151</v>
      </c>
      <c r="I405" s="14" t="s">
        <v>2602</v>
      </c>
      <c r="J405" s="193" t="s">
        <v>2605</v>
      </c>
      <c r="K405" s="171"/>
      <c r="L405" s="632"/>
      <c r="BL405" s="13"/>
      <c r="BM405" s="13"/>
      <c r="BN405" s="13"/>
      <c r="BO405" s="13"/>
      <c r="BP405" s="13"/>
      <c r="BQ405" s="13"/>
      <c r="BR405" s="13"/>
      <c r="BS405" s="13"/>
    </row>
    <row r="406" spans="1:71" s="159" customFormat="1" ht="60.75" customHeight="1" x14ac:dyDescent="0.25">
      <c r="A406" s="13"/>
      <c r="B406" s="155" t="s">
        <v>3637</v>
      </c>
      <c r="C406" s="117" t="s">
        <v>6090</v>
      </c>
      <c r="D406" s="113" t="s">
        <v>515</v>
      </c>
      <c r="E406" s="14" t="s">
        <v>2581</v>
      </c>
      <c r="F406" s="161">
        <v>12.9</v>
      </c>
      <c r="G406" s="562">
        <v>75199.259999999995</v>
      </c>
      <c r="H406" s="169" t="s">
        <v>1200</v>
      </c>
      <c r="I406" s="14" t="s">
        <v>2602</v>
      </c>
      <c r="J406" s="193" t="s">
        <v>6289</v>
      </c>
      <c r="K406" s="171"/>
      <c r="L406" s="632"/>
      <c r="BL406" s="13"/>
      <c r="BM406" s="13"/>
      <c r="BN406" s="13"/>
      <c r="BO406" s="13"/>
      <c r="BP406" s="13"/>
      <c r="BQ406" s="13"/>
      <c r="BR406" s="13"/>
      <c r="BS406" s="13"/>
    </row>
    <row r="407" spans="1:71" s="159" customFormat="1" ht="60.75" customHeight="1" x14ac:dyDescent="0.25">
      <c r="A407" s="13"/>
      <c r="B407" s="155" t="s">
        <v>3638</v>
      </c>
      <c r="C407" s="117" t="s">
        <v>723</v>
      </c>
      <c r="D407" s="582" t="s">
        <v>724</v>
      </c>
      <c r="E407" s="14" t="s">
        <v>5065</v>
      </c>
      <c r="F407" s="161">
        <v>25</v>
      </c>
      <c r="G407" s="562">
        <v>75043.45</v>
      </c>
      <c r="H407" s="169" t="s">
        <v>1202</v>
      </c>
      <c r="I407" s="14" t="s">
        <v>2602</v>
      </c>
      <c r="J407" s="193" t="s">
        <v>1942</v>
      </c>
      <c r="K407" s="171"/>
      <c r="L407" s="632"/>
      <c r="BL407" s="13"/>
      <c r="BM407" s="13"/>
      <c r="BN407" s="13"/>
      <c r="BO407" s="13"/>
      <c r="BP407" s="13"/>
      <c r="BQ407" s="13"/>
      <c r="BR407" s="13"/>
      <c r="BS407" s="13"/>
    </row>
    <row r="408" spans="1:71" s="159" customFormat="1" ht="60.75" customHeight="1" x14ac:dyDescent="0.25">
      <c r="A408" s="13"/>
      <c r="B408" s="155" t="s">
        <v>3639</v>
      </c>
      <c r="C408" s="117" t="s">
        <v>588</v>
      </c>
      <c r="D408" s="601" t="s">
        <v>1278</v>
      </c>
      <c r="E408" s="156" t="s">
        <v>5041</v>
      </c>
      <c r="F408" s="22">
        <v>32.5</v>
      </c>
      <c r="G408" s="563">
        <v>74837.8</v>
      </c>
      <c r="H408" s="169" t="s">
        <v>1365</v>
      </c>
      <c r="I408" s="14" t="s">
        <v>2602</v>
      </c>
      <c r="J408" s="193" t="s">
        <v>1942</v>
      </c>
      <c r="K408" s="171"/>
      <c r="L408" s="632"/>
      <c r="BL408" s="13"/>
      <c r="BM408" s="13"/>
      <c r="BN408" s="13"/>
      <c r="BO408" s="13"/>
      <c r="BP408" s="13"/>
      <c r="BQ408" s="13"/>
      <c r="BR408" s="13"/>
      <c r="BS408" s="13"/>
    </row>
    <row r="409" spans="1:71" s="159" customFormat="1" ht="60.75" customHeight="1" x14ac:dyDescent="0.25">
      <c r="A409" s="13"/>
      <c r="B409" s="155" t="s">
        <v>3640</v>
      </c>
      <c r="C409" s="117" t="s">
        <v>588</v>
      </c>
      <c r="D409" s="590" t="s">
        <v>1323</v>
      </c>
      <c r="E409" s="156" t="s">
        <v>4600</v>
      </c>
      <c r="F409" s="22">
        <v>35</v>
      </c>
      <c r="G409" s="563">
        <v>74809</v>
      </c>
      <c r="H409" s="169" t="s">
        <v>1365</v>
      </c>
      <c r="I409" s="14" t="s">
        <v>2602</v>
      </c>
      <c r="J409" s="193" t="s">
        <v>1942</v>
      </c>
      <c r="K409" s="171"/>
      <c r="L409" s="632"/>
      <c r="BL409" s="13"/>
      <c r="BM409" s="13"/>
      <c r="BN409" s="13"/>
      <c r="BO409" s="13"/>
      <c r="BP409" s="13"/>
      <c r="BQ409" s="13"/>
      <c r="BR409" s="13"/>
      <c r="BS409" s="13"/>
    </row>
    <row r="410" spans="1:71" s="159" customFormat="1" ht="60.75" customHeight="1" x14ac:dyDescent="0.25">
      <c r="A410" s="13"/>
      <c r="B410" s="155" t="s">
        <v>3641</v>
      </c>
      <c r="C410" s="118" t="s">
        <v>786</v>
      </c>
      <c r="D410" s="113" t="s">
        <v>1372</v>
      </c>
      <c r="E410" s="156" t="s">
        <v>2422</v>
      </c>
      <c r="F410" s="22">
        <v>122</v>
      </c>
      <c r="G410" s="563">
        <v>74617.64</v>
      </c>
      <c r="H410" s="169" t="s">
        <v>1191</v>
      </c>
      <c r="I410" s="14" t="s">
        <v>2602</v>
      </c>
      <c r="J410" s="193" t="s">
        <v>2606</v>
      </c>
      <c r="K410" s="171"/>
      <c r="L410" s="632"/>
      <c r="BL410" s="13"/>
      <c r="BM410" s="13"/>
      <c r="BN410" s="13"/>
      <c r="BO410" s="13"/>
      <c r="BP410" s="13"/>
      <c r="BQ410" s="13"/>
      <c r="BR410" s="13"/>
      <c r="BS410" s="13"/>
    </row>
    <row r="411" spans="1:71" s="159" customFormat="1" ht="60.75" customHeight="1" x14ac:dyDescent="0.25">
      <c r="A411" s="13"/>
      <c r="B411" s="155" t="s">
        <v>3642</v>
      </c>
      <c r="C411" s="118" t="s">
        <v>786</v>
      </c>
      <c r="D411" s="113" t="s">
        <v>1432</v>
      </c>
      <c r="E411" s="156" t="s">
        <v>2389</v>
      </c>
      <c r="F411" s="22">
        <v>121.49</v>
      </c>
      <c r="G411" s="563">
        <v>74305.710000000006</v>
      </c>
      <c r="H411" s="169" t="s">
        <v>1191</v>
      </c>
      <c r="I411" s="14" t="s">
        <v>2602</v>
      </c>
      <c r="J411" s="193" t="s">
        <v>2606</v>
      </c>
      <c r="K411" s="171"/>
      <c r="L411" s="632"/>
      <c r="BL411" s="13"/>
      <c r="BM411" s="13"/>
      <c r="BN411" s="13"/>
      <c r="BO411" s="13"/>
      <c r="BP411" s="13"/>
      <c r="BQ411" s="13"/>
      <c r="BR411" s="13"/>
      <c r="BS411" s="13"/>
    </row>
    <row r="412" spans="1:71" s="159" customFormat="1" ht="60.75" customHeight="1" x14ac:dyDescent="0.25">
      <c r="A412" s="13"/>
      <c r="B412" s="155" t="s">
        <v>3643</v>
      </c>
      <c r="C412" s="525" t="s">
        <v>701</v>
      </c>
      <c r="D412" s="586" t="s">
        <v>700</v>
      </c>
      <c r="E412" s="156" t="s">
        <v>2507</v>
      </c>
      <c r="F412" s="161"/>
      <c r="G412" s="562">
        <v>72177.38</v>
      </c>
      <c r="H412" s="169" t="s">
        <v>1202</v>
      </c>
      <c r="I412" s="14" t="s">
        <v>2602</v>
      </c>
      <c r="J412" s="193" t="s">
        <v>2605</v>
      </c>
      <c r="K412" s="171"/>
      <c r="L412" s="632"/>
      <c r="BL412" s="13"/>
      <c r="BM412" s="13"/>
      <c r="BN412" s="13"/>
      <c r="BO412" s="13"/>
      <c r="BP412" s="13"/>
      <c r="BQ412" s="13"/>
      <c r="BR412" s="13"/>
      <c r="BS412" s="13"/>
    </row>
    <row r="413" spans="1:71" s="159" customFormat="1" ht="60.75" customHeight="1" x14ac:dyDescent="0.25">
      <c r="A413" s="13"/>
      <c r="B413" s="155" t="s">
        <v>3644</v>
      </c>
      <c r="C413" s="118" t="s">
        <v>786</v>
      </c>
      <c r="D413" s="113" t="s">
        <v>1430</v>
      </c>
      <c r="E413" s="156" t="s">
        <v>2386</v>
      </c>
      <c r="F413" s="22">
        <v>117.7</v>
      </c>
      <c r="G413" s="563">
        <v>71987.67</v>
      </c>
      <c r="H413" s="169" t="s">
        <v>1191</v>
      </c>
      <c r="I413" s="14" t="s">
        <v>2602</v>
      </c>
      <c r="J413" s="193" t="s">
        <v>2606</v>
      </c>
      <c r="K413" s="171"/>
      <c r="L413" s="632"/>
      <c r="BL413" s="13"/>
      <c r="BM413" s="13"/>
      <c r="BN413" s="13"/>
      <c r="BO413" s="13"/>
      <c r="BP413" s="13"/>
      <c r="BQ413" s="13"/>
      <c r="BR413" s="13"/>
      <c r="BS413" s="13"/>
    </row>
    <row r="414" spans="1:71" s="159" customFormat="1" ht="60.75" customHeight="1" x14ac:dyDescent="0.25">
      <c r="A414" s="13"/>
      <c r="B414" s="155" t="s">
        <v>3645</v>
      </c>
      <c r="C414" s="118" t="s">
        <v>786</v>
      </c>
      <c r="D414" s="113" t="s">
        <v>1407</v>
      </c>
      <c r="E414" s="156" t="s">
        <v>2446</v>
      </c>
      <c r="F414" s="22">
        <v>117.35</v>
      </c>
      <c r="G414" s="563">
        <v>71773.600000000006</v>
      </c>
      <c r="H414" s="169" t="s">
        <v>1191</v>
      </c>
      <c r="I414" s="14" t="s">
        <v>2602</v>
      </c>
      <c r="J414" s="193" t="s">
        <v>2606</v>
      </c>
      <c r="K414" s="171"/>
      <c r="L414" s="632"/>
      <c r="BL414" s="13"/>
      <c r="BM414" s="13"/>
      <c r="BN414" s="13"/>
      <c r="BO414" s="13"/>
      <c r="BP414" s="13"/>
      <c r="BQ414" s="13"/>
      <c r="BR414" s="13"/>
      <c r="BS414" s="13"/>
    </row>
    <row r="415" spans="1:71" s="159" customFormat="1" ht="60.75" customHeight="1" x14ac:dyDescent="0.25">
      <c r="A415" s="13"/>
      <c r="B415" s="155" t="s">
        <v>3646</v>
      </c>
      <c r="C415" s="117" t="s">
        <v>588</v>
      </c>
      <c r="D415" s="590" t="s">
        <v>1317</v>
      </c>
      <c r="E415" s="156" t="s">
        <v>5548</v>
      </c>
      <c r="F415" s="22">
        <v>57.8</v>
      </c>
      <c r="G415" s="563">
        <v>71340</v>
      </c>
      <c r="H415" s="169" t="s">
        <v>1365</v>
      </c>
      <c r="I415" s="14" t="s">
        <v>2602</v>
      </c>
      <c r="J415" s="193" t="s">
        <v>1942</v>
      </c>
      <c r="K415" s="171"/>
      <c r="L415" s="632"/>
      <c r="BL415" s="13"/>
      <c r="BM415" s="13"/>
      <c r="BN415" s="13"/>
      <c r="BO415" s="13"/>
      <c r="BP415" s="13"/>
      <c r="BQ415" s="13"/>
      <c r="BR415" s="13"/>
      <c r="BS415" s="13"/>
    </row>
    <row r="416" spans="1:71" s="159" customFormat="1" ht="60.75" customHeight="1" x14ac:dyDescent="0.25">
      <c r="A416" s="13"/>
      <c r="B416" s="155" t="s">
        <v>5269</v>
      </c>
      <c r="C416" s="117" t="s">
        <v>588</v>
      </c>
      <c r="D416" s="590" t="s">
        <v>1320</v>
      </c>
      <c r="E416" s="156" t="s">
        <v>4603</v>
      </c>
      <c r="F416" s="22">
        <v>52</v>
      </c>
      <c r="G416" s="563">
        <v>71120.399999999994</v>
      </c>
      <c r="H416" s="169" t="s">
        <v>1365</v>
      </c>
      <c r="I416" s="14" t="s">
        <v>2602</v>
      </c>
      <c r="J416" s="193" t="s">
        <v>1942</v>
      </c>
      <c r="K416" s="171"/>
      <c r="L416" s="632"/>
      <c r="BL416" s="13"/>
      <c r="BM416" s="13"/>
      <c r="BN416" s="13"/>
      <c r="BO416" s="13"/>
      <c r="BP416" s="13"/>
      <c r="BQ416" s="13"/>
      <c r="BR416" s="13"/>
      <c r="BS416" s="13"/>
    </row>
    <row r="417" spans="1:71" s="159" customFormat="1" ht="60.75" customHeight="1" x14ac:dyDescent="0.25">
      <c r="A417" s="13"/>
      <c r="B417" s="155" t="s">
        <v>3647</v>
      </c>
      <c r="C417" s="118" t="s">
        <v>612</v>
      </c>
      <c r="D417" s="113" t="s">
        <v>1545</v>
      </c>
      <c r="E417" s="15" t="s">
        <v>1596</v>
      </c>
      <c r="F417" s="152">
        <v>17.399999999999999</v>
      </c>
      <c r="G417" s="562">
        <v>70973</v>
      </c>
      <c r="H417" s="169" t="s">
        <v>1365</v>
      </c>
      <c r="I417" s="14" t="s">
        <v>2602</v>
      </c>
      <c r="J417" s="219" t="s">
        <v>2627</v>
      </c>
      <c r="K417" s="171"/>
      <c r="L417" s="632"/>
      <c r="BL417" s="13"/>
      <c r="BM417" s="13"/>
      <c r="BN417" s="13"/>
      <c r="BO417" s="13"/>
      <c r="BP417" s="13"/>
      <c r="BQ417" s="13"/>
      <c r="BR417" s="13"/>
      <c r="BS417" s="13"/>
    </row>
    <row r="418" spans="1:71" s="159" customFormat="1" ht="60.75" customHeight="1" x14ac:dyDescent="0.25">
      <c r="A418" s="13"/>
      <c r="B418" s="155" t="s">
        <v>3648</v>
      </c>
      <c r="C418" s="117" t="s">
        <v>735</v>
      </c>
      <c r="D418" s="113" t="s">
        <v>736</v>
      </c>
      <c r="E418" s="14" t="s">
        <v>4823</v>
      </c>
      <c r="F418" s="161">
        <v>27.84</v>
      </c>
      <c r="G418" s="562">
        <v>70887.199999999997</v>
      </c>
      <c r="H418" s="169" t="s">
        <v>1202</v>
      </c>
      <c r="I418" s="14" t="s">
        <v>2602</v>
      </c>
      <c r="J418" s="14" t="s">
        <v>2605</v>
      </c>
      <c r="K418" s="171"/>
      <c r="L418" s="632"/>
      <c r="BL418" s="13"/>
      <c r="BM418" s="13"/>
      <c r="BN418" s="13"/>
      <c r="BO418" s="13"/>
      <c r="BP418" s="13"/>
      <c r="BQ418" s="13"/>
      <c r="BR418" s="13"/>
      <c r="BS418" s="13"/>
    </row>
    <row r="419" spans="1:71" s="159" customFormat="1" ht="60.75" customHeight="1" x14ac:dyDescent="0.25">
      <c r="A419" s="13"/>
      <c r="B419" s="155" t="s">
        <v>3649</v>
      </c>
      <c r="C419" s="117" t="s">
        <v>739</v>
      </c>
      <c r="D419" s="113" t="s">
        <v>740</v>
      </c>
      <c r="E419" s="14" t="s">
        <v>4880</v>
      </c>
      <c r="F419" s="161">
        <v>27.84</v>
      </c>
      <c r="G419" s="562">
        <v>70887.199999999997</v>
      </c>
      <c r="H419" s="169" t="s">
        <v>1202</v>
      </c>
      <c r="I419" s="14" t="s">
        <v>2602</v>
      </c>
      <c r="J419" s="14" t="s">
        <v>2605</v>
      </c>
      <c r="K419" s="171"/>
      <c r="L419" s="632"/>
      <c r="BL419" s="13"/>
      <c r="BM419" s="13"/>
      <c r="BN419" s="13"/>
      <c r="BO419" s="13"/>
      <c r="BP419" s="13"/>
      <c r="BQ419" s="13"/>
      <c r="BR419" s="13"/>
      <c r="BS419" s="13"/>
    </row>
    <row r="420" spans="1:71" s="159" customFormat="1" ht="60.75" customHeight="1" x14ac:dyDescent="0.25">
      <c r="A420" s="13"/>
      <c r="B420" s="155" t="s">
        <v>3650</v>
      </c>
      <c r="C420" s="117" t="s">
        <v>751</v>
      </c>
      <c r="D420" s="113" t="s">
        <v>752</v>
      </c>
      <c r="E420" s="14" t="s">
        <v>4856</v>
      </c>
      <c r="F420" s="161">
        <v>19.3</v>
      </c>
      <c r="G420" s="562">
        <v>70887.199999999997</v>
      </c>
      <c r="H420" s="169" t="s">
        <v>1202</v>
      </c>
      <c r="I420" s="14" t="s">
        <v>2602</v>
      </c>
      <c r="J420" s="14" t="s">
        <v>1942</v>
      </c>
      <c r="K420" s="171"/>
      <c r="L420" s="632"/>
      <c r="BL420" s="13"/>
      <c r="BM420" s="13"/>
      <c r="BN420" s="13"/>
      <c r="BO420" s="13"/>
      <c r="BP420" s="13"/>
      <c r="BQ420" s="13"/>
      <c r="BR420" s="13"/>
      <c r="BS420" s="13"/>
    </row>
    <row r="421" spans="1:71" s="159" customFormat="1" ht="60.75" customHeight="1" x14ac:dyDescent="0.25">
      <c r="A421" s="13"/>
      <c r="B421" s="155" t="s">
        <v>3651</v>
      </c>
      <c r="C421" s="117" t="s">
        <v>5124</v>
      </c>
      <c r="D421" s="113" t="s">
        <v>5125</v>
      </c>
      <c r="E421" s="14" t="s">
        <v>2507</v>
      </c>
      <c r="F421" s="161"/>
      <c r="G421" s="562">
        <v>70765.119999999995</v>
      </c>
      <c r="H421" s="169" t="s">
        <v>5133</v>
      </c>
      <c r="I421" s="14" t="s">
        <v>2602</v>
      </c>
      <c r="J421" s="193" t="s">
        <v>1942</v>
      </c>
      <c r="K421" s="171"/>
      <c r="L421" s="632"/>
      <c r="BL421" s="13"/>
      <c r="BM421" s="13"/>
      <c r="BN421" s="13"/>
      <c r="BO421" s="13"/>
      <c r="BP421" s="13"/>
      <c r="BQ421" s="13"/>
      <c r="BR421" s="13"/>
      <c r="BS421" s="13"/>
    </row>
    <row r="422" spans="1:71" s="159" customFormat="1" ht="60.75" customHeight="1" x14ac:dyDescent="0.25">
      <c r="A422" s="13"/>
      <c r="B422" s="155" t="s">
        <v>3652</v>
      </c>
      <c r="C422" s="117" t="s">
        <v>588</v>
      </c>
      <c r="D422" s="590" t="s">
        <v>1325</v>
      </c>
      <c r="E422" s="14" t="s">
        <v>4594</v>
      </c>
      <c r="F422" s="22">
        <v>33</v>
      </c>
      <c r="G422" s="563">
        <v>70534.2</v>
      </c>
      <c r="H422" s="169" t="s">
        <v>1365</v>
      </c>
      <c r="I422" s="14" t="s">
        <v>2602</v>
      </c>
      <c r="J422" s="193" t="s">
        <v>1942</v>
      </c>
      <c r="K422" s="171"/>
      <c r="L422" s="632"/>
      <c r="BL422" s="13"/>
      <c r="BM422" s="13"/>
      <c r="BN422" s="13"/>
      <c r="BO422" s="13"/>
      <c r="BP422" s="13"/>
      <c r="BQ422" s="13"/>
      <c r="BR422" s="13"/>
      <c r="BS422" s="13"/>
    </row>
    <row r="423" spans="1:71" s="159" customFormat="1" ht="60.75" customHeight="1" x14ac:dyDescent="0.25">
      <c r="A423" s="13"/>
      <c r="B423" s="155" t="s">
        <v>3653</v>
      </c>
      <c r="C423" s="117" t="s">
        <v>6050</v>
      </c>
      <c r="D423" s="590" t="s">
        <v>6049</v>
      </c>
      <c r="E423" s="14" t="s">
        <v>6048</v>
      </c>
      <c r="F423" s="22">
        <v>12.6</v>
      </c>
      <c r="G423" s="563">
        <v>69770</v>
      </c>
      <c r="H423" s="169"/>
      <c r="I423" s="14"/>
      <c r="J423" s="193"/>
      <c r="K423" s="171"/>
      <c r="L423" s="632"/>
      <c r="BL423" s="13"/>
      <c r="BM423" s="13"/>
      <c r="BN423" s="13"/>
      <c r="BO423" s="13"/>
      <c r="BP423" s="13"/>
      <c r="BQ423" s="13"/>
      <c r="BR423" s="13"/>
      <c r="BS423" s="13"/>
    </row>
    <row r="424" spans="1:71" s="159" customFormat="1" ht="60.75" customHeight="1" x14ac:dyDescent="0.25">
      <c r="A424" s="13"/>
      <c r="B424" s="155" t="s">
        <v>3654</v>
      </c>
      <c r="C424" s="118" t="s">
        <v>786</v>
      </c>
      <c r="D424" s="113" t="s">
        <v>1382</v>
      </c>
      <c r="E424" s="156" t="s">
        <v>2444</v>
      </c>
      <c r="F424" s="22">
        <v>114</v>
      </c>
      <c r="G424" s="563">
        <v>69724.679999999993</v>
      </c>
      <c r="H424" s="169" t="s">
        <v>1191</v>
      </c>
      <c r="I424" s="14" t="s">
        <v>2602</v>
      </c>
      <c r="J424" s="193" t="s">
        <v>2606</v>
      </c>
      <c r="K424" s="171"/>
      <c r="L424" s="632"/>
      <c r="BL424" s="13"/>
      <c r="BM424" s="13"/>
      <c r="BN424" s="13"/>
      <c r="BO424" s="13"/>
      <c r="BP424" s="13"/>
      <c r="BQ424" s="13"/>
      <c r="BR424" s="13"/>
      <c r="BS424" s="13"/>
    </row>
    <row r="425" spans="1:71" s="159" customFormat="1" ht="60.75" customHeight="1" x14ac:dyDescent="0.25">
      <c r="A425" s="13"/>
      <c r="B425" s="155" t="s">
        <v>3655</v>
      </c>
      <c r="C425" s="117" t="s">
        <v>588</v>
      </c>
      <c r="D425" s="590" t="s">
        <v>1275</v>
      </c>
      <c r="E425" s="156" t="s">
        <v>4825</v>
      </c>
      <c r="F425" s="22">
        <v>76</v>
      </c>
      <c r="G425" s="563">
        <v>68666</v>
      </c>
      <c r="H425" s="169" t="s">
        <v>1365</v>
      </c>
      <c r="I425" s="14" t="s">
        <v>2602</v>
      </c>
      <c r="J425" s="193" t="s">
        <v>1942</v>
      </c>
      <c r="K425" s="171"/>
      <c r="L425" s="632"/>
      <c r="BL425" s="13"/>
      <c r="BM425" s="13"/>
      <c r="BN425" s="13"/>
      <c r="BO425" s="13"/>
      <c r="BP425" s="13"/>
      <c r="BQ425" s="13"/>
      <c r="BR425" s="13"/>
      <c r="BS425" s="13"/>
    </row>
    <row r="426" spans="1:71" s="159" customFormat="1" ht="60.75" customHeight="1" x14ac:dyDescent="0.25">
      <c r="A426" s="13"/>
      <c r="B426" s="155" t="s">
        <v>3656</v>
      </c>
      <c r="C426" s="117" t="s">
        <v>588</v>
      </c>
      <c r="D426" s="590" t="s">
        <v>1341</v>
      </c>
      <c r="E426" s="156" t="s">
        <v>6106</v>
      </c>
      <c r="F426" s="22">
        <v>61</v>
      </c>
      <c r="G426" s="563">
        <v>68594.5</v>
      </c>
      <c r="H426" s="169" t="s">
        <v>1365</v>
      </c>
      <c r="I426" s="14" t="s">
        <v>2602</v>
      </c>
      <c r="J426" s="193" t="s">
        <v>1942</v>
      </c>
      <c r="K426" s="171"/>
      <c r="L426" s="632"/>
      <c r="BL426" s="13"/>
      <c r="BM426" s="13"/>
      <c r="BN426" s="13"/>
      <c r="BO426" s="13"/>
      <c r="BP426" s="13"/>
      <c r="BQ426" s="13"/>
      <c r="BR426" s="13"/>
      <c r="BS426" s="13"/>
    </row>
    <row r="427" spans="1:71" s="159" customFormat="1" ht="60.75" customHeight="1" x14ac:dyDescent="0.25">
      <c r="A427" s="13"/>
      <c r="B427" s="155" t="s">
        <v>3657</v>
      </c>
      <c r="C427" s="117" t="s">
        <v>588</v>
      </c>
      <c r="D427" s="590" t="s">
        <v>1247</v>
      </c>
      <c r="E427" s="156" t="s">
        <v>6107</v>
      </c>
      <c r="F427" s="22">
        <v>36.799999999999997</v>
      </c>
      <c r="G427" s="563">
        <v>67535.399999999994</v>
      </c>
      <c r="H427" s="169" t="s">
        <v>1365</v>
      </c>
      <c r="I427" s="14" t="s">
        <v>2602</v>
      </c>
      <c r="J427" s="193" t="s">
        <v>1942</v>
      </c>
      <c r="K427" s="171"/>
      <c r="L427" s="632"/>
      <c r="BL427" s="13"/>
      <c r="BM427" s="13"/>
      <c r="BN427" s="13"/>
      <c r="BO427" s="13"/>
      <c r="BP427" s="13"/>
      <c r="BQ427" s="13"/>
      <c r="BR427" s="13"/>
      <c r="BS427" s="13"/>
    </row>
    <row r="428" spans="1:71" s="159" customFormat="1" ht="60.75" customHeight="1" x14ac:dyDescent="0.25">
      <c r="A428" s="13"/>
      <c r="B428" s="155" t="s">
        <v>3658</v>
      </c>
      <c r="C428" s="117" t="s">
        <v>588</v>
      </c>
      <c r="D428" s="590" t="s">
        <v>1296</v>
      </c>
      <c r="E428" s="156" t="s">
        <v>6109</v>
      </c>
      <c r="F428" s="22">
        <v>51.2</v>
      </c>
      <c r="G428" s="563">
        <v>67379.199999999997</v>
      </c>
      <c r="H428" s="169" t="s">
        <v>1365</v>
      </c>
      <c r="I428" s="14" t="s">
        <v>2602</v>
      </c>
      <c r="J428" s="193" t="s">
        <v>1942</v>
      </c>
      <c r="K428" s="171"/>
      <c r="L428" s="632"/>
      <c r="BL428" s="13"/>
      <c r="BM428" s="13"/>
      <c r="BN428" s="13"/>
      <c r="BO428" s="13"/>
      <c r="BP428" s="13"/>
      <c r="BQ428" s="13"/>
      <c r="BR428" s="13"/>
      <c r="BS428" s="13"/>
    </row>
    <row r="429" spans="1:71" s="159" customFormat="1" ht="60.75" customHeight="1" x14ac:dyDescent="0.25">
      <c r="A429" s="13"/>
      <c r="B429" s="155" t="s">
        <v>3659</v>
      </c>
      <c r="C429" s="118" t="s">
        <v>786</v>
      </c>
      <c r="D429" s="113" t="s">
        <v>1412</v>
      </c>
      <c r="E429" s="156" t="s">
        <v>2646</v>
      </c>
      <c r="F429" s="22">
        <v>110</v>
      </c>
      <c r="G429" s="563">
        <v>67278.2</v>
      </c>
      <c r="H429" s="169" t="s">
        <v>1191</v>
      </c>
      <c r="I429" s="14" t="s">
        <v>2602</v>
      </c>
      <c r="J429" s="193" t="s">
        <v>2606</v>
      </c>
      <c r="K429" s="171"/>
      <c r="L429" s="632"/>
      <c r="BL429" s="13"/>
      <c r="BM429" s="13"/>
      <c r="BN429" s="13"/>
      <c r="BO429" s="13"/>
      <c r="BP429" s="13"/>
      <c r="BQ429" s="13"/>
      <c r="BR429" s="13"/>
      <c r="BS429" s="13"/>
    </row>
    <row r="430" spans="1:71" s="159" customFormat="1" ht="60.75" customHeight="1" x14ac:dyDescent="0.25">
      <c r="A430" s="13"/>
      <c r="B430" s="155" t="s">
        <v>3660</v>
      </c>
      <c r="C430" s="118" t="s">
        <v>786</v>
      </c>
      <c r="D430" s="113" t="s">
        <v>1429</v>
      </c>
      <c r="E430" s="156" t="s">
        <v>2648</v>
      </c>
      <c r="F430" s="22">
        <v>109.77</v>
      </c>
      <c r="G430" s="563">
        <v>67137.52</v>
      </c>
      <c r="H430" s="169" t="s">
        <v>1191</v>
      </c>
      <c r="I430" s="14" t="s">
        <v>2602</v>
      </c>
      <c r="J430" s="193" t="s">
        <v>2606</v>
      </c>
      <c r="K430" s="171"/>
      <c r="L430" s="632"/>
      <c r="BL430" s="13"/>
      <c r="BM430" s="13"/>
      <c r="BN430" s="13"/>
      <c r="BO430" s="13"/>
      <c r="BP430" s="13"/>
      <c r="BQ430" s="13"/>
      <c r="BR430" s="13"/>
      <c r="BS430" s="13"/>
    </row>
    <row r="431" spans="1:71" s="159" customFormat="1" ht="60.75" customHeight="1" x14ac:dyDescent="0.25">
      <c r="A431" s="13"/>
      <c r="B431" s="155" t="s">
        <v>3661</v>
      </c>
      <c r="C431" s="117" t="s">
        <v>6088</v>
      </c>
      <c r="D431" s="113" t="s">
        <v>515</v>
      </c>
      <c r="E431" s="14" t="s">
        <v>3087</v>
      </c>
      <c r="F431" s="161">
        <v>11.4</v>
      </c>
      <c r="G431" s="562">
        <v>66455.16</v>
      </c>
      <c r="H431" s="169" t="s">
        <v>1198</v>
      </c>
      <c r="I431" s="14" t="s">
        <v>2602</v>
      </c>
      <c r="J431" s="193" t="s">
        <v>2605</v>
      </c>
      <c r="K431" s="171"/>
      <c r="L431" s="632"/>
      <c r="BL431" s="13"/>
      <c r="BM431" s="13"/>
      <c r="BN431" s="13"/>
      <c r="BO431" s="13"/>
      <c r="BP431" s="13"/>
      <c r="BQ431" s="13"/>
      <c r="BR431" s="13"/>
      <c r="BS431" s="13"/>
    </row>
    <row r="432" spans="1:71" s="159" customFormat="1" ht="60.75" customHeight="1" x14ac:dyDescent="0.25">
      <c r="A432" s="13"/>
      <c r="B432" s="155" t="s">
        <v>3662</v>
      </c>
      <c r="C432" s="117" t="s">
        <v>599</v>
      </c>
      <c r="D432" s="113" t="s">
        <v>593</v>
      </c>
      <c r="E432" s="14" t="s">
        <v>2507</v>
      </c>
      <c r="F432" s="161"/>
      <c r="G432" s="562">
        <v>66442.399999999994</v>
      </c>
      <c r="H432" s="169" t="s">
        <v>1202</v>
      </c>
      <c r="I432" s="14" t="s">
        <v>2602</v>
      </c>
      <c r="J432" s="193" t="s">
        <v>2605</v>
      </c>
      <c r="K432" s="171"/>
      <c r="L432" s="632"/>
      <c r="BL432" s="13"/>
      <c r="BM432" s="13"/>
      <c r="BN432" s="13"/>
      <c r="BO432" s="13"/>
      <c r="BP432" s="13"/>
      <c r="BQ432" s="13"/>
      <c r="BR432" s="13"/>
      <c r="BS432" s="13"/>
    </row>
    <row r="433" spans="1:71" s="159" customFormat="1" ht="60.75" customHeight="1" x14ac:dyDescent="0.25">
      <c r="A433" s="13"/>
      <c r="B433" s="155" t="s">
        <v>3663</v>
      </c>
      <c r="C433" s="583" t="s">
        <v>655</v>
      </c>
      <c r="D433" s="590" t="s">
        <v>656</v>
      </c>
      <c r="E433" s="14" t="s">
        <v>6110</v>
      </c>
      <c r="F433" s="161">
        <v>48</v>
      </c>
      <c r="G433" s="562">
        <v>66414.399999999994</v>
      </c>
      <c r="H433" s="169" t="s">
        <v>1202</v>
      </c>
      <c r="I433" s="14" t="s">
        <v>2602</v>
      </c>
      <c r="J433" s="193" t="s">
        <v>2605</v>
      </c>
      <c r="K433" s="171"/>
      <c r="L433" s="632"/>
      <c r="BL433" s="13"/>
      <c r="BM433" s="13"/>
      <c r="BN433" s="13"/>
      <c r="BO433" s="13"/>
      <c r="BP433" s="13"/>
      <c r="BQ433" s="13"/>
      <c r="BR433" s="13"/>
      <c r="BS433" s="13"/>
    </row>
    <row r="434" spans="1:71" s="159" customFormat="1" ht="60.75" customHeight="1" x14ac:dyDescent="0.25">
      <c r="A434" s="13"/>
      <c r="B434" s="155" t="s">
        <v>3664</v>
      </c>
      <c r="C434" s="117" t="s">
        <v>588</v>
      </c>
      <c r="D434" s="590" t="s">
        <v>1295</v>
      </c>
      <c r="E434" s="156" t="s">
        <v>5033</v>
      </c>
      <c r="F434" s="22">
        <v>54</v>
      </c>
      <c r="G434" s="563">
        <v>66025.8</v>
      </c>
      <c r="H434" s="169" t="s">
        <v>1365</v>
      </c>
      <c r="I434" s="14" t="s">
        <v>2602</v>
      </c>
      <c r="J434" s="193" t="s">
        <v>1942</v>
      </c>
      <c r="K434" s="171"/>
      <c r="L434" s="632"/>
      <c r="BL434" s="13"/>
      <c r="BM434" s="13"/>
      <c r="BN434" s="13"/>
      <c r="BO434" s="13"/>
      <c r="BP434" s="13"/>
      <c r="BQ434" s="13"/>
      <c r="BR434" s="13"/>
      <c r="BS434" s="13"/>
    </row>
    <row r="435" spans="1:71" s="159" customFormat="1" ht="60.75" customHeight="1" x14ac:dyDescent="0.25">
      <c r="A435" s="13"/>
      <c r="B435" s="155" t="s">
        <v>3665</v>
      </c>
      <c r="C435" s="117" t="s">
        <v>2616</v>
      </c>
      <c r="D435" s="113" t="s">
        <v>515</v>
      </c>
      <c r="E435" s="14" t="s">
        <v>5082</v>
      </c>
      <c r="F435" s="161">
        <v>20.82</v>
      </c>
      <c r="G435" s="562">
        <v>65872.22</v>
      </c>
      <c r="H435" s="169" t="s">
        <v>1198</v>
      </c>
      <c r="I435" s="14" t="s">
        <v>2602</v>
      </c>
      <c r="J435" s="193" t="s">
        <v>2611</v>
      </c>
      <c r="K435" s="171"/>
      <c r="L435" s="632"/>
      <c r="BL435" s="13"/>
      <c r="BM435" s="13"/>
      <c r="BN435" s="13"/>
      <c r="BO435" s="13"/>
      <c r="BP435" s="13"/>
      <c r="BQ435" s="13"/>
      <c r="BR435" s="13"/>
      <c r="BS435" s="13"/>
    </row>
    <row r="436" spans="1:71" s="159" customFormat="1" ht="60.75" customHeight="1" x14ac:dyDescent="0.25">
      <c r="A436" s="13"/>
      <c r="B436" s="155" t="s">
        <v>5270</v>
      </c>
      <c r="C436" s="117" t="s">
        <v>516</v>
      </c>
      <c r="D436" s="113" t="s">
        <v>515</v>
      </c>
      <c r="E436" s="14" t="s">
        <v>5083</v>
      </c>
      <c r="F436" s="161">
        <v>11.2</v>
      </c>
      <c r="G436" s="562">
        <v>65289.279999999999</v>
      </c>
      <c r="H436" s="169" t="s">
        <v>1198</v>
      </c>
      <c r="I436" s="14" t="s">
        <v>2602</v>
      </c>
      <c r="J436" s="193" t="s">
        <v>2613</v>
      </c>
      <c r="K436" s="171"/>
      <c r="L436" s="632"/>
      <c r="BL436" s="13"/>
      <c r="BM436" s="13"/>
      <c r="BN436" s="13"/>
      <c r="BO436" s="13"/>
      <c r="BP436" s="13"/>
      <c r="BQ436" s="13"/>
      <c r="BR436" s="13"/>
      <c r="BS436" s="13"/>
    </row>
    <row r="437" spans="1:71" s="159" customFormat="1" ht="60.75" customHeight="1" x14ac:dyDescent="0.25">
      <c r="A437" s="13"/>
      <c r="B437" s="155" t="s">
        <v>3666</v>
      </c>
      <c r="C437" s="118" t="s">
        <v>786</v>
      </c>
      <c r="D437" s="113" t="s">
        <v>1388</v>
      </c>
      <c r="E437" s="156" t="s">
        <v>2438</v>
      </c>
      <c r="F437" s="22">
        <v>106</v>
      </c>
      <c r="G437" s="563">
        <v>64831.7</v>
      </c>
      <c r="H437" s="169" t="s">
        <v>1191</v>
      </c>
      <c r="I437" s="14" t="s">
        <v>2602</v>
      </c>
      <c r="J437" s="193" t="s">
        <v>2606</v>
      </c>
      <c r="K437" s="171"/>
      <c r="L437" s="632"/>
      <c r="BL437" s="13"/>
      <c r="BM437" s="13"/>
      <c r="BN437" s="13"/>
      <c r="BO437" s="13"/>
      <c r="BP437" s="13"/>
      <c r="BQ437" s="13"/>
      <c r="BR437" s="13"/>
      <c r="BS437" s="13"/>
    </row>
    <row r="438" spans="1:71" s="159" customFormat="1" ht="60.75" customHeight="1" x14ac:dyDescent="0.25">
      <c r="A438" s="13"/>
      <c r="B438" s="155" t="s">
        <v>3667</v>
      </c>
      <c r="C438" s="118" t="s">
        <v>786</v>
      </c>
      <c r="D438" s="113" t="s">
        <v>1426</v>
      </c>
      <c r="E438" s="156" t="s">
        <v>2407</v>
      </c>
      <c r="F438" s="22">
        <v>105</v>
      </c>
      <c r="G438" s="563">
        <v>64220.1</v>
      </c>
      <c r="H438" s="169" t="s">
        <v>1191</v>
      </c>
      <c r="I438" s="14" t="s">
        <v>2602</v>
      </c>
      <c r="J438" s="193" t="s">
        <v>2606</v>
      </c>
      <c r="K438" s="171"/>
      <c r="L438" s="632"/>
      <c r="BL438" s="13"/>
      <c r="BM438" s="13"/>
      <c r="BN438" s="13"/>
      <c r="BO438" s="13"/>
      <c r="BP438" s="13"/>
      <c r="BQ438" s="13"/>
      <c r="BR438" s="13"/>
      <c r="BS438" s="13"/>
    </row>
    <row r="439" spans="1:71" s="159" customFormat="1" ht="60.75" customHeight="1" x14ac:dyDescent="0.25">
      <c r="A439" s="13"/>
      <c r="B439" s="155" t="s">
        <v>3668</v>
      </c>
      <c r="C439" s="117" t="s">
        <v>563</v>
      </c>
      <c r="D439" s="113" t="s">
        <v>564</v>
      </c>
      <c r="E439" s="183" t="s">
        <v>3084</v>
      </c>
      <c r="F439" s="204">
        <v>11</v>
      </c>
      <c r="G439" s="567">
        <v>64123.4</v>
      </c>
      <c r="H439" s="184" t="s">
        <v>2046</v>
      </c>
      <c r="I439" s="14" t="s">
        <v>2602</v>
      </c>
      <c r="J439" s="193" t="s">
        <v>2605</v>
      </c>
      <c r="K439" s="171" t="s">
        <v>6290</v>
      </c>
      <c r="L439" s="632"/>
      <c r="BL439" s="13"/>
      <c r="BM439" s="13"/>
      <c r="BN439" s="13"/>
      <c r="BO439" s="13"/>
      <c r="BP439" s="13"/>
      <c r="BQ439" s="13"/>
      <c r="BR439" s="13"/>
      <c r="BS439" s="13"/>
    </row>
    <row r="440" spans="1:71" s="159" customFormat="1" ht="60.75" customHeight="1" x14ac:dyDescent="0.25">
      <c r="A440" s="13"/>
      <c r="B440" s="155" t="s">
        <v>3669</v>
      </c>
      <c r="C440" s="117" t="s">
        <v>4158</v>
      </c>
      <c r="D440" s="113" t="s">
        <v>522</v>
      </c>
      <c r="E440" s="14" t="s">
        <v>2507</v>
      </c>
      <c r="F440" s="161">
        <v>82.2</v>
      </c>
      <c r="G440" s="562">
        <v>64050</v>
      </c>
      <c r="H440" s="169" t="s">
        <v>2040</v>
      </c>
      <c r="I440" s="14" t="s">
        <v>2602</v>
      </c>
      <c r="J440" s="193" t="s">
        <v>2628</v>
      </c>
      <c r="K440" s="171"/>
      <c r="L440" s="632"/>
      <c r="BL440" s="13"/>
      <c r="BM440" s="13"/>
      <c r="BN440" s="13"/>
      <c r="BO440" s="13"/>
      <c r="BP440" s="13"/>
      <c r="BQ440" s="13"/>
      <c r="BR440" s="13"/>
      <c r="BS440" s="13"/>
    </row>
    <row r="441" spans="1:71" s="159" customFormat="1" ht="60.75" customHeight="1" x14ac:dyDescent="0.25">
      <c r="A441" s="13"/>
      <c r="B441" s="155" t="s">
        <v>3670</v>
      </c>
      <c r="C441" s="118" t="s">
        <v>786</v>
      </c>
      <c r="D441" s="113" t="s">
        <v>1411</v>
      </c>
      <c r="E441" s="156" t="s">
        <v>2403</v>
      </c>
      <c r="F441" s="22">
        <v>104.56</v>
      </c>
      <c r="G441" s="563">
        <v>63950.98</v>
      </c>
      <c r="H441" s="169" t="s">
        <v>1191</v>
      </c>
      <c r="I441" s="14" t="s">
        <v>2602</v>
      </c>
      <c r="J441" s="193" t="s">
        <v>2606</v>
      </c>
      <c r="K441" s="171"/>
      <c r="L441" s="632"/>
      <c r="BL441" s="13"/>
      <c r="BM441" s="13"/>
      <c r="BN441" s="13"/>
      <c r="BO441" s="13"/>
      <c r="BP441" s="13"/>
      <c r="BQ441" s="13"/>
      <c r="BR441" s="13"/>
      <c r="BS441" s="13"/>
    </row>
    <row r="442" spans="1:71" s="159" customFormat="1" ht="60.75" customHeight="1" x14ac:dyDescent="0.25">
      <c r="A442" s="13"/>
      <c r="B442" s="155" t="s">
        <v>3671</v>
      </c>
      <c r="C442" s="117" t="s">
        <v>600</v>
      </c>
      <c r="D442" s="113" t="s">
        <v>601</v>
      </c>
      <c r="E442" s="14" t="s">
        <v>2060</v>
      </c>
      <c r="F442" s="161"/>
      <c r="G442" s="562">
        <v>63312.71</v>
      </c>
      <c r="H442" s="169" t="s">
        <v>1202</v>
      </c>
      <c r="I442" s="14" t="s">
        <v>2602</v>
      </c>
      <c r="J442" s="193" t="s">
        <v>2605</v>
      </c>
      <c r="K442" s="171"/>
      <c r="L442" s="632"/>
      <c r="BL442" s="13"/>
      <c r="BM442" s="13"/>
      <c r="BN442" s="13"/>
      <c r="BO442" s="13"/>
      <c r="BP442" s="13"/>
      <c r="BQ442" s="13"/>
      <c r="BR442" s="13"/>
      <c r="BS442" s="13"/>
    </row>
    <row r="443" spans="1:71" s="159" customFormat="1" ht="60.75" customHeight="1" x14ac:dyDescent="0.25">
      <c r="A443" s="13"/>
      <c r="B443" s="155" t="s">
        <v>3672</v>
      </c>
      <c r="C443" s="117" t="s">
        <v>5122</v>
      </c>
      <c r="D443" s="113" t="s">
        <v>5123</v>
      </c>
      <c r="E443" s="14"/>
      <c r="F443" s="161"/>
      <c r="G443" s="562">
        <v>63250.239999999998</v>
      </c>
      <c r="H443" s="169" t="s">
        <v>5133</v>
      </c>
      <c r="I443" s="14" t="s">
        <v>2602</v>
      </c>
      <c r="J443" s="193" t="s">
        <v>2605</v>
      </c>
      <c r="K443" s="171"/>
      <c r="L443" s="632"/>
      <c r="BL443" s="13"/>
      <c r="BM443" s="13"/>
      <c r="BN443" s="13"/>
      <c r="BO443" s="13"/>
      <c r="BP443" s="13"/>
      <c r="BQ443" s="13"/>
      <c r="BR443" s="13"/>
      <c r="BS443" s="13"/>
    </row>
    <row r="444" spans="1:71" s="159" customFormat="1" ht="60.75" customHeight="1" x14ac:dyDescent="0.25">
      <c r="A444" s="13"/>
      <c r="B444" s="155" t="s">
        <v>3673</v>
      </c>
      <c r="C444" s="117" t="s">
        <v>588</v>
      </c>
      <c r="D444" s="590" t="s">
        <v>1344</v>
      </c>
      <c r="E444" s="156" t="s">
        <v>4641</v>
      </c>
      <c r="F444" s="22">
        <v>51</v>
      </c>
      <c r="G444" s="563">
        <v>63173.7</v>
      </c>
      <c r="H444" s="169" t="s">
        <v>1365</v>
      </c>
      <c r="I444" s="14" t="s">
        <v>2602</v>
      </c>
      <c r="J444" s="193" t="s">
        <v>1942</v>
      </c>
      <c r="K444" s="171"/>
      <c r="L444" s="632"/>
      <c r="BL444" s="13"/>
      <c r="BM444" s="13"/>
      <c r="BN444" s="13"/>
      <c r="BO444" s="13"/>
      <c r="BP444" s="13"/>
      <c r="BQ444" s="13"/>
      <c r="BR444" s="13"/>
      <c r="BS444" s="13"/>
    </row>
    <row r="445" spans="1:71" s="159" customFormat="1" ht="60.75" customHeight="1" x14ac:dyDescent="0.25">
      <c r="A445" s="13"/>
      <c r="B445" s="155" t="s">
        <v>3674</v>
      </c>
      <c r="C445" s="117" t="s">
        <v>588</v>
      </c>
      <c r="D445" s="590" t="s">
        <v>1285</v>
      </c>
      <c r="E445" s="156" t="s">
        <v>4853</v>
      </c>
      <c r="F445" s="22">
        <v>41.9</v>
      </c>
      <c r="G445" s="563">
        <v>63160.1</v>
      </c>
      <c r="H445" s="169" t="s">
        <v>1365</v>
      </c>
      <c r="I445" s="14" t="s">
        <v>2602</v>
      </c>
      <c r="J445" s="193" t="s">
        <v>1942</v>
      </c>
      <c r="K445" s="171"/>
      <c r="L445" s="632"/>
      <c r="BL445" s="13"/>
      <c r="BM445" s="13"/>
      <c r="BN445" s="13"/>
      <c r="BO445" s="13"/>
      <c r="BP445" s="13"/>
      <c r="BQ445" s="13"/>
      <c r="BR445" s="13"/>
      <c r="BS445" s="13"/>
    </row>
    <row r="446" spans="1:71" s="159" customFormat="1" ht="60.75" customHeight="1" x14ac:dyDescent="0.25">
      <c r="A446" s="13"/>
      <c r="B446" s="155" t="s">
        <v>3675</v>
      </c>
      <c r="C446" s="118" t="s">
        <v>786</v>
      </c>
      <c r="D446" s="113" t="s">
        <v>1373</v>
      </c>
      <c r="E446" s="156" t="s">
        <v>2421</v>
      </c>
      <c r="F446" s="22">
        <v>103</v>
      </c>
      <c r="G446" s="563">
        <v>62996.86</v>
      </c>
      <c r="H446" s="169" t="s">
        <v>1191</v>
      </c>
      <c r="I446" s="14" t="s">
        <v>2602</v>
      </c>
      <c r="J446" s="193" t="s">
        <v>2606</v>
      </c>
      <c r="K446" s="171"/>
      <c r="L446" s="632"/>
      <c r="BL446" s="13"/>
      <c r="BM446" s="13"/>
      <c r="BN446" s="13"/>
      <c r="BO446" s="13"/>
      <c r="BP446" s="13"/>
      <c r="BQ446" s="13"/>
      <c r="BR446" s="13"/>
      <c r="BS446" s="13"/>
    </row>
    <row r="447" spans="1:71" s="159" customFormat="1" ht="60.75" customHeight="1" x14ac:dyDescent="0.25">
      <c r="A447" s="13"/>
      <c r="B447" s="155" t="s">
        <v>3676</v>
      </c>
      <c r="C447" s="117" t="s">
        <v>2565</v>
      </c>
      <c r="D447" s="113" t="s">
        <v>522</v>
      </c>
      <c r="E447" s="14" t="s">
        <v>1613</v>
      </c>
      <c r="F447" s="161">
        <v>19</v>
      </c>
      <c r="G447" s="562">
        <v>62992.22</v>
      </c>
      <c r="H447" s="169" t="s">
        <v>1198</v>
      </c>
      <c r="I447" s="14" t="s">
        <v>2602</v>
      </c>
      <c r="J447" s="193" t="s">
        <v>2605</v>
      </c>
      <c r="K447" s="171"/>
      <c r="L447" s="632"/>
      <c r="BL447" s="13"/>
      <c r="BM447" s="13"/>
      <c r="BN447" s="13"/>
      <c r="BO447" s="13"/>
      <c r="BP447" s="13"/>
      <c r="BQ447" s="13"/>
      <c r="BR447" s="13"/>
      <c r="BS447" s="13"/>
    </row>
    <row r="448" spans="1:71" s="159" customFormat="1" ht="60.75" customHeight="1" x14ac:dyDescent="0.25">
      <c r="A448" s="13"/>
      <c r="B448" s="155" t="s">
        <v>3677</v>
      </c>
      <c r="C448" s="117" t="s">
        <v>588</v>
      </c>
      <c r="D448" s="525" t="s">
        <v>1358</v>
      </c>
      <c r="E448" s="156" t="s">
        <v>6138</v>
      </c>
      <c r="F448" s="22">
        <v>41.9</v>
      </c>
      <c r="G448" s="563">
        <v>62860</v>
      </c>
      <c r="H448" s="169" t="s">
        <v>1365</v>
      </c>
      <c r="I448" s="14" t="s">
        <v>2602</v>
      </c>
      <c r="J448" s="193" t="s">
        <v>1942</v>
      </c>
      <c r="K448" s="171"/>
      <c r="L448" s="632"/>
      <c r="BL448" s="13"/>
      <c r="BM448" s="13"/>
      <c r="BN448" s="13"/>
      <c r="BO448" s="13"/>
      <c r="BP448" s="13"/>
      <c r="BQ448" s="13"/>
      <c r="BR448" s="13"/>
      <c r="BS448" s="13"/>
    </row>
    <row r="449" spans="1:71" s="159" customFormat="1" ht="60.75" customHeight="1" x14ac:dyDescent="0.25">
      <c r="A449" s="13"/>
      <c r="B449" s="155" t="s">
        <v>3678</v>
      </c>
      <c r="C449" s="117" t="s">
        <v>588</v>
      </c>
      <c r="D449" s="582" t="s">
        <v>1351</v>
      </c>
      <c r="E449" s="156" t="s">
        <v>5036</v>
      </c>
      <c r="F449" s="22">
        <v>48.7</v>
      </c>
      <c r="G449" s="563">
        <v>62732.69</v>
      </c>
      <c r="H449" s="169" t="s">
        <v>1365</v>
      </c>
      <c r="I449" s="14" t="s">
        <v>2602</v>
      </c>
      <c r="J449" s="193" t="s">
        <v>1942</v>
      </c>
      <c r="K449" s="171"/>
      <c r="L449" s="632"/>
      <c r="BL449" s="13"/>
      <c r="BM449" s="13"/>
      <c r="BN449" s="13"/>
      <c r="BO449" s="13"/>
      <c r="BP449" s="13"/>
      <c r="BQ449" s="13"/>
      <c r="BR449" s="13"/>
      <c r="BS449" s="13"/>
    </row>
    <row r="450" spans="1:71" s="159" customFormat="1" ht="60.75" customHeight="1" x14ac:dyDescent="0.25">
      <c r="A450" s="13"/>
      <c r="B450" s="155" t="s">
        <v>3679</v>
      </c>
      <c r="C450" s="117" t="s">
        <v>588</v>
      </c>
      <c r="D450" s="590" t="s">
        <v>1318</v>
      </c>
      <c r="E450" s="14" t="s">
        <v>5549</v>
      </c>
      <c r="F450" s="22">
        <v>51.2</v>
      </c>
      <c r="G450" s="563">
        <v>62730</v>
      </c>
      <c r="H450" s="169" t="s">
        <v>1365</v>
      </c>
      <c r="I450" s="14" t="s">
        <v>2602</v>
      </c>
      <c r="J450" s="193" t="s">
        <v>1942</v>
      </c>
      <c r="K450" s="171"/>
      <c r="L450" s="632"/>
      <c r="BL450" s="13"/>
      <c r="BM450" s="13"/>
      <c r="BN450" s="13"/>
      <c r="BO450" s="13"/>
      <c r="BP450" s="13"/>
      <c r="BQ450" s="13"/>
      <c r="BR450" s="13"/>
      <c r="BS450" s="13"/>
    </row>
    <row r="451" spans="1:71" s="159" customFormat="1" ht="60.75" customHeight="1" x14ac:dyDescent="0.25">
      <c r="A451" s="13"/>
      <c r="B451" s="155" t="s">
        <v>3680</v>
      </c>
      <c r="C451" s="117" t="s">
        <v>588</v>
      </c>
      <c r="D451" s="590" t="s">
        <v>1319</v>
      </c>
      <c r="E451" s="14" t="s">
        <v>5550</v>
      </c>
      <c r="F451" s="22">
        <v>50.6</v>
      </c>
      <c r="G451" s="563">
        <v>62730</v>
      </c>
      <c r="H451" s="169" t="s">
        <v>1365</v>
      </c>
      <c r="I451" s="14" t="s">
        <v>2602</v>
      </c>
      <c r="J451" s="193" t="s">
        <v>1942</v>
      </c>
      <c r="K451" s="171"/>
      <c r="L451" s="632"/>
      <c r="BL451" s="13"/>
      <c r="BM451" s="13"/>
      <c r="BN451" s="13"/>
      <c r="BO451" s="13"/>
      <c r="BP451" s="13"/>
      <c r="BQ451" s="13"/>
      <c r="BR451" s="13"/>
      <c r="BS451" s="13"/>
    </row>
    <row r="452" spans="1:71" s="159" customFormat="1" ht="60.75" customHeight="1" x14ac:dyDescent="0.25">
      <c r="A452" s="13"/>
      <c r="B452" s="155" t="s">
        <v>3681</v>
      </c>
      <c r="C452" s="117" t="s">
        <v>588</v>
      </c>
      <c r="D452" s="590" t="s">
        <v>1330</v>
      </c>
      <c r="E452" s="156" t="s">
        <v>6108</v>
      </c>
      <c r="F452" s="22">
        <v>60</v>
      </c>
      <c r="G452" s="563">
        <v>62610</v>
      </c>
      <c r="H452" s="169" t="s">
        <v>1365</v>
      </c>
      <c r="I452" s="14" t="s">
        <v>2602</v>
      </c>
      <c r="J452" s="193" t="s">
        <v>1942</v>
      </c>
      <c r="K452" s="171"/>
      <c r="L452" s="632"/>
      <c r="BL452" s="13"/>
      <c r="BM452" s="13"/>
      <c r="BN452" s="13"/>
      <c r="BO452" s="13"/>
      <c r="BP452" s="13"/>
      <c r="BQ452" s="13"/>
      <c r="BR452" s="13"/>
      <c r="BS452" s="13"/>
    </row>
    <row r="453" spans="1:71" s="159" customFormat="1" ht="60.75" customHeight="1" x14ac:dyDescent="0.25">
      <c r="A453" s="13"/>
      <c r="B453" s="155" t="s">
        <v>3682</v>
      </c>
      <c r="C453" s="117" t="s">
        <v>786</v>
      </c>
      <c r="D453" s="113" t="s">
        <v>891</v>
      </c>
      <c r="E453" s="156" t="s">
        <v>2431</v>
      </c>
      <c r="F453" s="22">
        <v>74</v>
      </c>
      <c r="G453" s="563">
        <v>62580</v>
      </c>
      <c r="H453" s="169" t="s">
        <v>1191</v>
      </c>
      <c r="I453" s="14" t="s">
        <v>2602</v>
      </c>
      <c r="J453" s="14" t="s">
        <v>2606</v>
      </c>
      <c r="K453" s="171"/>
      <c r="L453" s="632"/>
      <c r="BL453" s="13"/>
      <c r="BM453" s="13"/>
      <c r="BN453" s="13"/>
      <c r="BO453" s="13"/>
      <c r="BP453" s="13"/>
      <c r="BQ453" s="13"/>
      <c r="BR453" s="13"/>
      <c r="BS453" s="13"/>
    </row>
    <row r="454" spans="1:71" s="159" customFormat="1" ht="60.75" customHeight="1" x14ac:dyDescent="0.25">
      <c r="A454" s="13"/>
      <c r="B454" s="155" t="s">
        <v>3683</v>
      </c>
      <c r="C454" s="117" t="s">
        <v>2617</v>
      </c>
      <c r="D454" s="113" t="s">
        <v>515</v>
      </c>
      <c r="E454" s="14" t="s">
        <v>5084</v>
      </c>
      <c r="F454" s="161">
        <v>10.7</v>
      </c>
      <c r="G454" s="562">
        <v>62374.58</v>
      </c>
      <c r="H454" s="169" t="s">
        <v>1198</v>
      </c>
      <c r="I454" s="14" t="s">
        <v>2602</v>
      </c>
      <c r="J454" s="193" t="s">
        <v>2611</v>
      </c>
      <c r="K454" s="171"/>
      <c r="L454" s="632"/>
      <c r="BL454" s="13"/>
      <c r="BM454" s="13"/>
      <c r="BN454" s="13"/>
      <c r="BO454" s="13"/>
      <c r="BP454" s="13"/>
      <c r="BQ454" s="13"/>
      <c r="BR454" s="13"/>
      <c r="BS454" s="13"/>
    </row>
    <row r="455" spans="1:71" s="159" customFormat="1" ht="60.75" customHeight="1" x14ac:dyDescent="0.25">
      <c r="A455" s="13"/>
      <c r="B455" s="155" t="s">
        <v>3684</v>
      </c>
      <c r="C455" s="117" t="s">
        <v>588</v>
      </c>
      <c r="D455" s="590" t="s">
        <v>1255</v>
      </c>
      <c r="E455" s="156" t="s">
        <v>6139</v>
      </c>
      <c r="F455" s="22">
        <v>51</v>
      </c>
      <c r="G455" s="563">
        <v>62327.1</v>
      </c>
      <c r="H455" s="169" t="s">
        <v>1365</v>
      </c>
      <c r="I455" s="14" t="s">
        <v>2602</v>
      </c>
      <c r="J455" s="193" t="s">
        <v>1942</v>
      </c>
      <c r="K455" s="171"/>
      <c r="L455" s="632"/>
      <c r="BL455" s="13"/>
      <c r="BM455" s="13"/>
      <c r="BN455" s="13"/>
      <c r="BO455" s="13"/>
      <c r="BP455" s="13"/>
      <c r="BQ455" s="13"/>
      <c r="BR455" s="13"/>
      <c r="BS455" s="13"/>
    </row>
    <row r="456" spans="1:71" s="159" customFormat="1" ht="60.75" customHeight="1" x14ac:dyDescent="0.25">
      <c r="A456" s="13"/>
      <c r="B456" s="155" t="s">
        <v>3685</v>
      </c>
      <c r="C456" s="118" t="s">
        <v>786</v>
      </c>
      <c r="D456" s="113" t="s">
        <v>1393</v>
      </c>
      <c r="E456" s="156" t="s">
        <v>2382</v>
      </c>
      <c r="F456" s="22">
        <v>100.8</v>
      </c>
      <c r="G456" s="563">
        <v>61651.3</v>
      </c>
      <c r="H456" s="169" t="s">
        <v>1191</v>
      </c>
      <c r="I456" s="14" t="s">
        <v>2602</v>
      </c>
      <c r="J456" s="193" t="s">
        <v>2606</v>
      </c>
      <c r="K456" s="171"/>
      <c r="L456" s="632"/>
      <c r="BL456" s="13"/>
      <c r="BM456" s="13"/>
      <c r="BN456" s="13"/>
      <c r="BO456" s="13"/>
      <c r="BP456" s="13"/>
      <c r="BQ456" s="13"/>
      <c r="BR456" s="13"/>
      <c r="BS456" s="13"/>
    </row>
    <row r="457" spans="1:71" s="159" customFormat="1" ht="60.75" customHeight="1" x14ac:dyDescent="0.25">
      <c r="A457" s="13"/>
      <c r="B457" s="155" t="s">
        <v>3686</v>
      </c>
      <c r="C457" s="117" t="s">
        <v>588</v>
      </c>
      <c r="D457" s="590" t="s">
        <v>1315</v>
      </c>
      <c r="E457" s="14" t="s">
        <v>5551</v>
      </c>
      <c r="F457" s="22">
        <v>50.2</v>
      </c>
      <c r="G457" s="563">
        <v>61500</v>
      </c>
      <c r="H457" s="169" t="s">
        <v>1365</v>
      </c>
      <c r="I457" s="14" t="s">
        <v>2602</v>
      </c>
      <c r="J457" s="193" t="s">
        <v>1942</v>
      </c>
      <c r="K457" s="171"/>
      <c r="L457" s="632"/>
      <c r="BL457" s="13"/>
      <c r="BM457" s="13"/>
      <c r="BN457" s="13"/>
      <c r="BO457" s="13"/>
      <c r="BP457" s="13"/>
      <c r="BQ457" s="13"/>
      <c r="BR457" s="13"/>
      <c r="BS457" s="13"/>
    </row>
    <row r="458" spans="1:71" s="159" customFormat="1" ht="60.75" customHeight="1" x14ac:dyDescent="0.25">
      <c r="A458" s="13"/>
      <c r="B458" s="155" t="s">
        <v>3687</v>
      </c>
      <c r="C458" s="117" t="s">
        <v>588</v>
      </c>
      <c r="D458" s="590" t="s">
        <v>1346</v>
      </c>
      <c r="E458" s="156" t="s">
        <v>6130</v>
      </c>
      <c r="F458" s="22">
        <v>49</v>
      </c>
      <c r="G458" s="563">
        <v>60696.3</v>
      </c>
      <c r="H458" s="169" t="s">
        <v>1365</v>
      </c>
      <c r="I458" s="14" t="s">
        <v>2602</v>
      </c>
      <c r="J458" s="193" t="s">
        <v>1942</v>
      </c>
      <c r="K458" s="171"/>
      <c r="L458" s="632"/>
      <c r="BL458" s="13"/>
      <c r="BM458" s="13"/>
      <c r="BN458" s="13"/>
      <c r="BO458" s="13"/>
      <c r="BP458" s="13"/>
      <c r="BQ458" s="13"/>
      <c r="BR458" s="13"/>
      <c r="BS458" s="13"/>
    </row>
    <row r="459" spans="1:71" s="159" customFormat="1" ht="60.75" customHeight="1" x14ac:dyDescent="0.25">
      <c r="A459" s="13"/>
      <c r="B459" s="155" t="s">
        <v>3688</v>
      </c>
      <c r="C459" s="117" t="s">
        <v>588</v>
      </c>
      <c r="D459" s="525" t="s">
        <v>1360</v>
      </c>
      <c r="E459" s="156" t="s">
        <v>4596</v>
      </c>
      <c r="F459" s="22">
        <v>52.5</v>
      </c>
      <c r="G459" s="563">
        <v>60696.3</v>
      </c>
      <c r="H459" s="169" t="s">
        <v>1365</v>
      </c>
      <c r="I459" s="14" t="s">
        <v>2602</v>
      </c>
      <c r="J459" s="193" t="s">
        <v>1942</v>
      </c>
      <c r="K459" s="171"/>
      <c r="L459" s="632"/>
      <c r="BL459" s="13"/>
      <c r="BM459" s="13"/>
      <c r="BN459" s="13"/>
      <c r="BO459" s="13"/>
      <c r="BP459" s="13"/>
      <c r="BQ459" s="13"/>
      <c r="BR459" s="13"/>
      <c r="BS459" s="13"/>
    </row>
    <row r="460" spans="1:71" s="159" customFormat="1" ht="60.75" customHeight="1" x14ac:dyDescent="0.25">
      <c r="A460" s="13"/>
      <c r="B460" s="155" t="s">
        <v>3689</v>
      </c>
      <c r="C460" s="117" t="s">
        <v>892</v>
      </c>
      <c r="D460" s="113" t="s">
        <v>893</v>
      </c>
      <c r="E460" s="156" t="s">
        <v>2684</v>
      </c>
      <c r="F460" s="22">
        <v>36</v>
      </c>
      <c r="G460" s="563">
        <v>59522.8</v>
      </c>
      <c r="H460" s="169" t="s">
        <v>1191</v>
      </c>
      <c r="I460" s="14" t="s">
        <v>2602</v>
      </c>
      <c r="J460" s="193" t="s">
        <v>2605</v>
      </c>
      <c r="K460" s="171"/>
      <c r="L460" s="632"/>
      <c r="BL460" s="13"/>
      <c r="BM460" s="13"/>
      <c r="BN460" s="13"/>
      <c r="BO460" s="13"/>
      <c r="BP460" s="13"/>
      <c r="BQ460" s="13"/>
      <c r="BR460" s="13"/>
      <c r="BS460" s="13"/>
    </row>
    <row r="461" spans="1:71" s="159" customFormat="1" ht="60.75" customHeight="1" x14ac:dyDescent="0.25">
      <c r="A461" s="13"/>
      <c r="B461" s="155" t="s">
        <v>3690</v>
      </c>
      <c r="C461" s="117" t="s">
        <v>1973</v>
      </c>
      <c r="D461" s="113" t="s">
        <v>517</v>
      </c>
      <c r="E461" s="156" t="s">
        <v>4807</v>
      </c>
      <c r="F461" s="161">
        <v>10.199999999999999</v>
      </c>
      <c r="G461" s="562">
        <v>59459.88</v>
      </c>
      <c r="H461" s="169" t="s">
        <v>1198</v>
      </c>
      <c r="I461" s="14" t="s">
        <v>2602</v>
      </c>
      <c r="J461" s="193" t="s">
        <v>4808</v>
      </c>
      <c r="L461" s="632"/>
      <c r="BL461" s="13"/>
      <c r="BM461" s="13"/>
      <c r="BN461" s="13"/>
      <c r="BO461" s="13"/>
      <c r="BP461" s="13"/>
      <c r="BQ461" s="13"/>
      <c r="BR461" s="13"/>
      <c r="BS461" s="13"/>
    </row>
    <row r="462" spans="1:71" s="159" customFormat="1" ht="60.75" customHeight="1" x14ac:dyDescent="0.25">
      <c r="A462" s="13"/>
      <c r="B462" s="155" t="s">
        <v>3691</v>
      </c>
      <c r="C462" s="117" t="s">
        <v>588</v>
      </c>
      <c r="D462" s="590" t="s">
        <v>1329</v>
      </c>
      <c r="E462" s="156" t="s">
        <v>6140</v>
      </c>
      <c r="F462" s="22">
        <v>60</v>
      </c>
      <c r="G462" s="563">
        <v>58548</v>
      </c>
      <c r="H462" s="169" t="s">
        <v>1365</v>
      </c>
      <c r="I462" s="14" t="s">
        <v>2602</v>
      </c>
      <c r="J462" s="193" t="s">
        <v>1942</v>
      </c>
      <c r="L462" s="632"/>
      <c r="BL462" s="13"/>
      <c r="BM462" s="13"/>
      <c r="BN462" s="13"/>
      <c r="BO462" s="13"/>
      <c r="BP462" s="13"/>
      <c r="BQ462" s="13"/>
      <c r="BR462" s="13"/>
      <c r="BS462" s="13"/>
    </row>
    <row r="463" spans="1:71" s="159" customFormat="1" ht="60.75" customHeight="1" x14ac:dyDescent="0.25">
      <c r="A463" s="13"/>
      <c r="B463" s="155" t="s">
        <v>3692</v>
      </c>
      <c r="C463" s="117" t="s">
        <v>588</v>
      </c>
      <c r="D463" s="590" t="s">
        <v>1273</v>
      </c>
      <c r="E463" s="156" t="s">
        <v>4602</v>
      </c>
      <c r="F463" s="22">
        <v>61</v>
      </c>
      <c r="G463" s="563">
        <v>57901.2</v>
      </c>
      <c r="H463" s="169" t="s">
        <v>1365</v>
      </c>
      <c r="I463" s="14" t="s">
        <v>2602</v>
      </c>
      <c r="J463" s="193" t="s">
        <v>1942</v>
      </c>
      <c r="K463" s="171"/>
      <c r="L463" s="632"/>
      <c r="BL463" s="13"/>
      <c r="BM463" s="13"/>
      <c r="BN463" s="13"/>
      <c r="BO463" s="13"/>
      <c r="BP463" s="13"/>
      <c r="BQ463" s="13"/>
      <c r="BR463" s="13"/>
      <c r="BS463" s="13"/>
    </row>
    <row r="464" spans="1:71" s="159" customFormat="1" ht="60.75" customHeight="1" x14ac:dyDescent="0.25">
      <c r="A464" s="13"/>
      <c r="B464" s="155" t="s">
        <v>3693</v>
      </c>
      <c r="C464" s="117" t="s">
        <v>774</v>
      </c>
      <c r="D464" s="113" t="s">
        <v>1527</v>
      </c>
      <c r="E464" s="156" t="s">
        <v>5050</v>
      </c>
      <c r="F464" s="161">
        <v>31.3</v>
      </c>
      <c r="G464" s="562">
        <v>57355.34</v>
      </c>
      <c r="H464" s="169" t="s">
        <v>1202</v>
      </c>
      <c r="I464" s="14" t="s">
        <v>2602</v>
      </c>
      <c r="J464" s="193" t="s">
        <v>2605</v>
      </c>
      <c r="K464" s="171"/>
      <c r="L464" s="632"/>
      <c r="BL464" s="13"/>
      <c r="BM464" s="13"/>
      <c r="BN464" s="13"/>
      <c r="BO464" s="13"/>
      <c r="BP464" s="13"/>
      <c r="BQ464" s="13"/>
      <c r="BR464" s="13"/>
      <c r="BS464" s="13"/>
    </row>
    <row r="465" spans="1:71" s="159" customFormat="1" ht="60.75" customHeight="1" x14ac:dyDescent="0.25">
      <c r="A465" s="13"/>
      <c r="B465" s="155" t="s">
        <v>3694</v>
      </c>
      <c r="C465" s="118" t="s">
        <v>786</v>
      </c>
      <c r="D465" s="113" t="s">
        <v>1371</v>
      </c>
      <c r="E465" s="156" t="s">
        <v>2643</v>
      </c>
      <c r="F465" s="22">
        <v>93</v>
      </c>
      <c r="G465" s="563">
        <v>56880.66</v>
      </c>
      <c r="H465" s="169" t="s">
        <v>1191</v>
      </c>
      <c r="I465" s="14" t="s">
        <v>2602</v>
      </c>
      <c r="J465" s="193" t="s">
        <v>2606</v>
      </c>
      <c r="K465" s="171"/>
      <c r="L465" s="632"/>
      <c r="BL465" s="13"/>
      <c r="BM465" s="13"/>
      <c r="BN465" s="13"/>
      <c r="BO465" s="13"/>
      <c r="BP465" s="13"/>
      <c r="BQ465" s="13"/>
      <c r="BR465" s="13"/>
      <c r="BS465" s="13"/>
    </row>
    <row r="466" spans="1:71" s="159" customFormat="1" ht="60.75" customHeight="1" x14ac:dyDescent="0.25">
      <c r="A466" s="13"/>
      <c r="B466" s="155" t="s">
        <v>3695</v>
      </c>
      <c r="C466" s="117" t="s">
        <v>588</v>
      </c>
      <c r="D466" s="590" t="s">
        <v>1272</v>
      </c>
      <c r="E466" s="156" t="s">
        <v>4861</v>
      </c>
      <c r="F466" s="22">
        <v>66</v>
      </c>
      <c r="G466" s="563">
        <v>56766.6</v>
      </c>
      <c r="H466" s="169" t="s">
        <v>1365</v>
      </c>
      <c r="I466" s="14" t="s">
        <v>2602</v>
      </c>
      <c r="J466" s="193" t="s">
        <v>1942</v>
      </c>
      <c r="K466" s="171"/>
      <c r="L466" s="632"/>
      <c r="BL466" s="13"/>
      <c r="BM466" s="13"/>
      <c r="BN466" s="13"/>
      <c r="BO466" s="13"/>
      <c r="BP466" s="13"/>
      <c r="BQ466" s="13"/>
      <c r="BR466" s="13"/>
      <c r="BS466" s="13"/>
    </row>
    <row r="467" spans="1:71" s="159" customFormat="1" ht="60.75" customHeight="1" x14ac:dyDescent="0.25">
      <c r="A467" s="13"/>
      <c r="B467" s="155" t="s">
        <v>3696</v>
      </c>
      <c r="C467" s="117" t="s">
        <v>4969</v>
      </c>
      <c r="D467" s="581" t="s">
        <v>2095</v>
      </c>
      <c r="E467" s="156" t="s">
        <v>4174</v>
      </c>
      <c r="F467" s="22">
        <f>8.6+16.8</f>
        <v>25.4</v>
      </c>
      <c r="G467" s="563">
        <v>56759.31</v>
      </c>
      <c r="H467" s="169" t="s">
        <v>1365</v>
      </c>
      <c r="I467" s="14" t="s">
        <v>2602</v>
      </c>
      <c r="J467" s="193" t="s">
        <v>2641</v>
      </c>
      <c r="K467" s="171"/>
      <c r="L467" s="632"/>
      <c r="BL467" s="13"/>
      <c r="BM467" s="13"/>
      <c r="BN467" s="13"/>
      <c r="BO467" s="13"/>
      <c r="BP467" s="13"/>
      <c r="BQ467" s="13"/>
      <c r="BR467" s="13"/>
      <c r="BS467" s="13"/>
    </row>
    <row r="468" spans="1:71" s="159" customFormat="1" ht="60.75" customHeight="1" x14ac:dyDescent="0.25">
      <c r="A468" s="13"/>
      <c r="B468" s="155" t="s">
        <v>3697</v>
      </c>
      <c r="C468" s="117" t="s">
        <v>612</v>
      </c>
      <c r="D468" s="113" t="s">
        <v>570</v>
      </c>
      <c r="E468" s="156" t="s">
        <v>2507</v>
      </c>
      <c r="F468" s="205">
        <v>12.9</v>
      </c>
      <c r="G468" s="567">
        <v>56361.46</v>
      </c>
      <c r="H468" s="182" t="s">
        <v>2048</v>
      </c>
      <c r="I468" s="14" t="s">
        <v>2602</v>
      </c>
      <c r="J468" s="193" t="s">
        <v>2605</v>
      </c>
      <c r="K468" s="171"/>
      <c r="L468" s="632"/>
      <c r="BL468" s="13"/>
      <c r="BM468" s="13"/>
      <c r="BN468" s="13"/>
      <c r="BO468" s="13"/>
      <c r="BP468" s="13"/>
      <c r="BQ468" s="13"/>
      <c r="BR468" s="13"/>
      <c r="BS468" s="13"/>
    </row>
    <row r="469" spans="1:71" s="159" customFormat="1" ht="60.75" customHeight="1" x14ac:dyDescent="0.25">
      <c r="A469" s="13"/>
      <c r="B469" s="155" t="s">
        <v>5271</v>
      </c>
      <c r="C469" s="118" t="s">
        <v>786</v>
      </c>
      <c r="D469" s="113" t="s">
        <v>1415</v>
      </c>
      <c r="E469" s="156" t="s">
        <v>2400</v>
      </c>
      <c r="F469" s="22">
        <v>92</v>
      </c>
      <c r="G469" s="563">
        <v>56269.04</v>
      </c>
      <c r="H469" s="169" t="s">
        <v>1191</v>
      </c>
      <c r="I469" s="14" t="s">
        <v>2602</v>
      </c>
      <c r="J469" s="193" t="s">
        <v>2606</v>
      </c>
      <c r="K469" s="171"/>
      <c r="L469" s="632"/>
      <c r="BL469" s="13"/>
      <c r="BM469" s="13"/>
      <c r="BN469" s="13"/>
      <c r="BO469" s="13"/>
      <c r="BP469" s="13"/>
      <c r="BQ469" s="13"/>
      <c r="BR469" s="13"/>
      <c r="BS469" s="13"/>
    </row>
    <row r="470" spans="1:71" s="159" customFormat="1" ht="60.75" customHeight="1" x14ac:dyDescent="0.25">
      <c r="A470" s="13"/>
      <c r="B470" s="155" t="s">
        <v>3698</v>
      </c>
      <c r="C470" s="117" t="s">
        <v>588</v>
      </c>
      <c r="D470" s="590" t="s">
        <v>1259</v>
      </c>
      <c r="E470" s="156" t="s">
        <v>6142</v>
      </c>
      <c r="F470" s="22">
        <v>52</v>
      </c>
      <c r="G470" s="563">
        <v>56113.2</v>
      </c>
      <c r="H470" s="169" t="s">
        <v>1365</v>
      </c>
      <c r="I470" s="14" t="s">
        <v>2602</v>
      </c>
      <c r="J470" s="193" t="s">
        <v>1942</v>
      </c>
      <c r="K470" s="171"/>
      <c r="L470" s="632"/>
      <c r="BL470" s="13"/>
      <c r="BM470" s="13"/>
      <c r="BN470" s="13"/>
      <c r="BO470" s="13"/>
      <c r="BP470" s="13"/>
      <c r="BQ470" s="13"/>
      <c r="BR470" s="13"/>
      <c r="BS470" s="13"/>
    </row>
    <row r="471" spans="1:71" s="159" customFormat="1" ht="60.75" customHeight="1" x14ac:dyDescent="0.25">
      <c r="A471" s="13"/>
      <c r="B471" s="155" t="s">
        <v>3699</v>
      </c>
      <c r="C471" s="117" t="s">
        <v>588</v>
      </c>
      <c r="D471" s="590" t="s">
        <v>1338</v>
      </c>
      <c r="E471" s="201" t="s">
        <v>6131</v>
      </c>
      <c r="F471" s="22">
        <v>64</v>
      </c>
      <c r="G471" s="563">
        <v>55960.9</v>
      </c>
      <c r="H471" s="169" t="s">
        <v>1365</v>
      </c>
      <c r="I471" s="14" t="s">
        <v>2602</v>
      </c>
      <c r="J471" s="193" t="s">
        <v>1942</v>
      </c>
      <c r="K471" s="171"/>
      <c r="L471" s="632"/>
      <c r="BL471" s="13"/>
      <c r="BM471" s="13"/>
      <c r="BN471" s="13"/>
      <c r="BO471" s="13"/>
      <c r="BP471" s="13"/>
      <c r="BQ471" s="13"/>
      <c r="BR471" s="13"/>
      <c r="BS471" s="13"/>
    </row>
    <row r="472" spans="1:71" s="159" customFormat="1" ht="60.75" customHeight="1" x14ac:dyDescent="0.25">
      <c r="A472" s="13"/>
      <c r="B472" s="155" t="s">
        <v>3700</v>
      </c>
      <c r="C472" s="118" t="s">
        <v>786</v>
      </c>
      <c r="D472" s="113" t="s">
        <v>1384</v>
      </c>
      <c r="E472" s="156" t="s">
        <v>2442</v>
      </c>
      <c r="F472" s="22">
        <v>91</v>
      </c>
      <c r="G472" s="563">
        <v>55657.4</v>
      </c>
      <c r="H472" s="169" t="s">
        <v>1191</v>
      </c>
      <c r="I472" s="14" t="s">
        <v>2602</v>
      </c>
      <c r="J472" s="193" t="s">
        <v>2606</v>
      </c>
      <c r="K472" s="171"/>
      <c r="L472" s="632"/>
      <c r="BL472" s="13"/>
      <c r="BM472" s="13"/>
      <c r="BN472" s="13"/>
      <c r="BO472" s="13"/>
      <c r="BP472" s="13"/>
      <c r="BQ472" s="13"/>
      <c r="BR472" s="13"/>
      <c r="BS472" s="13"/>
    </row>
    <row r="473" spans="1:71" s="159" customFormat="1" ht="60.75" customHeight="1" x14ac:dyDescent="0.25">
      <c r="A473" s="13"/>
      <c r="B473" s="155" t="s">
        <v>5272</v>
      </c>
      <c r="C473" s="117" t="s">
        <v>588</v>
      </c>
      <c r="D473" s="525" t="s">
        <v>1363</v>
      </c>
      <c r="E473" s="156" t="s">
        <v>5034</v>
      </c>
      <c r="F473" s="22">
        <v>61.4</v>
      </c>
      <c r="G473" s="563">
        <v>54277.599999999999</v>
      </c>
      <c r="H473" s="169" t="s">
        <v>1365</v>
      </c>
      <c r="I473" s="14" t="s">
        <v>2602</v>
      </c>
      <c r="J473" s="219" t="s">
        <v>1942</v>
      </c>
      <c r="K473" s="171"/>
      <c r="L473" s="632"/>
      <c r="BL473" s="13"/>
      <c r="BM473" s="13"/>
      <c r="BN473" s="13"/>
      <c r="BO473" s="13"/>
      <c r="BP473" s="13"/>
      <c r="BQ473" s="13"/>
      <c r="BR473" s="13"/>
      <c r="BS473" s="13"/>
    </row>
    <row r="474" spans="1:71" s="159" customFormat="1" ht="60.75" customHeight="1" x14ac:dyDescent="0.25">
      <c r="A474" s="13"/>
      <c r="B474" s="155" t="s">
        <v>3701</v>
      </c>
      <c r="C474" s="117" t="s">
        <v>2473</v>
      </c>
      <c r="D474" s="525" t="s">
        <v>2474</v>
      </c>
      <c r="E474" s="156" t="s">
        <v>2475</v>
      </c>
      <c r="F474" s="22">
        <v>466</v>
      </c>
      <c r="G474" s="563">
        <v>54275.02</v>
      </c>
      <c r="H474" s="169" t="s">
        <v>2476</v>
      </c>
      <c r="I474" s="14" t="s">
        <v>2602</v>
      </c>
      <c r="J474" s="14" t="s">
        <v>6096</v>
      </c>
      <c r="K474" s="171"/>
      <c r="L474" s="632"/>
      <c r="BL474" s="13"/>
      <c r="BM474" s="13"/>
      <c r="BN474" s="13"/>
      <c r="BO474" s="13"/>
      <c r="BP474" s="13"/>
      <c r="BQ474" s="13"/>
      <c r="BR474" s="13"/>
      <c r="BS474" s="13"/>
    </row>
    <row r="475" spans="1:71" s="159" customFormat="1" ht="60.75" customHeight="1" x14ac:dyDescent="0.25">
      <c r="A475" s="13"/>
      <c r="B475" s="155" t="s">
        <v>3702</v>
      </c>
      <c r="C475" s="118" t="s">
        <v>786</v>
      </c>
      <c r="D475" s="113" t="s">
        <v>1374</v>
      </c>
      <c r="E475" s="156" t="s">
        <v>2420</v>
      </c>
      <c r="F475" s="22">
        <v>88</v>
      </c>
      <c r="G475" s="563">
        <v>53822.559999999998</v>
      </c>
      <c r="H475" s="169" t="s">
        <v>1191</v>
      </c>
      <c r="I475" s="14" t="s">
        <v>2602</v>
      </c>
      <c r="J475" s="193" t="s">
        <v>2606</v>
      </c>
      <c r="K475" s="171"/>
      <c r="L475" s="632"/>
      <c r="BL475" s="13"/>
      <c r="BM475" s="13"/>
      <c r="BN475" s="13"/>
      <c r="BO475" s="13"/>
      <c r="BP475" s="13"/>
      <c r="BQ475" s="13"/>
      <c r="BR475" s="13"/>
      <c r="BS475" s="13"/>
    </row>
    <row r="476" spans="1:71" s="159" customFormat="1" ht="60.75" customHeight="1" x14ac:dyDescent="0.25">
      <c r="A476" s="13"/>
      <c r="B476" s="155" t="s">
        <v>3703</v>
      </c>
      <c r="C476" s="117" t="s">
        <v>561</v>
      </c>
      <c r="D476" s="113" t="s">
        <v>562</v>
      </c>
      <c r="E476" s="183" t="s">
        <v>3082</v>
      </c>
      <c r="F476" s="204">
        <v>9.1999999999999993</v>
      </c>
      <c r="G476" s="567">
        <v>53630.48</v>
      </c>
      <c r="H476" s="184" t="s">
        <v>2046</v>
      </c>
      <c r="I476" s="14" t="s">
        <v>2602</v>
      </c>
      <c r="J476" s="193" t="s">
        <v>2605</v>
      </c>
      <c r="K476" s="171"/>
      <c r="L476" s="632"/>
      <c r="BL476" s="13"/>
      <c r="BM476" s="13"/>
      <c r="BN476" s="13"/>
      <c r="BO476" s="13"/>
      <c r="BP476" s="13"/>
      <c r="BQ476" s="13"/>
      <c r="BR476" s="13"/>
      <c r="BS476" s="13"/>
    </row>
    <row r="477" spans="1:71" s="159" customFormat="1" ht="60.75" customHeight="1" x14ac:dyDescent="0.25">
      <c r="A477" s="13"/>
      <c r="B477" s="155" t="s">
        <v>3704</v>
      </c>
      <c r="C477" s="117" t="s">
        <v>588</v>
      </c>
      <c r="D477" s="590" t="s">
        <v>1331</v>
      </c>
      <c r="E477" s="156" t="s">
        <v>6143</v>
      </c>
      <c r="F477" s="22">
        <v>51</v>
      </c>
      <c r="G477" s="563">
        <v>53218.5</v>
      </c>
      <c r="H477" s="169" t="s">
        <v>1365</v>
      </c>
      <c r="I477" s="14" t="s">
        <v>2602</v>
      </c>
      <c r="J477" s="193" t="s">
        <v>1942</v>
      </c>
      <c r="K477" s="171"/>
      <c r="L477" s="632"/>
      <c r="BL477" s="13"/>
      <c r="BM477" s="13"/>
      <c r="BN477" s="13"/>
      <c r="BO477" s="13"/>
      <c r="BP477" s="13"/>
      <c r="BQ477" s="13"/>
      <c r="BR477" s="13"/>
      <c r="BS477" s="13"/>
    </row>
    <row r="478" spans="1:71" s="159" customFormat="1" ht="60.75" customHeight="1" x14ac:dyDescent="0.25">
      <c r="A478" s="13"/>
      <c r="B478" s="155" t="s">
        <v>3705</v>
      </c>
      <c r="C478" s="117" t="s">
        <v>588</v>
      </c>
      <c r="D478" s="590" t="s">
        <v>1239</v>
      </c>
      <c r="E478" s="183" t="s">
        <v>5023</v>
      </c>
      <c r="F478" s="22">
        <v>46.7</v>
      </c>
      <c r="G478" s="563">
        <v>53214.6</v>
      </c>
      <c r="H478" s="169" t="s">
        <v>1365</v>
      </c>
      <c r="I478" s="14" t="s">
        <v>2602</v>
      </c>
      <c r="J478" s="193" t="s">
        <v>1942</v>
      </c>
      <c r="K478" s="171"/>
      <c r="L478" s="632"/>
      <c r="BL478" s="13"/>
      <c r="BM478" s="13"/>
      <c r="BN478" s="13"/>
      <c r="BO478" s="13"/>
      <c r="BP478" s="13"/>
      <c r="BQ478" s="13"/>
      <c r="BR478" s="13"/>
      <c r="BS478" s="13"/>
    </row>
    <row r="479" spans="1:71" s="159" customFormat="1" ht="60.75" customHeight="1" x14ac:dyDescent="0.25">
      <c r="A479" s="13"/>
      <c r="B479" s="155" t="s">
        <v>3706</v>
      </c>
      <c r="C479" s="117" t="s">
        <v>6306</v>
      </c>
      <c r="D479" s="113" t="s">
        <v>527</v>
      </c>
      <c r="E479" s="183" t="s">
        <v>2507</v>
      </c>
      <c r="F479" s="161"/>
      <c r="G479" s="562">
        <v>53188</v>
      </c>
      <c r="H479" s="169" t="s">
        <v>1198</v>
      </c>
      <c r="I479" s="14" t="s">
        <v>2602</v>
      </c>
      <c r="J479" s="193" t="s">
        <v>2605</v>
      </c>
      <c r="K479" s="171"/>
      <c r="L479" s="632"/>
      <c r="BL479" s="13"/>
      <c r="BM479" s="13"/>
      <c r="BN479" s="13"/>
      <c r="BO479" s="13"/>
      <c r="BP479" s="13"/>
      <c r="BQ479" s="13"/>
      <c r="BR479" s="13"/>
      <c r="BS479" s="13"/>
    </row>
    <row r="480" spans="1:71" s="159" customFormat="1" ht="60.75" customHeight="1" x14ac:dyDescent="0.25">
      <c r="A480" s="13"/>
      <c r="B480" s="155" t="s">
        <v>3707</v>
      </c>
      <c r="C480" s="118" t="s">
        <v>786</v>
      </c>
      <c r="D480" s="113" t="s">
        <v>1434</v>
      </c>
      <c r="E480" s="156" t="s">
        <v>2392</v>
      </c>
      <c r="F480" s="22">
        <v>86.85</v>
      </c>
      <c r="G480" s="563">
        <v>53119.19</v>
      </c>
      <c r="H480" s="169" t="s">
        <v>1191</v>
      </c>
      <c r="I480" s="14" t="s">
        <v>2602</v>
      </c>
      <c r="J480" s="193" t="s">
        <v>2606</v>
      </c>
      <c r="K480" s="171"/>
      <c r="L480" s="632"/>
      <c r="BL480" s="13"/>
      <c r="BM480" s="13"/>
      <c r="BN480" s="13"/>
      <c r="BO480" s="13"/>
      <c r="BP480" s="13"/>
      <c r="BQ480" s="13"/>
      <c r="BR480" s="13"/>
      <c r="BS480" s="13"/>
    </row>
    <row r="481" spans="1:71" s="159" customFormat="1" ht="60.75" customHeight="1" x14ac:dyDescent="0.25">
      <c r="A481" s="13"/>
      <c r="B481" s="155" t="s">
        <v>5273</v>
      </c>
      <c r="C481" s="117" t="s">
        <v>894</v>
      </c>
      <c r="D481" s="113" t="s">
        <v>895</v>
      </c>
      <c r="E481" s="156" t="s">
        <v>2430</v>
      </c>
      <c r="F481" s="22">
        <v>43</v>
      </c>
      <c r="G481" s="563">
        <v>52277</v>
      </c>
      <c r="H481" s="169" t="s">
        <v>1191</v>
      </c>
      <c r="I481" s="14" t="s">
        <v>2602</v>
      </c>
      <c r="J481" s="193" t="s">
        <v>2606</v>
      </c>
      <c r="K481" s="171"/>
      <c r="L481" s="632"/>
      <c r="BL481" s="13"/>
      <c r="BM481" s="13"/>
      <c r="BN481" s="13"/>
      <c r="BO481" s="13"/>
      <c r="BP481" s="13"/>
      <c r="BQ481" s="13"/>
      <c r="BR481" s="13"/>
      <c r="BS481" s="13"/>
    </row>
    <row r="482" spans="1:71" s="159" customFormat="1" ht="60.75" customHeight="1" x14ac:dyDescent="0.25">
      <c r="A482" s="13"/>
      <c r="B482" s="155" t="s">
        <v>3708</v>
      </c>
      <c r="C482" s="118" t="s">
        <v>786</v>
      </c>
      <c r="D482" s="113" t="s">
        <v>1379</v>
      </c>
      <c r="E482" s="156" t="s">
        <v>2416</v>
      </c>
      <c r="F482" s="22">
        <v>84</v>
      </c>
      <c r="G482" s="563">
        <v>51376.08</v>
      </c>
      <c r="H482" s="169" t="s">
        <v>1191</v>
      </c>
      <c r="I482" s="14" t="s">
        <v>2602</v>
      </c>
      <c r="J482" s="193" t="s">
        <v>2606</v>
      </c>
      <c r="K482" s="171"/>
      <c r="L482" s="632"/>
      <c r="BL482" s="13"/>
      <c r="BM482" s="13"/>
      <c r="BN482" s="13"/>
      <c r="BO482" s="13"/>
      <c r="BP482" s="13"/>
      <c r="BQ482" s="13"/>
      <c r="BR482" s="13"/>
      <c r="BS482" s="13"/>
    </row>
    <row r="483" spans="1:71" s="159" customFormat="1" ht="60.75" customHeight="1" x14ac:dyDescent="0.25">
      <c r="A483" s="13"/>
      <c r="B483" s="155" t="s">
        <v>3709</v>
      </c>
      <c r="C483" s="118" t="s">
        <v>786</v>
      </c>
      <c r="D483" s="113" t="s">
        <v>1427</v>
      </c>
      <c r="E483" s="186" t="s">
        <v>2384</v>
      </c>
      <c r="F483" s="22">
        <v>82.6</v>
      </c>
      <c r="G483" s="563">
        <v>50519.8</v>
      </c>
      <c r="H483" s="169" t="s">
        <v>1191</v>
      </c>
      <c r="I483" s="14" t="s">
        <v>2602</v>
      </c>
      <c r="J483" s="193" t="s">
        <v>2606</v>
      </c>
      <c r="K483" s="171"/>
      <c r="L483" s="632"/>
      <c r="BL483" s="13"/>
      <c r="BM483" s="13"/>
      <c r="BN483" s="13"/>
      <c r="BO483" s="13"/>
      <c r="BP483" s="13"/>
      <c r="BQ483" s="13"/>
      <c r="BR483" s="13"/>
      <c r="BS483" s="13"/>
    </row>
    <row r="484" spans="1:71" s="159" customFormat="1" ht="60.75" customHeight="1" x14ac:dyDescent="0.25">
      <c r="A484" s="13"/>
      <c r="B484" s="155" t="s">
        <v>3710</v>
      </c>
      <c r="C484" s="117" t="s">
        <v>588</v>
      </c>
      <c r="D484" s="590" t="s">
        <v>1265</v>
      </c>
      <c r="E484" s="156" t="s">
        <v>6144</v>
      </c>
      <c r="F484" s="22">
        <v>33</v>
      </c>
      <c r="G484" s="563">
        <v>50209.5</v>
      </c>
      <c r="H484" s="169" t="s">
        <v>1365</v>
      </c>
      <c r="I484" s="14" t="s">
        <v>2602</v>
      </c>
      <c r="J484" s="193" t="s">
        <v>1942</v>
      </c>
      <c r="K484" s="171"/>
      <c r="L484" s="632"/>
      <c r="BL484" s="13"/>
      <c r="BM484" s="13"/>
      <c r="BN484" s="13"/>
      <c r="BO484" s="13"/>
      <c r="BP484" s="13"/>
      <c r="BQ484" s="13"/>
      <c r="BR484" s="13"/>
      <c r="BS484" s="13"/>
    </row>
    <row r="485" spans="1:71" s="159" customFormat="1" ht="60.75" customHeight="1" x14ac:dyDescent="0.25">
      <c r="A485" s="13"/>
      <c r="B485" s="155" t="s">
        <v>3711</v>
      </c>
      <c r="C485" s="118" t="s">
        <v>786</v>
      </c>
      <c r="D485" s="113" t="s">
        <v>1428</v>
      </c>
      <c r="E485" s="156" t="s">
        <v>2385</v>
      </c>
      <c r="F485" s="22">
        <v>82</v>
      </c>
      <c r="G485" s="563">
        <v>50152.84</v>
      </c>
      <c r="H485" s="169" t="s">
        <v>1191</v>
      </c>
      <c r="I485" s="14" t="s">
        <v>2602</v>
      </c>
      <c r="J485" s="193" t="s">
        <v>2606</v>
      </c>
      <c r="K485" s="171"/>
      <c r="L485" s="632"/>
      <c r="BL485" s="13"/>
      <c r="BM485" s="13"/>
      <c r="BN485" s="13"/>
      <c r="BO485" s="13"/>
      <c r="BP485" s="13"/>
      <c r="BQ485" s="13"/>
      <c r="BR485" s="13"/>
      <c r="BS485" s="13"/>
    </row>
    <row r="486" spans="1:71" s="159" customFormat="1" ht="60.75" customHeight="1" x14ac:dyDescent="0.25">
      <c r="A486" s="13"/>
      <c r="B486" s="155" t="s">
        <v>3712</v>
      </c>
      <c r="C486" s="118" t="s">
        <v>786</v>
      </c>
      <c r="D486" s="113" t="s">
        <v>1391</v>
      </c>
      <c r="E486" s="156" t="s">
        <v>2380</v>
      </c>
      <c r="F486" s="22">
        <v>81.900000000000006</v>
      </c>
      <c r="G486" s="563">
        <v>50091.6</v>
      </c>
      <c r="H486" s="169" t="s">
        <v>1191</v>
      </c>
      <c r="I486" s="14" t="s">
        <v>2602</v>
      </c>
      <c r="J486" s="193" t="s">
        <v>2606</v>
      </c>
      <c r="K486" s="171"/>
      <c r="L486" s="632"/>
      <c r="BL486" s="13"/>
      <c r="BM486" s="13"/>
      <c r="BN486" s="13"/>
      <c r="BO486" s="13"/>
      <c r="BP486" s="13"/>
      <c r="BQ486" s="13"/>
      <c r="BR486" s="13"/>
      <c r="BS486" s="13"/>
    </row>
    <row r="487" spans="1:71" s="159" customFormat="1" ht="60.75" customHeight="1" x14ac:dyDescent="0.25">
      <c r="A487" s="13"/>
      <c r="B487" s="155" t="s">
        <v>3713</v>
      </c>
      <c r="C487" s="117" t="s">
        <v>588</v>
      </c>
      <c r="D487" s="590" t="s">
        <v>1339</v>
      </c>
      <c r="E487" s="156" t="s">
        <v>6132</v>
      </c>
      <c r="F487" s="22">
        <v>57</v>
      </c>
      <c r="G487" s="563">
        <v>49840.2</v>
      </c>
      <c r="H487" s="169" t="s">
        <v>1365</v>
      </c>
      <c r="I487" s="14" t="s">
        <v>2602</v>
      </c>
      <c r="J487" s="193" t="s">
        <v>1942</v>
      </c>
      <c r="K487" s="171"/>
      <c r="L487" s="632"/>
      <c r="BL487" s="13"/>
      <c r="BM487" s="13"/>
      <c r="BN487" s="13"/>
      <c r="BO487" s="13"/>
      <c r="BP487" s="13"/>
      <c r="BQ487" s="13"/>
      <c r="BR487" s="13"/>
      <c r="BS487" s="13"/>
    </row>
    <row r="488" spans="1:71" s="159" customFormat="1" ht="60.75" customHeight="1" x14ac:dyDescent="0.25">
      <c r="A488" s="13"/>
      <c r="B488" s="155" t="s">
        <v>3714</v>
      </c>
      <c r="C488" s="117" t="s">
        <v>588</v>
      </c>
      <c r="D488" s="590" t="s">
        <v>1237</v>
      </c>
      <c r="E488" s="156" t="s">
        <v>6145</v>
      </c>
      <c r="F488" s="22">
        <v>31.7</v>
      </c>
      <c r="G488" s="563">
        <v>49518.6</v>
      </c>
      <c r="H488" s="169" t="s">
        <v>1365</v>
      </c>
      <c r="I488" s="14" t="s">
        <v>2602</v>
      </c>
      <c r="J488" s="193" t="s">
        <v>1942</v>
      </c>
      <c r="K488" s="171"/>
      <c r="L488" s="632"/>
      <c r="BL488" s="13"/>
      <c r="BM488" s="13"/>
      <c r="BN488" s="13"/>
      <c r="BO488" s="13"/>
      <c r="BP488" s="13"/>
      <c r="BQ488" s="13"/>
      <c r="BR488" s="13"/>
      <c r="BS488" s="13"/>
    </row>
    <row r="489" spans="1:71" s="159" customFormat="1" ht="60.75" customHeight="1" x14ac:dyDescent="0.25">
      <c r="A489" s="13"/>
      <c r="B489" s="155" t="s">
        <v>3715</v>
      </c>
      <c r="C489" s="117" t="s">
        <v>588</v>
      </c>
      <c r="D489" s="590" t="s">
        <v>1342</v>
      </c>
      <c r="E489" s="156" t="s">
        <v>6133</v>
      </c>
      <c r="F489" s="22">
        <v>44</v>
      </c>
      <c r="G489" s="563">
        <v>49478</v>
      </c>
      <c r="H489" s="169" t="s">
        <v>1365</v>
      </c>
      <c r="I489" s="14" t="s">
        <v>2602</v>
      </c>
      <c r="J489" s="193" t="s">
        <v>1942</v>
      </c>
      <c r="K489" s="171"/>
      <c r="L489" s="632"/>
      <c r="BL489" s="13"/>
      <c r="BM489" s="13"/>
      <c r="BN489" s="13"/>
      <c r="BO489" s="13"/>
      <c r="BP489" s="13"/>
      <c r="BQ489" s="13"/>
      <c r="BR489" s="13"/>
      <c r="BS489" s="13"/>
    </row>
    <row r="490" spans="1:71" s="159" customFormat="1" ht="60.75" customHeight="1" x14ac:dyDescent="0.25">
      <c r="A490" s="13"/>
      <c r="B490" s="155" t="s">
        <v>3716</v>
      </c>
      <c r="C490" s="118" t="s">
        <v>786</v>
      </c>
      <c r="D490" s="113" t="s">
        <v>1403</v>
      </c>
      <c r="E490" s="156" t="s">
        <v>2395</v>
      </c>
      <c r="F490" s="22">
        <v>80.45</v>
      </c>
      <c r="G490" s="563">
        <v>49204.82</v>
      </c>
      <c r="H490" s="169" t="s">
        <v>1191</v>
      </c>
      <c r="I490" s="14" t="s">
        <v>2602</v>
      </c>
      <c r="J490" s="193" t="s">
        <v>2606</v>
      </c>
      <c r="K490" s="171"/>
      <c r="L490" s="632"/>
      <c r="BL490" s="13"/>
      <c r="BM490" s="13"/>
      <c r="BN490" s="13"/>
      <c r="BO490" s="13"/>
      <c r="BP490" s="13"/>
      <c r="BQ490" s="13"/>
      <c r="BR490" s="13"/>
      <c r="BS490" s="13"/>
    </row>
    <row r="491" spans="1:71" s="159" customFormat="1" ht="60.75" customHeight="1" x14ac:dyDescent="0.25">
      <c r="A491" s="13">
        <v>30.97</v>
      </c>
      <c r="B491" s="155" t="s">
        <v>3717</v>
      </c>
      <c r="C491" s="117" t="s">
        <v>588</v>
      </c>
      <c r="D491" s="525" t="s">
        <v>1364</v>
      </c>
      <c r="E491" s="156" t="s">
        <v>5027</v>
      </c>
      <c r="F491" s="22">
        <v>30.97</v>
      </c>
      <c r="G491" s="563">
        <v>49062</v>
      </c>
      <c r="H491" s="169" t="s">
        <v>1365</v>
      </c>
      <c r="I491" s="14" t="s">
        <v>2602</v>
      </c>
      <c r="J491" s="14" t="s">
        <v>1942</v>
      </c>
      <c r="K491" s="171"/>
      <c r="L491" s="632"/>
      <c r="BL491" s="13"/>
      <c r="BM491" s="13"/>
      <c r="BN491" s="13"/>
      <c r="BO491" s="13"/>
      <c r="BP491" s="13"/>
      <c r="BQ491" s="13"/>
      <c r="BR491" s="13"/>
      <c r="BS491" s="13"/>
    </row>
    <row r="492" spans="1:71" s="159" customFormat="1" ht="60.75" customHeight="1" x14ac:dyDescent="0.25">
      <c r="A492" s="13"/>
      <c r="B492" s="155" t="s">
        <v>3718</v>
      </c>
      <c r="C492" s="118" t="s">
        <v>786</v>
      </c>
      <c r="D492" s="113" t="s">
        <v>1410</v>
      </c>
      <c r="E492" s="156" t="s">
        <v>2404</v>
      </c>
      <c r="F492" s="22">
        <v>79</v>
      </c>
      <c r="G492" s="563">
        <v>48317.98</v>
      </c>
      <c r="H492" s="169" t="s">
        <v>1191</v>
      </c>
      <c r="I492" s="14" t="s">
        <v>2602</v>
      </c>
      <c r="J492" s="193" t="s">
        <v>2606</v>
      </c>
      <c r="K492" s="171"/>
      <c r="L492" s="632"/>
      <c r="BL492" s="13"/>
      <c r="BM492" s="13"/>
      <c r="BN492" s="13"/>
      <c r="BO492" s="13"/>
      <c r="BP492" s="13"/>
      <c r="BQ492" s="13"/>
      <c r="BR492" s="13"/>
      <c r="BS492" s="13"/>
    </row>
    <row r="493" spans="1:71" s="159" customFormat="1" ht="60.75" customHeight="1" x14ac:dyDescent="0.25">
      <c r="A493" s="13"/>
      <c r="B493" s="155" t="s">
        <v>3719</v>
      </c>
      <c r="C493" s="118" t="s">
        <v>690</v>
      </c>
      <c r="D493" s="581" t="s">
        <v>2564</v>
      </c>
      <c r="E493" s="188" t="s">
        <v>4613</v>
      </c>
      <c r="F493" s="22">
        <v>50</v>
      </c>
      <c r="G493" s="563">
        <v>48105</v>
      </c>
      <c r="H493" s="169" t="s">
        <v>1365</v>
      </c>
      <c r="I493" s="14" t="s">
        <v>2602</v>
      </c>
      <c r="J493" s="193" t="s">
        <v>2605</v>
      </c>
      <c r="K493" s="171"/>
      <c r="L493" s="632"/>
      <c r="BL493" s="13"/>
      <c r="BM493" s="13"/>
      <c r="BN493" s="13"/>
      <c r="BO493" s="13"/>
      <c r="BP493" s="13"/>
      <c r="BQ493" s="13"/>
      <c r="BR493" s="13"/>
      <c r="BS493" s="13"/>
    </row>
    <row r="494" spans="1:71" s="159" customFormat="1" ht="60.75" customHeight="1" x14ac:dyDescent="0.25">
      <c r="A494" s="13"/>
      <c r="B494" s="155" t="s">
        <v>3720</v>
      </c>
      <c r="C494" s="117" t="s">
        <v>588</v>
      </c>
      <c r="D494" s="590" t="s">
        <v>1304</v>
      </c>
      <c r="E494" s="156" t="s">
        <v>4829</v>
      </c>
      <c r="F494" s="22">
        <v>48</v>
      </c>
      <c r="G494" s="563">
        <v>47793.599999999999</v>
      </c>
      <c r="H494" s="169" t="s">
        <v>1365</v>
      </c>
      <c r="I494" s="14" t="s">
        <v>2602</v>
      </c>
      <c r="J494" s="193" t="s">
        <v>1942</v>
      </c>
      <c r="K494" s="171"/>
      <c r="L494" s="632"/>
      <c r="BL494" s="13"/>
      <c r="BM494" s="13"/>
      <c r="BN494" s="13"/>
      <c r="BO494" s="13"/>
      <c r="BP494" s="13"/>
      <c r="BQ494" s="13"/>
      <c r="BR494" s="13"/>
      <c r="BS494" s="13"/>
    </row>
    <row r="495" spans="1:71" s="159" customFormat="1" ht="60.75" customHeight="1" x14ac:dyDescent="0.25">
      <c r="A495" s="13"/>
      <c r="B495" s="155" t="s">
        <v>3721</v>
      </c>
      <c r="C495" s="117" t="s">
        <v>592</v>
      </c>
      <c r="D495" s="113" t="s">
        <v>593</v>
      </c>
      <c r="E495" s="14" t="s">
        <v>2054</v>
      </c>
      <c r="F495" s="161"/>
      <c r="G495" s="562">
        <v>47582.68</v>
      </c>
      <c r="H495" s="169" t="s">
        <v>1202</v>
      </c>
      <c r="I495" s="14" t="s">
        <v>2602</v>
      </c>
      <c r="J495" s="193" t="s">
        <v>2605</v>
      </c>
      <c r="K495" s="171"/>
      <c r="L495" s="632"/>
      <c r="BL495" s="13"/>
      <c r="BM495" s="13"/>
      <c r="BN495" s="13"/>
      <c r="BO495" s="13"/>
      <c r="BP495" s="13"/>
      <c r="BQ495" s="13"/>
      <c r="BR495" s="13"/>
      <c r="BS495" s="13"/>
    </row>
    <row r="496" spans="1:71" s="159" customFormat="1" ht="60.75" customHeight="1" x14ac:dyDescent="0.25">
      <c r="A496" s="13"/>
      <c r="B496" s="155" t="s">
        <v>3722</v>
      </c>
      <c r="C496" s="117" t="s">
        <v>592</v>
      </c>
      <c r="D496" s="113" t="s">
        <v>594</v>
      </c>
      <c r="E496" s="14" t="s">
        <v>2055</v>
      </c>
      <c r="F496" s="161"/>
      <c r="G496" s="562">
        <v>47582.63</v>
      </c>
      <c r="H496" s="169" t="s">
        <v>1202</v>
      </c>
      <c r="I496" s="14" t="s">
        <v>2602</v>
      </c>
      <c r="J496" s="193" t="s">
        <v>2605</v>
      </c>
      <c r="K496" s="171"/>
      <c r="L496" s="632"/>
      <c r="BL496" s="13"/>
      <c r="BM496" s="13"/>
      <c r="BN496" s="13"/>
      <c r="BO496" s="13"/>
      <c r="BP496" s="13"/>
      <c r="BQ496" s="13"/>
      <c r="BR496" s="13"/>
      <c r="BS496" s="13"/>
    </row>
    <row r="497" spans="1:71" s="159" customFormat="1" ht="60.75" customHeight="1" x14ac:dyDescent="0.25">
      <c r="A497" s="13"/>
      <c r="B497" s="155" t="s">
        <v>3723</v>
      </c>
      <c r="C497" s="117" t="s">
        <v>592</v>
      </c>
      <c r="D497" s="113" t="s">
        <v>595</v>
      </c>
      <c r="E497" s="14" t="s">
        <v>2056</v>
      </c>
      <c r="F497" s="161"/>
      <c r="G497" s="562">
        <v>47582.63</v>
      </c>
      <c r="H497" s="169" t="s">
        <v>1202</v>
      </c>
      <c r="I497" s="14" t="s">
        <v>2602</v>
      </c>
      <c r="J497" s="193" t="s">
        <v>2605</v>
      </c>
      <c r="K497" s="171"/>
      <c r="L497" s="632"/>
      <c r="BL497" s="13"/>
      <c r="BM497" s="13"/>
      <c r="BN497" s="13"/>
      <c r="BO497" s="13"/>
      <c r="BP497" s="13"/>
      <c r="BQ497" s="13"/>
      <c r="BR497" s="13"/>
      <c r="BS497" s="13"/>
    </row>
    <row r="498" spans="1:71" s="159" customFormat="1" ht="60.75" customHeight="1" x14ac:dyDescent="0.25">
      <c r="A498" s="13"/>
      <c r="B498" s="155" t="s">
        <v>3724</v>
      </c>
      <c r="C498" s="117" t="s">
        <v>592</v>
      </c>
      <c r="D498" s="113" t="s">
        <v>596</v>
      </c>
      <c r="E498" s="14" t="s">
        <v>2057</v>
      </c>
      <c r="F498" s="161"/>
      <c r="G498" s="562">
        <v>47582.63</v>
      </c>
      <c r="H498" s="169" t="s">
        <v>1202</v>
      </c>
      <c r="I498" s="14" t="s">
        <v>2602</v>
      </c>
      <c r="J498" s="193" t="s">
        <v>2605</v>
      </c>
      <c r="K498" s="171"/>
      <c r="L498" s="632"/>
      <c r="BL498" s="13"/>
      <c r="BM498" s="13"/>
      <c r="BN498" s="13"/>
      <c r="BO498" s="13"/>
      <c r="BP498" s="13"/>
      <c r="BQ498" s="13"/>
      <c r="BR498" s="13"/>
      <c r="BS498" s="13"/>
    </row>
    <row r="499" spans="1:71" s="159" customFormat="1" ht="60.75" customHeight="1" x14ac:dyDescent="0.25">
      <c r="A499" s="13"/>
      <c r="B499" s="155" t="s">
        <v>3725</v>
      </c>
      <c r="C499" s="117" t="s">
        <v>592</v>
      </c>
      <c r="D499" s="113" t="s">
        <v>597</v>
      </c>
      <c r="E499" s="14" t="s">
        <v>2058</v>
      </c>
      <c r="F499" s="161"/>
      <c r="G499" s="562">
        <v>47582.63</v>
      </c>
      <c r="H499" s="169" t="s">
        <v>1202</v>
      </c>
      <c r="I499" s="14" t="s">
        <v>2602</v>
      </c>
      <c r="J499" s="193" t="s">
        <v>2605</v>
      </c>
      <c r="K499" s="171"/>
      <c r="L499" s="632"/>
      <c r="BL499" s="13"/>
      <c r="BM499" s="13"/>
      <c r="BN499" s="13"/>
      <c r="BO499" s="13"/>
      <c r="BP499" s="13"/>
      <c r="BQ499" s="13"/>
      <c r="BR499" s="13"/>
      <c r="BS499" s="13"/>
    </row>
    <row r="500" spans="1:71" s="159" customFormat="1" ht="60.75" customHeight="1" x14ac:dyDescent="0.25">
      <c r="A500" s="13"/>
      <c r="B500" s="155" t="s">
        <v>3726</v>
      </c>
      <c r="C500" s="117" t="s">
        <v>592</v>
      </c>
      <c r="D500" s="113" t="s">
        <v>598</v>
      </c>
      <c r="E500" s="14" t="s">
        <v>2059</v>
      </c>
      <c r="F500" s="161"/>
      <c r="G500" s="562">
        <v>47582.63</v>
      </c>
      <c r="H500" s="169" t="s">
        <v>1202</v>
      </c>
      <c r="I500" s="14" t="s">
        <v>2602</v>
      </c>
      <c r="J500" s="193" t="s">
        <v>2605</v>
      </c>
      <c r="K500" s="171"/>
      <c r="L500" s="632"/>
      <c r="BL500" s="13"/>
      <c r="BM500" s="13"/>
      <c r="BN500" s="13"/>
      <c r="BO500" s="13"/>
      <c r="BP500" s="13"/>
      <c r="BQ500" s="13"/>
      <c r="BR500" s="13"/>
      <c r="BS500" s="13"/>
    </row>
    <row r="501" spans="1:71" s="159" customFormat="1" ht="60.75" customHeight="1" x14ac:dyDescent="0.25">
      <c r="A501" s="13"/>
      <c r="B501" s="155" t="s">
        <v>3727</v>
      </c>
      <c r="C501" s="118" t="s">
        <v>786</v>
      </c>
      <c r="D501" s="113" t="s">
        <v>1396</v>
      </c>
      <c r="E501" s="156" t="s">
        <v>2377</v>
      </c>
      <c r="F501" s="22">
        <v>77.5</v>
      </c>
      <c r="G501" s="563">
        <v>47400.55</v>
      </c>
      <c r="H501" s="169" t="s">
        <v>1191</v>
      </c>
      <c r="I501" s="14" t="s">
        <v>2602</v>
      </c>
      <c r="J501" s="193" t="s">
        <v>2606</v>
      </c>
      <c r="K501" s="171"/>
      <c r="L501" s="632"/>
      <c r="BL501" s="13"/>
      <c r="BM501" s="13"/>
      <c r="BN501" s="13"/>
      <c r="BO501" s="13"/>
      <c r="BP501" s="13"/>
      <c r="BQ501" s="13"/>
      <c r="BR501" s="13"/>
      <c r="BS501" s="13"/>
    </row>
    <row r="502" spans="1:71" s="159" customFormat="1" ht="60.75" customHeight="1" x14ac:dyDescent="0.25">
      <c r="A502" s="13"/>
      <c r="B502" s="155" t="s">
        <v>3728</v>
      </c>
      <c r="C502" s="117" t="s">
        <v>532</v>
      </c>
      <c r="D502" s="113" t="s">
        <v>530</v>
      </c>
      <c r="E502" s="14" t="s">
        <v>3146</v>
      </c>
      <c r="F502" s="161"/>
      <c r="G502" s="562">
        <v>47344.18</v>
      </c>
      <c r="H502" s="169" t="s">
        <v>1201</v>
      </c>
      <c r="I502" s="14" t="s">
        <v>2602</v>
      </c>
      <c r="J502" s="193" t="s">
        <v>2605</v>
      </c>
      <c r="L502" s="632"/>
      <c r="BL502" s="13"/>
      <c r="BM502" s="13"/>
      <c r="BN502" s="13"/>
      <c r="BO502" s="13"/>
      <c r="BP502" s="13"/>
      <c r="BQ502" s="13"/>
      <c r="BR502" s="13"/>
      <c r="BS502" s="13"/>
    </row>
    <row r="503" spans="1:71" s="159" customFormat="1" ht="60.75" customHeight="1" x14ac:dyDescent="0.25">
      <c r="A503" s="13"/>
      <c r="B503" s="155" t="s">
        <v>3729</v>
      </c>
      <c r="C503" s="118" t="s">
        <v>786</v>
      </c>
      <c r="D503" s="113" t="s">
        <v>1424</v>
      </c>
      <c r="E503" s="156" t="s">
        <v>2408</v>
      </c>
      <c r="F503" s="22">
        <v>77</v>
      </c>
      <c r="G503" s="563">
        <v>47094.74</v>
      </c>
      <c r="H503" s="169" t="s">
        <v>1191</v>
      </c>
      <c r="I503" s="14" t="s">
        <v>2602</v>
      </c>
      <c r="J503" s="193" t="s">
        <v>2606</v>
      </c>
      <c r="K503" s="171"/>
      <c r="L503" s="632"/>
      <c r="BL503" s="13"/>
      <c r="BM503" s="13"/>
      <c r="BN503" s="13"/>
      <c r="BO503" s="13"/>
      <c r="BP503" s="13"/>
      <c r="BQ503" s="13"/>
      <c r="BR503" s="13"/>
      <c r="BS503" s="13"/>
    </row>
    <row r="504" spans="1:71" s="159" customFormat="1" ht="60.75" customHeight="1" x14ac:dyDescent="0.25">
      <c r="A504" s="13"/>
      <c r="B504" s="155" t="s">
        <v>3730</v>
      </c>
      <c r="C504" s="597" t="s">
        <v>588</v>
      </c>
      <c r="D504" s="586" t="s">
        <v>677</v>
      </c>
      <c r="E504" s="156" t="s">
        <v>4833</v>
      </c>
      <c r="F504" s="22">
        <v>31</v>
      </c>
      <c r="G504" s="563">
        <v>46689</v>
      </c>
      <c r="H504" s="169" t="s">
        <v>1191</v>
      </c>
      <c r="I504" s="14" t="s">
        <v>2602</v>
      </c>
      <c r="J504" s="193" t="s">
        <v>2605</v>
      </c>
      <c r="K504" s="171"/>
      <c r="L504" s="632"/>
      <c r="BL504" s="13"/>
      <c r="BM504" s="13"/>
      <c r="BN504" s="13"/>
      <c r="BO504" s="13"/>
      <c r="BP504" s="13"/>
      <c r="BQ504" s="13"/>
      <c r="BR504" s="13"/>
      <c r="BS504" s="13"/>
    </row>
    <row r="505" spans="1:71" s="159" customFormat="1" ht="60.75" customHeight="1" x14ac:dyDescent="0.25">
      <c r="A505" s="13"/>
      <c r="B505" s="155" t="s">
        <v>3731</v>
      </c>
      <c r="C505" s="597" t="s">
        <v>588</v>
      </c>
      <c r="D505" s="586" t="s">
        <v>678</v>
      </c>
      <c r="E505" s="156" t="s">
        <v>5949</v>
      </c>
      <c r="F505" s="22">
        <v>13.4</v>
      </c>
      <c r="G505" s="563">
        <v>46689</v>
      </c>
      <c r="H505" s="169" t="s">
        <v>1191</v>
      </c>
      <c r="I505" s="14" t="s">
        <v>2602</v>
      </c>
      <c r="J505" s="193" t="s">
        <v>1942</v>
      </c>
      <c r="K505" s="171"/>
      <c r="L505" s="632"/>
      <c r="BL505" s="13"/>
      <c r="BM505" s="13"/>
      <c r="BN505" s="13"/>
      <c r="BO505" s="13"/>
      <c r="BP505" s="13"/>
      <c r="BQ505" s="13"/>
      <c r="BR505" s="13"/>
      <c r="BS505" s="13"/>
    </row>
    <row r="506" spans="1:71" s="159" customFormat="1" ht="60.75" customHeight="1" x14ac:dyDescent="0.25">
      <c r="A506" s="13"/>
      <c r="B506" s="155" t="s">
        <v>3732</v>
      </c>
      <c r="C506" s="597" t="s">
        <v>588</v>
      </c>
      <c r="D506" s="586" t="s">
        <v>679</v>
      </c>
      <c r="E506" s="156" t="s">
        <v>5948</v>
      </c>
      <c r="F506" s="22">
        <v>31</v>
      </c>
      <c r="G506" s="563">
        <v>46689</v>
      </c>
      <c r="H506" s="169" t="s">
        <v>1191</v>
      </c>
      <c r="I506" s="14" t="s">
        <v>2602</v>
      </c>
      <c r="J506" s="193" t="s">
        <v>1942</v>
      </c>
      <c r="K506" s="171"/>
      <c r="L506" s="632"/>
      <c r="BL506" s="13"/>
      <c r="BM506" s="13"/>
      <c r="BN506" s="13"/>
      <c r="BO506" s="13"/>
      <c r="BP506" s="13"/>
      <c r="BQ506" s="13"/>
      <c r="BR506" s="13"/>
      <c r="BS506" s="13"/>
    </row>
    <row r="507" spans="1:71" s="159" customFormat="1" ht="60.75" customHeight="1" x14ac:dyDescent="0.25">
      <c r="A507" s="13"/>
      <c r="B507" s="155" t="s">
        <v>3733</v>
      </c>
      <c r="C507" s="597" t="s">
        <v>588</v>
      </c>
      <c r="D507" s="586" t="s">
        <v>680</v>
      </c>
      <c r="E507" s="156" t="s">
        <v>4844</v>
      </c>
      <c r="F507" s="22">
        <v>31</v>
      </c>
      <c r="G507" s="563">
        <v>46689</v>
      </c>
      <c r="H507" s="169" t="s">
        <v>1191</v>
      </c>
      <c r="I507" s="14" t="s">
        <v>2602</v>
      </c>
      <c r="J507" s="193" t="s">
        <v>2605</v>
      </c>
      <c r="K507" s="171"/>
      <c r="L507" s="632"/>
      <c r="BL507" s="13"/>
      <c r="BM507" s="13"/>
      <c r="BN507" s="13"/>
      <c r="BO507" s="13"/>
      <c r="BP507" s="13"/>
      <c r="BQ507" s="13"/>
      <c r="BR507" s="13"/>
      <c r="BS507" s="13"/>
    </row>
    <row r="508" spans="1:71" s="159" customFormat="1" ht="60.75" customHeight="1" x14ac:dyDescent="0.25">
      <c r="A508" s="13"/>
      <c r="B508" s="155" t="s">
        <v>3734</v>
      </c>
      <c r="C508" s="117" t="s">
        <v>2240</v>
      </c>
      <c r="D508" s="113" t="s">
        <v>535</v>
      </c>
      <c r="E508" s="14" t="s">
        <v>2239</v>
      </c>
      <c r="F508" s="161">
        <v>56</v>
      </c>
      <c r="G508" s="562">
        <v>46556.6</v>
      </c>
      <c r="H508" s="169" t="s">
        <v>1191</v>
      </c>
      <c r="I508" s="14" t="s">
        <v>2602</v>
      </c>
      <c r="J508" s="193" t="s">
        <v>2605</v>
      </c>
      <c r="K508" s="171"/>
      <c r="L508" s="632"/>
      <c r="BL508" s="13"/>
      <c r="BM508" s="13"/>
      <c r="BN508" s="13"/>
      <c r="BO508" s="13"/>
      <c r="BP508" s="13"/>
      <c r="BQ508" s="13"/>
      <c r="BR508" s="13"/>
      <c r="BS508" s="13"/>
    </row>
    <row r="509" spans="1:71" s="159" customFormat="1" ht="60.75" customHeight="1" x14ac:dyDescent="0.25">
      <c r="A509" s="13"/>
      <c r="B509" s="155" t="s">
        <v>3735</v>
      </c>
      <c r="C509" s="117" t="s">
        <v>588</v>
      </c>
      <c r="D509" s="590" t="s">
        <v>1288</v>
      </c>
      <c r="E509" s="156" t="s">
        <v>5035</v>
      </c>
      <c r="F509" s="22">
        <v>52.5</v>
      </c>
      <c r="G509" s="563">
        <v>46410</v>
      </c>
      <c r="H509" s="169" t="s">
        <v>1365</v>
      </c>
      <c r="I509" s="14" t="s">
        <v>2602</v>
      </c>
      <c r="J509" s="193" t="s">
        <v>1942</v>
      </c>
      <c r="K509" s="171"/>
      <c r="L509" s="632"/>
      <c r="BL509" s="13"/>
      <c r="BM509" s="13"/>
      <c r="BN509" s="13"/>
      <c r="BO509" s="13"/>
      <c r="BP509" s="13"/>
      <c r="BQ509" s="13"/>
      <c r="BR509" s="13"/>
      <c r="BS509" s="13"/>
    </row>
    <row r="510" spans="1:71" s="159" customFormat="1" ht="60.75" customHeight="1" x14ac:dyDescent="0.25">
      <c r="A510" s="13"/>
      <c r="B510" s="155" t="s">
        <v>3736</v>
      </c>
      <c r="C510" s="118" t="s">
        <v>786</v>
      </c>
      <c r="D510" s="113" t="s">
        <v>1404</v>
      </c>
      <c r="E510" s="156" t="s">
        <v>2396</v>
      </c>
      <c r="F510" s="22">
        <v>75.510000000000005</v>
      </c>
      <c r="G510" s="563">
        <v>46183.43</v>
      </c>
      <c r="H510" s="169" t="s">
        <v>1191</v>
      </c>
      <c r="I510" s="14" t="s">
        <v>2602</v>
      </c>
      <c r="J510" s="193" t="s">
        <v>2606</v>
      </c>
      <c r="K510" s="171"/>
      <c r="L510" s="632"/>
      <c r="BL510" s="13"/>
      <c r="BM510" s="13"/>
      <c r="BN510" s="13"/>
      <c r="BO510" s="13"/>
      <c r="BP510" s="13"/>
      <c r="BQ510" s="13"/>
      <c r="BR510" s="13"/>
      <c r="BS510" s="13"/>
    </row>
    <row r="511" spans="1:71" s="159" customFormat="1" ht="60.75" customHeight="1" x14ac:dyDescent="0.25">
      <c r="A511" s="13"/>
      <c r="B511" s="155" t="s">
        <v>3737</v>
      </c>
      <c r="C511" s="117" t="s">
        <v>588</v>
      </c>
      <c r="D511" s="590" t="s">
        <v>1308</v>
      </c>
      <c r="E511" s="156" t="s">
        <v>4879</v>
      </c>
      <c r="F511" s="22">
        <v>33</v>
      </c>
      <c r="G511" s="563">
        <v>45540</v>
      </c>
      <c r="H511" s="169" t="s">
        <v>1365</v>
      </c>
      <c r="I511" s="14" t="s">
        <v>2602</v>
      </c>
      <c r="J511" s="193" t="s">
        <v>1942</v>
      </c>
      <c r="K511" s="171"/>
      <c r="L511" s="632"/>
      <c r="BL511" s="13"/>
      <c r="BM511" s="13"/>
      <c r="BN511" s="13"/>
      <c r="BO511" s="13"/>
      <c r="BP511" s="13"/>
      <c r="BQ511" s="13"/>
      <c r="BR511" s="13"/>
      <c r="BS511" s="13"/>
    </row>
    <row r="512" spans="1:71" s="159" customFormat="1" ht="60.75" customHeight="1" x14ac:dyDescent="0.25">
      <c r="A512" s="13"/>
      <c r="B512" s="155" t="s">
        <v>3738</v>
      </c>
      <c r="C512" s="117" t="s">
        <v>588</v>
      </c>
      <c r="D512" s="590" t="s">
        <v>1305</v>
      </c>
      <c r="E512" s="156" t="s">
        <v>6146</v>
      </c>
      <c r="F512" s="22">
        <v>45</v>
      </c>
      <c r="G512" s="563">
        <v>44806.5</v>
      </c>
      <c r="H512" s="169" t="s">
        <v>1365</v>
      </c>
      <c r="I512" s="14" t="s">
        <v>2602</v>
      </c>
      <c r="J512" s="193" t="s">
        <v>1942</v>
      </c>
      <c r="K512" s="171"/>
      <c r="L512" s="632"/>
      <c r="BL512" s="13"/>
      <c r="BM512" s="13"/>
      <c r="BN512" s="13"/>
      <c r="BO512" s="13"/>
      <c r="BP512" s="13"/>
      <c r="BQ512" s="13"/>
      <c r="BR512" s="13"/>
      <c r="BS512" s="13"/>
    </row>
    <row r="513" spans="1:71" s="159" customFormat="1" ht="60.75" customHeight="1" x14ac:dyDescent="0.25">
      <c r="A513" s="13"/>
      <c r="B513" s="155" t="s">
        <v>3739</v>
      </c>
      <c r="C513" s="117" t="s">
        <v>588</v>
      </c>
      <c r="D513" s="590" t="s">
        <v>1269</v>
      </c>
      <c r="E513" s="156" t="s">
        <v>5037</v>
      </c>
      <c r="F513" s="22">
        <v>51.4</v>
      </c>
      <c r="G513" s="563">
        <v>43938.3</v>
      </c>
      <c r="H513" s="169" t="s">
        <v>1365</v>
      </c>
      <c r="I513" s="14" t="s">
        <v>2602</v>
      </c>
      <c r="J513" s="193" t="s">
        <v>1942</v>
      </c>
      <c r="K513" s="171"/>
      <c r="L513" s="632"/>
      <c r="BL513" s="13"/>
      <c r="BM513" s="13"/>
      <c r="BN513" s="13"/>
      <c r="BO513" s="13"/>
      <c r="BP513" s="13"/>
      <c r="BQ513" s="13"/>
      <c r="BR513" s="13"/>
      <c r="BS513" s="13"/>
    </row>
    <row r="514" spans="1:71" s="159" customFormat="1" ht="60.75" customHeight="1" x14ac:dyDescent="0.25">
      <c r="A514" s="13"/>
      <c r="B514" s="155" t="s">
        <v>5274</v>
      </c>
      <c r="C514" s="117" t="s">
        <v>588</v>
      </c>
      <c r="D514" s="590" t="s">
        <v>1257</v>
      </c>
      <c r="E514" s="156" t="s">
        <v>4840</v>
      </c>
      <c r="F514" s="22">
        <v>38.4</v>
      </c>
      <c r="G514" s="563">
        <v>42754.5</v>
      </c>
      <c r="H514" s="169" t="s">
        <v>1365</v>
      </c>
      <c r="I514" s="14" t="s">
        <v>2602</v>
      </c>
      <c r="J514" s="193" t="s">
        <v>2605</v>
      </c>
      <c r="K514" s="171"/>
      <c r="L514" s="632"/>
      <c r="BL514" s="13"/>
      <c r="BM514" s="13"/>
      <c r="BN514" s="13"/>
      <c r="BO514" s="13"/>
      <c r="BP514" s="13"/>
      <c r="BQ514" s="13"/>
      <c r="BR514" s="13"/>
      <c r="BS514" s="13"/>
    </row>
    <row r="515" spans="1:71" s="159" customFormat="1" ht="60.75" customHeight="1" x14ac:dyDescent="0.25">
      <c r="A515" s="13"/>
      <c r="B515" s="155" t="s">
        <v>3740</v>
      </c>
      <c r="C515" s="117" t="s">
        <v>555</v>
      </c>
      <c r="D515" s="113" t="s">
        <v>556</v>
      </c>
      <c r="E515" s="433"/>
      <c r="F515" s="161">
        <v>7</v>
      </c>
      <c r="G515" s="562">
        <v>42587.76</v>
      </c>
      <c r="H515" s="169" t="s">
        <v>1199</v>
      </c>
      <c r="I515" s="14" t="s">
        <v>2602</v>
      </c>
      <c r="J515" s="193" t="s">
        <v>2605</v>
      </c>
      <c r="K515" s="171"/>
      <c r="L515" s="632"/>
      <c r="BL515" s="13"/>
      <c r="BM515" s="13"/>
      <c r="BN515" s="13"/>
      <c r="BO515" s="13"/>
      <c r="BP515" s="13"/>
      <c r="BQ515" s="13"/>
      <c r="BR515" s="13"/>
      <c r="BS515" s="13"/>
    </row>
    <row r="516" spans="1:71" s="159" customFormat="1" ht="60.75" customHeight="1" x14ac:dyDescent="0.25">
      <c r="A516" s="13"/>
      <c r="B516" s="155" t="s">
        <v>3741</v>
      </c>
      <c r="C516" s="117" t="s">
        <v>588</v>
      </c>
      <c r="D516" s="590" t="s">
        <v>1290</v>
      </c>
      <c r="E516" s="156" t="s">
        <v>4830</v>
      </c>
      <c r="F516" s="22">
        <v>47.4</v>
      </c>
      <c r="G516" s="563">
        <v>42460.9</v>
      </c>
      <c r="H516" s="169" t="s">
        <v>1365</v>
      </c>
      <c r="I516" s="14" t="s">
        <v>2602</v>
      </c>
      <c r="J516" s="193" t="s">
        <v>1942</v>
      </c>
      <c r="K516" s="171"/>
      <c r="L516" s="632"/>
      <c r="BL516" s="13"/>
      <c r="BM516" s="13"/>
      <c r="BN516" s="13"/>
      <c r="BO516" s="13"/>
      <c r="BP516" s="13"/>
      <c r="BQ516" s="13"/>
      <c r="BR516" s="13"/>
      <c r="BS516" s="13"/>
    </row>
    <row r="517" spans="1:71" s="159" customFormat="1" ht="60.75" customHeight="1" x14ac:dyDescent="0.25">
      <c r="A517" s="13"/>
      <c r="B517" s="155" t="s">
        <v>3742</v>
      </c>
      <c r="C517" s="117" t="s">
        <v>870</v>
      </c>
      <c r="D517" s="113" t="s">
        <v>1590</v>
      </c>
      <c r="E517" s="156" t="s">
        <v>2507</v>
      </c>
      <c r="F517" s="161"/>
      <c r="G517" s="562">
        <v>41765.26</v>
      </c>
      <c r="H517" s="169" t="s">
        <v>1202</v>
      </c>
      <c r="I517" s="14" t="s">
        <v>2602</v>
      </c>
      <c r="J517" s="193" t="s">
        <v>2605</v>
      </c>
      <c r="K517" s="171"/>
      <c r="L517" s="632"/>
      <c r="BL517" s="13"/>
      <c r="BM517" s="13"/>
      <c r="BN517" s="13"/>
      <c r="BO517" s="13"/>
      <c r="BP517" s="13"/>
      <c r="BQ517" s="13"/>
      <c r="BR517" s="13"/>
      <c r="BS517" s="13"/>
    </row>
    <row r="518" spans="1:71" s="159" customFormat="1" ht="60.75" customHeight="1" x14ac:dyDescent="0.25">
      <c r="A518" s="13"/>
      <c r="B518" s="155" t="s">
        <v>3743</v>
      </c>
      <c r="C518" s="117" t="s">
        <v>588</v>
      </c>
      <c r="D518" s="590" t="s">
        <v>1268</v>
      </c>
      <c r="E518" s="156" t="s">
        <v>6147</v>
      </c>
      <c r="F518" s="22">
        <v>46</v>
      </c>
      <c r="G518" s="563">
        <v>41248.199999999997</v>
      </c>
      <c r="H518" s="169" t="s">
        <v>1365</v>
      </c>
      <c r="I518" s="14" t="s">
        <v>2602</v>
      </c>
      <c r="J518" s="174" t="s">
        <v>1942</v>
      </c>
      <c r="K518" s="171"/>
      <c r="L518" s="632"/>
      <c r="BL518" s="13"/>
      <c r="BM518" s="13"/>
      <c r="BN518" s="13"/>
      <c r="BO518" s="13"/>
      <c r="BP518" s="13"/>
      <c r="BQ518" s="13"/>
      <c r="BR518" s="13"/>
      <c r="BS518" s="13"/>
    </row>
    <row r="519" spans="1:71" s="159" customFormat="1" ht="60.75" customHeight="1" x14ac:dyDescent="0.25">
      <c r="A519" s="13"/>
      <c r="B519" s="155" t="s">
        <v>3744</v>
      </c>
      <c r="C519" s="117" t="s">
        <v>588</v>
      </c>
      <c r="D519" s="590" t="s">
        <v>1270</v>
      </c>
      <c r="E519" s="156" t="s">
        <v>6148</v>
      </c>
      <c r="F519" s="22">
        <v>46</v>
      </c>
      <c r="G519" s="563">
        <v>41248.199999999997</v>
      </c>
      <c r="H519" s="169" t="s">
        <v>1365</v>
      </c>
      <c r="I519" s="14" t="s">
        <v>2602</v>
      </c>
      <c r="J519" s="193" t="s">
        <v>1942</v>
      </c>
      <c r="K519" s="171"/>
      <c r="L519" s="632"/>
      <c r="BL519" s="13"/>
      <c r="BM519" s="13"/>
      <c r="BN519" s="13"/>
      <c r="BO519" s="13"/>
      <c r="BP519" s="13"/>
      <c r="BQ519" s="13"/>
      <c r="BR519" s="13"/>
      <c r="BS519" s="13"/>
    </row>
    <row r="520" spans="1:71" s="159" customFormat="1" ht="60.75" customHeight="1" x14ac:dyDescent="0.25">
      <c r="A520" s="13"/>
      <c r="B520" s="155" t="s">
        <v>5275</v>
      </c>
      <c r="C520" s="118" t="s">
        <v>786</v>
      </c>
      <c r="D520" s="113" t="s">
        <v>1385</v>
      </c>
      <c r="E520" s="156" t="s">
        <v>2441</v>
      </c>
      <c r="F520" s="22">
        <v>67</v>
      </c>
      <c r="G520" s="563">
        <v>40978.5</v>
      </c>
      <c r="H520" s="169" t="s">
        <v>1191</v>
      </c>
      <c r="I520" s="14" t="s">
        <v>2602</v>
      </c>
      <c r="J520" s="193" t="s">
        <v>2606</v>
      </c>
      <c r="K520" s="171"/>
      <c r="L520" s="632"/>
      <c r="BL520" s="13"/>
      <c r="BM520" s="13"/>
      <c r="BN520" s="13"/>
      <c r="BO520" s="13"/>
      <c r="BP520" s="13"/>
      <c r="BQ520" s="13"/>
      <c r="BR520" s="13"/>
      <c r="BS520" s="13"/>
    </row>
    <row r="521" spans="1:71" s="159" customFormat="1" ht="60.75" customHeight="1" x14ac:dyDescent="0.25">
      <c r="A521" s="13"/>
      <c r="B521" s="155" t="s">
        <v>3745</v>
      </c>
      <c r="C521" s="117" t="s">
        <v>588</v>
      </c>
      <c r="D521" s="590" t="s">
        <v>1241</v>
      </c>
      <c r="E521" s="156" t="s">
        <v>4797</v>
      </c>
      <c r="F521" s="22">
        <v>45.1</v>
      </c>
      <c r="G521" s="563">
        <v>40878.6</v>
      </c>
      <c r="H521" s="169" t="s">
        <v>1365</v>
      </c>
      <c r="I521" s="14" t="s">
        <v>2602</v>
      </c>
      <c r="J521" s="193" t="s">
        <v>1942</v>
      </c>
      <c r="K521" s="171"/>
      <c r="L521" s="632"/>
      <c r="BL521" s="13"/>
      <c r="BM521" s="13"/>
      <c r="BN521" s="13"/>
      <c r="BO521" s="13"/>
      <c r="BP521" s="13"/>
      <c r="BQ521" s="13"/>
      <c r="BR521" s="13"/>
      <c r="BS521" s="13"/>
    </row>
    <row r="522" spans="1:71" s="159" customFormat="1" ht="60.75" customHeight="1" x14ac:dyDescent="0.25">
      <c r="A522" s="13"/>
      <c r="B522" s="155" t="s">
        <v>3746</v>
      </c>
      <c r="C522" s="118" t="s">
        <v>613</v>
      </c>
      <c r="D522" s="113" t="s">
        <v>1545</v>
      </c>
      <c r="E522" s="15" t="s">
        <v>1598</v>
      </c>
      <c r="F522" s="152">
        <v>10</v>
      </c>
      <c r="G522" s="562">
        <v>40789</v>
      </c>
      <c r="H522" s="169" t="s">
        <v>1365</v>
      </c>
      <c r="I522" s="14" t="s">
        <v>2602</v>
      </c>
      <c r="J522" s="193" t="s">
        <v>2627</v>
      </c>
      <c r="K522" s="171"/>
      <c r="L522" s="632"/>
      <c r="BL522" s="13"/>
      <c r="BM522" s="13"/>
      <c r="BN522" s="13"/>
      <c r="BO522" s="13"/>
      <c r="BP522" s="13"/>
      <c r="BQ522" s="13"/>
      <c r="BR522" s="13"/>
      <c r="BS522" s="13"/>
    </row>
    <row r="523" spans="1:71" s="159" customFormat="1" ht="60.75" customHeight="1" x14ac:dyDescent="0.25">
      <c r="A523" s="13"/>
      <c r="B523" s="155" t="s">
        <v>3747</v>
      </c>
      <c r="C523" s="117" t="s">
        <v>588</v>
      </c>
      <c r="D523" s="590" t="s">
        <v>1238</v>
      </c>
      <c r="E523" s="156" t="s">
        <v>4798</v>
      </c>
      <c r="F523" s="22">
        <v>41.6</v>
      </c>
      <c r="G523" s="563">
        <v>40730.5</v>
      </c>
      <c r="H523" s="169" t="s">
        <v>1365</v>
      </c>
      <c r="I523" s="14" t="s">
        <v>2602</v>
      </c>
      <c r="J523" s="193" t="s">
        <v>1942</v>
      </c>
      <c r="K523" s="171"/>
      <c r="L523" s="632"/>
      <c r="BL523" s="13"/>
      <c r="BM523" s="13"/>
      <c r="BN523" s="13"/>
      <c r="BO523" s="13"/>
      <c r="BP523" s="13"/>
      <c r="BQ523" s="13"/>
      <c r="BR523" s="13"/>
      <c r="BS523" s="13"/>
    </row>
    <row r="524" spans="1:71" s="159" customFormat="1" ht="60.75" customHeight="1" x14ac:dyDescent="0.25">
      <c r="A524" s="13"/>
      <c r="B524" s="155" t="s">
        <v>3748</v>
      </c>
      <c r="C524" s="117" t="s">
        <v>588</v>
      </c>
      <c r="D524" s="590" t="s">
        <v>1314</v>
      </c>
      <c r="E524" s="156" t="s">
        <v>4968</v>
      </c>
      <c r="F524" s="22">
        <v>43.7</v>
      </c>
      <c r="G524" s="563">
        <v>40623.5</v>
      </c>
      <c r="H524" s="169" t="s">
        <v>1365</v>
      </c>
      <c r="I524" s="14" t="s">
        <v>2602</v>
      </c>
      <c r="J524" s="193" t="s">
        <v>1942</v>
      </c>
      <c r="K524" s="171"/>
      <c r="L524" s="632"/>
      <c r="BL524" s="13"/>
      <c r="BM524" s="13"/>
      <c r="BN524" s="13"/>
      <c r="BO524" s="13"/>
      <c r="BP524" s="13"/>
      <c r="BQ524" s="13"/>
      <c r="BR524" s="13"/>
      <c r="BS524" s="13"/>
    </row>
    <row r="525" spans="1:71" s="159" customFormat="1" ht="60.75" customHeight="1" x14ac:dyDescent="0.25">
      <c r="A525" s="13"/>
      <c r="B525" s="155" t="s">
        <v>3749</v>
      </c>
      <c r="C525" s="117" t="s">
        <v>588</v>
      </c>
      <c r="D525" s="590" t="s">
        <v>1336</v>
      </c>
      <c r="E525" s="156" t="s">
        <v>5046</v>
      </c>
      <c r="F525" s="22">
        <v>37.6</v>
      </c>
      <c r="G525" s="563">
        <v>40383.4</v>
      </c>
      <c r="H525" s="169" t="s">
        <v>1365</v>
      </c>
      <c r="I525" s="14" t="s">
        <v>2602</v>
      </c>
      <c r="J525" s="193" t="s">
        <v>1942</v>
      </c>
      <c r="K525" s="171"/>
      <c r="L525" s="632"/>
      <c r="BL525" s="13"/>
      <c r="BM525" s="13"/>
      <c r="BN525" s="13"/>
      <c r="BO525" s="13"/>
      <c r="BP525" s="13"/>
      <c r="BQ525" s="13"/>
      <c r="BR525" s="13"/>
      <c r="BS525" s="13"/>
    </row>
    <row r="526" spans="1:71" s="159" customFormat="1" ht="60.75" customHeight="1" x14ac:dyDescent="0.25">
      <c r="A526" s="13"/>
      <c r="B526" s="155" t="s">
        <v>3750</v>
      </c>
      <c r="C526" s="117" t="s">
        <v>571</v>
      </c>
      <c r="D526" s="113" t="s">
        <v>570</v>
      </c>
      <c r="E526" s="156" t="s">
        <v>5081</v>
      </c>
      <c r="F526" s="205">
        <v>32.25</v>
      </c>
      <c r="G526" s="567">
        <v>40381.33</v>
      </c>
      <c r="H526" s="182" t="s">
        <v>2048</v>
      </c>
      <c r="I526" s="14" t="s">
        <v>2602</v>
      </c>
      <c r="J526" s="193" t="s">
        <v>2605</v>
      </c>
      <c r="K526" s="171"/>
      <c r="L526" s="632"/>
      <c r="BL526" s="13"/>
      <c r="BM526" s="13"/>
      <c r="BN526" s="13"/>
      <c r="BO526" s="13"/>
      <c r="BP526" s="13"/>
      <c r="BQ526" s="13"/>
      <c r="BR526" s="13"/>
      <c r="BS526" s="13"/>
    </row>
    <row r="527" spans="1:71" s="159" customFormat="1" ht="60.75" customHeight="1" x14ac:dyDescent="0.25">
      <c r="A527" s="13"/>
      <c r="B527" s="155" t="s">
        <v>3751</v>
      </c>
      <c r="C527" s="117" t="s">
        <v>588</v>
      </c>
      <c r="D527" s="590" t="s">
        <v>1292</v>
      </c>
      <c r="E527" s="14" t="s">
        <v>4970</v>
      </c>
      <c r="F527" s="22">
        <v>46.5</v>
      </c>
      <c r="G527" s="563">
        <v>40087.699999999997</v>
      </c>
      <c r="H527" s="169" t="s">
        <v>1365</v>
      </c>
      <c r="I527" s="14" t="s">
        <v>2602</v>
      </c>
      <c r="J527" s="193" t="s">
        <v>1942</v>
      </c>
      <c r="K527" s="171"/>
      <c r="L527" s="632"/>
      <c r="BL527" s="13"/>
      <c r="BM527" s="13"/>
      <c r="BN527" s="13"/>
      <c r="BO527" s="13"/>
      <c r="BP527" s="13"/>
      <c r="BQ527" s="13"/>
      <c r="BR527" s="13"/>
      <c r="BS527" s="13"/>
    </row>
    <row r="528" spans="1:71" s="159" customFormat="1" ht="60.75" customHeight="1" x14ac:dyDescent="0.25">
      <c r="A528" s="13"/>
      <c r="B528" s="155" t="s">
        <v>3752</v>
      </c>
      <c r="C528" s="117" t="s">
        <v>588</v>
      </c>
      <c r="D528" s="590" t="s">
        <v>1256</v>
      </c>
      <c r="E528" s="156" t="s">
        <v>6149</v>
      </c>
      <c r="F528" s="22">
        <v>36.6</v>
      </c>
      <c r="G528" s="563">
        <v>39861.4</v>
      </c>
      <c r="H528" s="169" t="s">
        <v>1365</v>
      </c>
      <c r="I528" s="14" t="s">
        <v>2602</v>
      </c>
      <c r="J528" s="193" t="s">
        <v>1942</v>
      </c>
      <c r="K528" s="171"/>
      <c r="L528" s="632"/>
      <c r="BL528" s="13"/>
      <c r="BM528" s="13"/>
      <c r="BN528" s="13"/>
      <c r="BO528" s="13"/>
      <c r="BP528" s="13"/>
      <c r="BQ528" s="13"/>
      <c r="BR528" s="13"/>
      <c r="BS528" s="13"/>
    </row>
    <row r="529" spans="1:71" s="159" customFormat="1" ht="60.75" customHeight="1" x14ac:dyDescent="0.25">
      <c r="A529" s="13"/>
      <c r="B529" s="155" t="s">
        <v>3753</v>
      </c>
      <c r="C529" s="117" t="s">
        <v>588</v>
      </c>
      <c r="D529" s="590" t="s">
        <v>1362</v>
      </c>
      <c r="E529" s="156" t="s">
        <v>6150</v>
      </c>
      <c r="F529" s="22">
        <v>38.9</v>
      </c>
      <c r="G529" s="563">
        <v>39860.83</v>
      </c>
      <c r="H529" s="169" t="s">
        <v>1365</v>
      </c>
      <c r="I529" s="14" t="s">
        <v>2602</v>
      </c>
      <c r="J529" s="193" t="s">
        <v>4711</v>
      </c>
      <c r="K529" s="171"/>
      <c r="L529" s="632"/>
      <c r="BL529" s="13"/>
      <c r="BM529" s="13"/>
      <c r="BN529" s="13"/>
      <c r="BO529" s="13"/>
      <c r="BP529" s="13"/>
      <c r="BQ529" s="13"/>
      <c r="BR529" s="13"/>
      <c r="BS529" s="13"/>
    </row>
    <row r="530" spans="1:71" s="159" customFormat="1" ht="60.75" customHeight="1" x14ac:dyDescent="0.25">
      <c r="A530" s="13"/>
      <c r="B530" s="155" t="s">
        <v>3754</v>
      </c>
      <c r="C530" s="117" t="s">
        <v>588</v>
      </c>
      <c r="D530" s="590" t="s">
        <v>1345</v>
      </c>
      <c r="E530" s="156" t="s">
        <v>4832</v>
      </c>
      <c r="F530" s="22">
        <v>32</v>
      </c>
      <c r="G530" s="563">
        <v>39638.400000000001</v>
      </c>
      <c r="H530" s="169" t="s">
        <v>1365</v>
      </c>
      <c r="I530" s="14" t="s">
        <v>2602</v>
      </c>
      <c r="J530" s="193" t="s">
        <v>2605</v>
      </c>
      <c r="K530" s="171"/>
      <c r="L530" s="632"/>
      <c r="BL530" s="13"/>
      <c r="BM530" s="13"/>
      <c r="BN530" s="13"/>
      <c r="BO530" s="13"/>
      <c r="BP530" s="13"/>
      <c r="BQ530" s="13"/>
      <c r="BR530" s="13"/>
      <c r="BS530" s="13"/>
    </row>
    <row r="531" spans="1:71" s="159" customFormat="1" ht="60.75" customHeight="1" x14ac:dyDescent="0.25">
      <c r="A531" s="13"/>
      <c r="B531" s="155" t="s">
        <v>3755</v>
      </c>
      <c r="C531" s="117" t="s">
        <v>588</v>
      </c>
      <c r="D531" s="590" t="s">
        <v>1246</v>
      </c>
      <c r="E531" s="156" t="s">
        <v>5056</v>
      </c>
      <c r="F531" s="22">
        <v>52.8</v>
      </c>
      <c r="G531" s="563">
        <v>39637.800000000003</v>
      </c>
      <c r="H531" s="169" t="s">
        <v>1365</v>
      </c>
      <c r="I531" s="14" t="s">
        <v>2602</v>
      </c>
      <c r="J531" s="193" t="s">
        <v>1942</v>
      </c>
      <c r="K531" s="171"/>
      <c r="L531" s="632"/>
      <c r="BL531" s="13"/>
      <c r="BM531" s="13"/>
      <c r="BN531" s="13"/>
      <c r="BO531" s="13"/>
      <c r="BP531" s="13"/>
      <c r="BQ531" s="13"/>
      <c r="BR531" s="13"/>
      <c r="BS531" s="13"/>
    </row>
    <row r="532" spans="1:71" s="159" customFormat="1" ht="60.75" customHeight="1" x14ac:dyDescent="0.25">
      <c r="A532" s="13"/>
      <c r="B532" s="155" t="s">
        <v>3756</v>
      </c>
      <c r="C532" s="117" t="s">
        <v>588</v>
      </c>
      <c r="D532" s="590" t="s">
        <v>1312</v>
      </c>
      <c r="E532" s="156" t="s">
        <v>6151</v>
      </c>
      <c r="F532" s="22">
        <v>42.6</v>
      </c>
      <c r="G532" s="563">
        <v>39123.800000000003</v>
      </c>
      <c r="H532" s="169" t="s">
        <v>1365</v>
      </c>
      <c r="I532" s="14" t="s">
        <v>2602</v>
      </c>
      <c r="J532" s="193" t="s">
        <v>1942</v>
      </c>
      <c r="K532" s="171"/>
      <c r="L532" s="632"/>
      <c r="BL532" s="13"/>
      <c r="BM532" s="13"/>
      <c r="BN532" s="13"/>
      <c r="BO532" s="13"/>
      <c r="BP532" s="13"/>
      <c r="BQ532" s="13"/>
      <c r="BR532" s="13"/>
      <c r="BS532" s="13"/>
    </row>
    <row r="533" spans="1:71" s="159" customFormat="1" ht="60.75" customHeight="1" x14ac:dyDescent="0.25">
      <c r="A533" s="13"/>
      <c r="B533" s="155" t="s">
        <v>5276</v>
      </c>
      <c r="C533" s="117" t="s">
        <v>588</v>
      </c>
      <c r="D533" s="590" t="s">
        <v>1310</v>
      </c>
      <c r="E533" s="156" t="s">
        <v>6152</v>
      </c>
      <c r="F533" s="22">
        <v>38.299999999999997</v>
      </c>
      <c r="G533" s="563">
        <v>39031.72</v>
      </c>
      <c r="H533" s="169" t="s">
        <v>1365</v>
      </c>
      <c r="I533" s="14" t="s">
        <v>2602</v>
      </c>
      <c r="J533" s="193" t="s">
        <v>1942</v>
      </c>
      <c r="K533" s="171"/>
      <c r="L533" s="632"/>
      <c r="BL533" s="13"/>
      <c r="BM533" s="13"/>
      <c r="BN533" s="13"/>
      <c r="BO533" s="13"/>
      <c r="BP533" s="13"/>
      <c r="BQ533" s="13"/>
      <c r="BR533" s="13"/>
      <c r="BS533" s="13"/>
    </row>
    <row r="534" spans="1:71" s="159" customFormat="1" ht="60.75" customHeight="1" x14ac:dyDescent="0.25">
      <c r="A534" s="13"/>
      <c r="B534" s="155" t="s">
        <v>5277</v>
      </c>
      <c r="C534" s="117" t="s">
        <v>588</v>
      </c>
      <c r="D534" s="590" t="s">
        <v>1243</v>
      </c>
      <c r="E534" s="156" t="s">
        <v>5058</v>
      </c>
      <c r="F534" s="22">
        <v>53.1</v>
      </c>
      <c r="G534" s="563">
        <v>38619.599999999999</v>
      </c>
      <c r="H534" s="169" t="s">
        <v>1365</v>
      </c>
      <c r="I534" s="14" t="s">
        <v>2602</v>
      </c>
      <c r="J534" s="193" t="s">
        <v>1942</v>
      </c>
      <c r="K534" s="171"/>
      <c r="L534" s="632"/>
      <c r="BL534" s="13"/>
      <c r="BM534" s="13"/>
      <c r="BN534" s="13"/>
      <c r="BO534" s="13"/>
      <c r="BP534" s="13"/>
      <c r="BQ534" s="13"/>
      <c r="BR534" s="13"/>
      <c r="BS534" s="13"/>
    </row>
    <row r="535" spans="1:71" s="159" customFormat="1" ht="60.75" customHeight="1" x14ac:dyDescent="0.25">
      <c r="A535" s="13"/>
      <c r="B535" s="155" t="s">
        <v>5278</v>
      </c>
      <c r="C535" s="117" t="s">
        <v>588</v>
      </c>
      <c r="D535" s="590" t="s">
        <v>1264</v>
      </c>
      <c r="E535" s="156" t="s">
        <v>4831</v>
      </c>
      <c r="F535" s="22">
        <v>46.5</v>
      </c>
      <c r="G535" s="563">
        <v>38483.4</v>
      </c>
      <c r="H535" s="169" t="s">
        <v>1365</v>
      </c>
      <c r="I535" s="14" t="s">
        <v>2602</v>
      </c>
      <c r="J535" s="193" t="s">
        <v>1942</v>
      </c>
      <c r="K535" s="171"/>
      <c r="L535" s="632"/>
      <c r="BL535" s="13"/>
      <c r="BM535" s="13"/>
      <c r="BN535" s="13"/>
      <c r="BO535" s="13"/>
      <c r="BP535" s="13"/>
      <c r="BQ535" s="13"/>
      <c r="BR535" s="13"/>
      <c r="BS535" s="13"/>
    </row>
    <row r="536" spans="1:71" s="159" customFormat="1" ht="60.75" customHeight="1" x14ac:dyDescent="0.25">
      <c r="A536" s="13"/>
      <c r="B536" s="155" t="s">
        <v>3757</v>
      </c>
      <c r="C536" s="117" t="s">
        <v>533</v>
      </c>
      <c r="D536" s="113" t="s">
        <v>530</v>
      </c>
      <c r="E536" s="156" t="s">
        <v>2507</v>
      </c>
      <c r="F536" s="161"/>
      <c r="G536" s="562">
        <v>37642.85</v>
      </c>
      <c r="H536" s="169" t="s">
        <v>1201</v>
      </c>
      <c r="I536" s="14" t="s">
        <v>2602</v>
      </c>
      <c r="J536" s="193" t="s">
        <v>2605</v>
      </c>
      <c r="K536" s="171"/>
      <c r="L536" s="632"/>
      <c r="BL536" s="13"/>
      <c r="BM536" s="13"/>
      <c r="BN536" s="13"/>
      <c r="BO536" s="13"/>
      <c r="BP536" s="13"/>
      <c r="BQ536" s="13"/>
      <c r="BR536" s="13"/>
      <c r="BS536" s="13"/>
    </row>
    <row r="537" spans="1:71" s="159" customFormat="1" ht="60.75" customHeight="1" x14ac:dyDescent="0.25">
      <c r="A537" s="13"/>
      <c r="B537" s="155" t="s">
        <v>3758</v>
      </c>
      <c r="C537" s="117" t="s">
        <v>588</v>
      </c>
      <c r="D537" s="525" t="s">
        <v>1359</v>
      </c>
      <c r="E537" s="156" t="s">
        <v>4866</v>
      </c>
      <c r="F537" s="22">
        <v>43.5</v>
      </c>
      <c r="G537" s="563">
        <v>37616.800000000003</v>
      </c>
      <c r="H537" s="169" t="s">
        <v>1365</v>
      </c>
      <c r="I537" s="14" t="s">
        <v>2602</v>
      </c>
      <c r="J537" s="193" t="s">
        <v>1942</v>
      </c>
      <c r="K537" s="171"/>
      <c r="L537" s="632"/>
      <c r="BL537" s="13"/>
      <c r="BM537" s="13"/>
      <c r="BN537" s="13"/>
      <c r="BO537" s="13"/>
      <c r="BP537" s="13"/>
      <c r="BQ537" s="13"/>
      <c r="BR537" s="13"/>
      <c r="BS537" s="13"/>
    </row>
    <row r="538" spans="1:71" s="159" customFormat="1" ht="60.75" customHeight="1" x14ac:dyDescent="0.25">
      <c r="A538" s="13"/>
      <c r="B538" s="155" t="s">
        <v>3759</v>
      </c>
      <c r="C538" s="117" t="s">
        <v>588</v>
      </c>
      <c r="D538" s="590" t="s">
        <v>1307</v>
      </c>
      <c r="E538" s="156" t="s">
        <v>4827</v>
      </c>
      <c r="F538" s="22">
        <v>30</v>
      </c>
      <c r="G538" s="563">
        <v>37482</v>
      </c>
      <c r="H538" s="169" t="s">
        <v>1365</v>
      </c>
      <c r="I538" s="14" t="s">
        <v>2602</v>
      </c>
      <c r="J538" s="193" t="s">
        <v>1942</v>
      </c>
      <c r="K538" s="171"/>
      <c r="L538" s="632"/>
      <c r="BL538" s="13"/>
      <c r="BM538" s="13"/>
      <c r="BN538" s="13"/>
      <c r="BO538" s="13"/>
      <c r="BP538" s="13"/>
      <c r="BQ538" s="13"/>
      <c r="BR538" s="13"/>
      <c r="BS538" s="13"/>
    </row>
    <row r="539" spans="1:71" s="159" customFormat="1" ht="60.75" customHeight="1" x14ac:dyDescent="0.25">
      <c r="A539" s="13"/>
      <c r="B539" s="155" t="s">
        <v>3760</v>
      </c>
      <c r="C539" s="117" t="s">
        <v>2526</v>
      </c>
      <c r="D539" s="113" t="s">
        <v>2527</v>
      </c>
      <c r="E539" s="14" t="s">
        <v>2528</v>
      </c>
      <c r="F539" s="161">
        <v>10.6</v>
      </c>
      <c r="G539" s="562">
        <v>36833.870000000003</v>
      </c>
      <c r="H539" s="169" t="s">
        <v>1198</v>
      </c>
      <c r="I539" s="14" t="s">
        <v>2602</v>
      </c>
      <c r="J539" s="193" t="s">
        <v>1941</v>
      </c>
      <c r="K539" s="171"/>
      <c r="L539" s="632"/>
      <c r="BL539" s="13"/>
      <c r="BM539" s="13"/>
      <c r="BN539" s="13"/>
      <c r="BO539" s="13"/>
      <c r="BP539" s="13"/>
      <c r="BQ539" s="13"/>
      <c r="BR539" s="13"/>
      <c r="BS539" s="13"/>
    </row>
    <row r="540" spans="1:71" s="159" customFormat="1" ht="60.75" customHeight="1" x14ac:dyDescent="0.25">
      <c r="A540" s="13"/>
      <c r="B540" s="155" t="s">
        <v>3761</v>
      </c>
      <c r="C540" s="117" t="s">
        <v>588</v>
      </c>
      <c r="D540" s="590" t="s">
        <v>1242</v>
      </c>
      <c r="E540" s="156" t="s">
        <v>5059</v>
      </c>
      <c r="F540" s="22">
        <v>52.6</v>
      </c>
      <c r="G540" s="563">
        <v>36167.699999999997</v>
      </c>
      <c r="H540" s="169" t="s">
        <v>1365</v>
      </c>
      <c r="I540" s="14" t="s">
        <v>2602</v>
      </c>
      <c r="J540" s="193" t="s">
        <v>1942</v>
      </c>
      <c r="K540" s="171"/>
      <c r="L540" s="632"/>
      <c r="BL540" s="13"/>
      <c r="BM540" s="13"/>
      <c r="BN540" s="13"/>
      <c r="BO540" s="13"/>
      <c r="BP540" s="13"/>
      <c r="BQ540" s="13"/>
      <c r="BR540" s="13"/>
      <c r="BS540" s="13"/>
    </row>
    <row r="541" spans="1:71" s="159" customFormat="1" ht="60.75" customHeight="1" x14ac:dyDescent="0.25">
      <c r="A541" s="13"/>
      <c r="B541" s="155" t="s">
        <v>3762</v>
      </c>
      <c r="C541" s="118" t="s">
        <v>786</v>
      </c>
      <c r="D541" s="113" t="s">
        <v>1406</v>
      </c>
      <c r="E541" s="156" t="s">
        <v>2406</v>
      </c>
      <c r="F541" s="22">
        <v>58.9</v>
      </c>
      <c r="G541" s="563">
        <v>36024.400000000001</v>
      </c>
      <c r="H541" s="169" t="s">
        <v>1191</v>
      </c>
      <c r="I541" s="14" t="s">
        <v>2602</v>
      </c>
      <c r="J541" s="193" t="s">
        <v>2606</v>
      </c>
      <c r="K541" s="171"/>
      <c r="L541" s="632"/>
      <c r="BL541" s="13"/>
      <c r="BM541" s="13"/>
      <c r="BN541" s="13"/>
      <c r="BO541" s="13"/>
      <c r="BP541" s="13"/>
      <c r="BQ541" s="13"/>
      <c r="BR541" s="13"/>
      <c r="BS541" s="13"/>
    </row>
    <row r="542" spans="1:71" s="159" customFormat="1" ht="60.75" customHeight="1" x14ac:dyDescent="0.25">
      <c r="A542" s="13"/>
      <c r="B542" s="155" t="s">
        <v>5279</v>
      </c>
      <c r="C542" s="117" t="s">
        <v>588</v>
      </c>
      <c r="D542" s="590" t="s">
        <v>1271</v>
      </c>
      <c r="E542" s="156" t="s">
        <v>4855</v>
      </c>
      <c r="F542" s="22">
        <v>43</v>
      </c>
      <c r="G542" s="563">
        <v>35711.5</v>
      </c>
      <c r="H542" s="169" t="s">
        <v>1365</v>
      </c>
      <c r="I542" s="14" t="s">
        <v>2602</v>
      </c>
      <c r="J542" s="193" t="s">
        <v>1942</v>
      </c>
      <c r="K542" s="171"/>
      <c r="L542" s="632"/>
      <c r="BL542" s="13"/>
      <c r="BM542" s="13"/>
      <c r="BN542" s="13"/>
      <c r="BO542" s="13"/>
      <c r="BP542" s="13"/>
      <c r="BQ542" s="13"/>
      <c r="BR542" s="13"/>
      <c r="BS542" s="13"/>
    </row>
    <row r="543" spans="1:71" s="159" customFormat="1" ht="60.75" customHeight="1" x14ac:dyDescent="0.25">
      <c r="A543" s="13"/>
      <c r="B543" s="155" t="s">
        <v>5280</v>
      </c>
      <c r="C543" s="117" t="s">
        <v>588</v>
      </c>
      <c r="D543" s="590" t="s">
        <v>1311</v>
      </c>
      <c r="E543" s="156" t="s">
        <v>6153</v>
      </c>
      <c r="F543" s="22">
        <v>38.799999999999997</v>
      </c>
      <c r="G543" s="563">
        <v>35633.9</v>
      </c>
      <c r="H543" s="169" t="s">
        <v>1365</v>
      </c>
      <c r="I543" s="14" t="s">
        <v>2602</v>
      </c>
      <c r="J543" s="193" t="s">
        <v>1942</v>
      </c>
      <c r="K543" s="171"/>
      <c r="L543" s="632"/>
      <c r="BL543" s="13"/>
      <c r="BM543" s="13"/>
      <c r="BN543" s="13"/>
      <c r="BO543" s="13"/>
      <c r="BP543" s="13"/>
      <c r="BQ543" s="13"/>
      <c r="BR543" s="13"/>
      <c r="BS543" s="13"/>
    </row>
    <row r="544" spans="1:71" s="159" customFormat="1" ht="60.75" customHeight="1" x14ac:dyDescent="0.25">
      <c r="A544" s="13"/>
      <c r="B544" s="155" t="s">
        <v>3763</v>
      </c>
      <c r="C544" s="117" t="s">
        <v>588</v>
      </c>
      <c r="D544" s="590" t="s">
        <v>2217</v>
      </c>
      <c r="E544" s="156" t="s">
        <v>4862</v>
      </c>
      <c r="F544" s="22">
        <v>41</v>
      </c>
      <c r="G544" s="563">
        <v>35629</v>
      </c>
      <c r="H544" s="169" t="s">
        <v>1365</v>
      </c>
      <c r="I544" s="14" t="s">
        <v>2602</v>
      </c>
      <c r="J544" s="193" t="s">
        <v>1942</v>
      </c>
      <c r="K544" s="171"/>
      <c r="L544" s="632"/>
      <c r="BL544" s="13"/>
      <c r="BM544" s="13"/>
      <c r="BN544" s="13"/>
      <c r="BO544" s="13"/>
      <c r="BP544" s="13"/>
      <c r="BQ544" s="13"/>
      <c r="BR544" s="13"/>
      <c r="BS544" s="13"/>
    </row>
    <row r="545" spans="1:71" s="159" customFormat="1" ht="60.75" customHeight="1" x14ac:dyDescent="0.25">
      <c r="A545" s="13"/>
      <c r="B545" s="155" t="s">
        <v>3764</v>
      </c>
      <c r="C545" s="525" t="s">
        <v>691</v>
      </c>
      <c r="D545" s="597" t="s">
        <v>448</v>
      </c>
      <c r="E545" s="14" t="s">
        <v>2507</v>
      </c>
      <c r="F545" s="161"/>
      <c r="G545" s="562">
        <v>35514.18</v>
      </c>
      <c r="H545" s="169" t="s">
        <v>1202</v>
      </c>
      <c r="I545" s="14" t="s">
        <v>2602</v>
      </c>
      <c r="J545" s="193" t="s">
        <v>2605</v>
      </c>
      <c r="K545" s="171"/>
      <c r="L545" s="632"/>
      <c r="BL545" s="13"/>
      <c r="BM545" s="13"/>
      <c r="BN545" s="13"/>
      <c r="BO545" s="13"/>
      <c r="BP545" s="13"/>
      <c r="BQ545" s="13"/>
      <c r="BR545" s="13"/>
      <c r="BS545" s="13"/>
    </row>
    <row r="546" spans="1:71" s="159" customFormat="1" ht="60.75" customHeight="1" x14ac:dyDescent="0.25">
      <c r="A546" s="13"/>
      <c r="B546" s="155" t="s">
        <v>3765</v>
      </c>
      <c r="C546" s="118" t="s">
        <v>786</v>
      </c>
      <c r="D546" s="113" t="s">
        <v>1409</v>
      </c>
      <c r="E546" s="156" t="s">
        <v>2405</v>
      </c>
      <c r="F546" s="22">
        <v>58</v>
      </c>
      <c r="G546" s="563">
        <v>35473.96</v>
      </c>
      <c r="H546" s="169" t="s">
        <v>1191</v>
      </c>
      <c r="I546" s="14" t="s">
        <v>2602</v>
      </c>
      <c r="J546" s="193" t="s">
        <v>2606</v>
      </c>
      <c r="K546" s="171"/>
      <c r="L546" s="632"/>
      <c r="BL546" s="13"/>
      <c r="BM546" s="13"/>
      <c r="BN546" s="13"/>
      <c r="BO546" s="13"/>
      <c r="BP546" s="13"/>
      <c r="BQ546" s="13"/>
      <c r="BR546" s="13"/>
      <c r="BS546" s="13"/>
    </row>
    <row r="547" spans="1:71" s="159" customFormat="1" ht="60.75" customHeight="1" x14ac:dyDescent="0.25">
      <c r="A547" s="13"/>
      <c r="B547" s="155" t="s">
        <v>3766</v>
      </c>
      <c r="C547" s="117" t="s">
        <v>588</v>
      </c>
      <c r="D547" s="590" t="s">
        <v>1286</v>
      </c>
      <c r="E547" s="156" t="s">
        <v>4812</v>
      </c>
      <c r="F547" s="22">
        <v>30.2</v>
      </c>
      <c r="G547" s="563">
        <v>35352.1</v>
      </c>
      <c r="H547" s="169" t="s">
        <v>1365</v>
      </c>
      <c r="I547" s="14" t="s">
        <v>2602</v>
      </c>
      <c r="J547" s="193" t="s">
        <v>1942</v>
      </c>
      <c r="K547" s="171"/>
      <c r="L547" s="632"/>
      <c r="BL547" s="13"/>
      <c r="BM547" s="13"/>
      <c r="BN547" s="13"/>
      <c r="BO547" s="13"/>
      <c r="BP547" s="13"/>
      <c r="BQ547" s="13"/>
      <c r="BR547" s="13"/>
      <c r="BS547" s="13"/>
    </row>
    <row r="548" spans="1:71" s="159" customFormat="1" ht="60.75" customHeight="1" x14ac:dyDescent="0.25">
      <c r="A548" s="13"/>
      <c r="B548" s="155" t="s">
        <v>3767</v>
      </c>
      <c r="C548" s="117" t="s">
        <v>5126</v>
      </c>
      <c r="D548" s="590" t="s">
        <v>5127</v>
      </c>
      <c r="E548" s="156" t="s">
        <v>1</v>
      </c>
      <c r="F548" s="22">
        <v>100</v>
      </c>
      <c r="G548" s="563">
        <v>34909.839999999997</v>
      </c>
      <c r="H548" s="169"/>
      <c r="I548" s="14"/>
      <c r="J548" s="193" t="s">
        <v>2605</v>
      </c>
      <c r="K548" s="171"/>
      <c r="L548" s="632"/>
      <c r="BL548" s="13"/>
      <c r="BM548" s="13"/>
      <c r="BN548" s="13"/>
      <c r="BO548" s="13"/>
      <c r="BP548" s="13"/>
      <c r="BQ548" s="13"/>
      <c r="BR548" s="13"/>
      <c r="BS548" s="13"/>
    </row>
    <row r="549" spans="1:71" s="159" customFormat="1" ht="60.75" customHeight="1" x14ac:dyDescent="0.25">
      <c r="A549" s="13"/>
      <c r="B549" s="155" t="s">
        <v>3768</v>
      </c>
      <c r="C549" s="117" t="s">
        <v>3255</v>
      </c>
      <c r="D549" s="113" t="s">
        <v>570</v>
      </c>
      <c r="E549" s="206" t="s">
        <v>3256</v>
      </c>
      <c r="F549" s="207">
        <v>11.2</v>
      </c>
      <c r="G549" s="567">
        <v>34811.49</v>
      </c>
      <c r="H549" s="182" t="s">
        <v>2048</v>
      </c>
      <c r="I549" s="14" t="s">
        <v>2602</v>
      </c>
      <c r="J549" s="193" t="s">
        <v>2605</v>
      </c>
      <c r="K549" s="171"/>
      <c r="L549" s="632"/>
      <c r="BL549" s="13"/>
      <c r="BM549" s="13"/>
      <c r="BN549" s="13"/>
      <c r="BO549" s="13"/>
      <c r="BP549" s="13"/>
      <c r="BQ549" s="13"/>
      <c r="BR549" s="13"/>
      <c r="BS549" s="13"/>
    </row>
    <row r="550" spans="1:71" s="159" customFormat="1" ht="60.75" customHeight="1" x14ac:dyDescent="0.25">
      <c r="A550" s="13"/>
      <c r="B550" s="155" t="s">
        <v>3769</v>
      </c>
      <c r="C550" s="118" t="s">
        <v>786</v>
      </c>
      <c r="D550" s="113" t="s">
        <v>1381</v>
      </c>
      <c r="E550" s="156" t="s">
        <v>2414</v>
      </c>
      <c r="F550" s="22">
        <v>56</v>
      </c>
      <c r="G550" s="563">
        <v>34250.720000000001</v>
      </c>
      <c r="H550" s="169" t="s">
        <v>1191</v>
      </c>
      <c r="I550" s="14" t="s">
        <v>2602</v>
      </c>
      <c r="J550" s="193" t="s">
        <v>2606</v>
      </c>
      <c r="K550" s="171"/>
      <c r="L550" s="632"/>
      <c r="BL550" s="13"/>
      <c r="BM550" s="13"/>
      <c r="BN550" s="13"/>
      <c r="BO550" s="13"/>
      <c r="BP550" s="13"/>
      <c r="BQ550" s="13"/>
      <c r="BR550" s="13"/>
      <c r="BS550" s="13"/>
    </row>
    <row r="551" spans="1:71" s="159" customFormat="1" ht="60.75" customHeight="1" x14ac:dyDescent="0.25">
      <c r="A551" s="13"/>
      <c r="B551" s="155" t="s">
        <v>5281</v>
      </c>
      <c r="C551" s="117" t="s">
        <v>588</v>
      </c>
      <c r="D551" s="590" t="s">
        <v>1260</v>
      </c>
      <c r="E551" s="156" t="s">
        <v>4839</v>
      </c>
      <c r="F551" s="22">
        <v>43.9</v>
      </c>
      <c r="G551" s="563">
        <v>34206.9</v>
      </c>
      <c r="H551" s="169" t="s">
        <v>1365</v>
      </c>
      <c r="I551" s="14" t="s">
        <v>2602</v>
      </c>
      <c r="J551" s="193" t="s">
        <v>1942</v>
      </c>
      <c r="K551" s="171"/>
      <c r="L551" s="632"/>
      <c r="BL551" s="13"/>
      <c r="BM551" s="13"/>
      <c r="BN551" s="13"/>
      <c r="BO551" s="13"/>
      <c r="BP551" s="13"/>
      <c r="BQ551" s="13"/>
      <c r="BR551" s="13"/>
      <c r="BS551" s="13"/>
    </row>
    <row r="552" spans="1:71" s="159" customFormat="1" ht="60.75" customHeight="1" x14ac:dyDescent="0.25">
      <c r="A552" s="13"/>
      <c r="B552" s="155" t="s">
        <v>3770</v>
      </c>
      <c r="C552" s="117" t="s">
        <v>588</v>
      </c>
      <c r="D552" s="590" t="s">
        <v>1309</v>
      </c>
      <c r="E552" s="156" t="s">
        <v>6154</v>
      </c>
      <c r="F552" s="22">
        <v>52</v>
      </c>
      <c r="G552" s="563">
        <v>34122.400000000001</v>
      </c>
      <c r="H552" s="169" t="s">
        <v>1365</v>
      </c>
      <c r="I552" s="14" t="s">
        <v>2602</v>
      </c>
      <c r="J552" s="193" t="s">
        <v>1942</v>
      </c>
      <c r="K552" s="171"/>
      <c r="L552" s="632"/>
      <c r="BL552" s="13"/>
      <c r="BM552" s="13"/>
      <c r="BN552" s="13"/>
      <c r="BO552" s="13"/>
      <c r="BP552" s="13"/>
      <c r="BQ552" s="13"/>
      <c r="BR552" s="13"/>
      <c r="BS552" s="13"/>
    </row>
    <row r="553" spans="1:71" s="159" customFormat="1" ht="60.75" customHeight="1" x14ac:dyDescent="0.25">
      <c r="A553" s="13"/>
      <c r="B553" s="155" t="s">
        <v>3771</v>
      </c>
      <c r="C553" s="117" t="s">
        <v>2378</v>
      </c>
      <c r="D553" s="113" t="s">
        <v>1395</v>
      </c>
      <c r="E553" s="156" t="s">
        <v>2379</v>
      </c>
      <c r="F553" s="22">
        <v>55.55</v>
      </c>
      <c r="G553" s="563">
        <v>33975.5</v>
      </c>
      <c r="H553" s="169" t="s">
        <v>1191</v>
      </c>
      <c r="I553" s="14" t="s">
        <v>2602</v>
      </c>
      <c r="J553" s="193" t="s">
        <v>2606</v>
      </c>
      <c r="K553" s="171"/>
      <c r="L553" s="632"/>
      <c r="BL553" s="13"/>
      <c r="BM553" s="13"/>
      <c r="BN553" s="13"/>
      <c r="BO553" s="13"/>
      <c r="BP553" s="13"/>
      <c r="BQ553" s="13"/>
      <c r="BR553" s="13"/>
      <c r="BS553" s="13"/>
    </row>
    <row r="554" spans="1:71" s="159" customFormat="1" ht="60.75" customHeight="1" x14ac:dyDescent="0.25">
      <c r="A554" s="13"/>
      <c r="B554" s="155" t="s">
        <v>3772</v>
      </c>
      <c r="C554" s="117" t="s">
        <v>588</v>
      </c>
      <c r="D554" s="590" t="s">
        <v>1244</v>
      </c>
      <c r="E554" s="156" t="s">
        <v>4824</v>
      </c>
      <c r="F554" s="22">
        <v>43.5</v>
      </c>
      <c r="G554" s="563">
        <v>33486.300000000003</v>
      </c>
      <c r="H554" s="169" t="s">
        <v>1365</v>
      </c>
      <c r="I554" s="14" t="s">
        <v>2602</v>
      </c>
      <c r="J554" s="193" t="s">
        <v>1942</v>
      </c>
      <c r="K554" s="171"/>
      <c r="L554" s="632"/>
      <c r="BL554" s="13"/>
      <c r="BM554" s="13"/>
      <c r="BN554" s="13"/>
      <c r="BO554" s="13"/>
      <c r="BP554" s="13"/>
      <c r="BQ554" s="13"/>
      <c r="BR554" s="13"/>
      <c r="BS554" s="13"/>
    </row>
    <row r="555" spans="1:71" s="159" customFormat="1" ht="60.75" customHeight="1" x14ac:dyDescent="0.25">
      <c r="A555" s="13"/>
      <c r="B555" s="155" t="s">
        <v>5282</v>
      </c>
      <c r="C555" s="117" t="s">
        <v>5459</v>
      </c>
      <c r="D555" s="590" t="s">
        <v>5457</v>
      </c>
      <c r="E555" s="156" t="s">
        <v>5836</v>
      </c>
      <c r="F555" s="22">
        <v>32.1</v>
      </c>
      <c r="G555" s="563">
        <v>33207.68</v>
      </c>
      <c r="H555" s="169" t="s">
        <v>5837</v>
      </c>
      <c r="I555" s="14" t="s">
        <v>2602</v>
      </c>
      <c r="J555" s="193" t="s">
        <v>5838</v>
      </c>
      <c r="K555" s="171"/>
      <c r="L555" s="632"/>
      <c r="BL555" s="13"/>
      <c r="BM555" s="13"/>
      <c r="BN555" s="13"/>
      <c r="BO555" s="13"/>
      <c r="BP555" s="13"/>
      <c r="BQ555" s="13"/>
      <c r="BR555" s="13"/>
      <c r="BS555" s="13"/>
    </row>
    <row r="556" spans="1:71" s="159" customFormat="1" ht="60.75" customHeight="1" x14ac:dyDescent="0.25">
      <c r="A556" s="13"/>
      <c r="B556" s="155" t="s">
        <v>3773</v>
      </c>
      <c r="C556" s="117" t="s">
        <v>588</v>
      </c>
      <c r="D556" s="590" t="s">
        <v>1313</v>
      </c>
      <c r="E556" s="156" t="s">
        <v>6155</v>
      </c>
      <c r="F556" s="22">
        <v>36.1</v>
      </c>
      <c r="G556" s="563">
        <v>33186.699999999997</v>
      </c>
      <c r="H556" s="169" t="s">
        <v>1365</v>
      </c>
      <c r="I556" s="14" t="s">
        <v>2602</v>
      </c>
      <c r="J556" s="193" t="s">
        <v>1942</v>
      </c>
      <c r="K556" s="171"/>
      <c r="L556" s="632"/>
      <c r="BL556" s="13"/>
      <c r="BM556" s="13"/>
      <c r="BN556" s="13"/>
      <c r="BO556" s="13"/>
      <c r="BP556" s="13"/>
      <c r="BQ556" s="13"/>
      <c r="BR556" s="13"/>
      <c r="BS556" s="13"/>
    </row>
    <row r="557" spans="1:71" s="159" customFormat="1" ht="60.75" customHeight="1" x14ac:dyDescent="0.25">
      <c r="A557" s="13"/>
      <c r="B557" s="155" t="s">
        <v>3774</v>
      </c>
      <c r="C557" s="118" t="s">
        <v>786</v>
      </c>
      <c r="D557" s="113" t="s">
        <v>648</v>
      </c>
      <c r="E557" s="156" t="s">
        <v>2426</v>
      </c>
      <c r="F557" s="22" t="s">
        <v>1370</v>
      </c>
      <c r="G557" s="563">
        <v>33027.480000000003</v>
      </c>
      <c r="H557" s="169" t="s">
        <v>1191</v>
      </c>
      <c r="I557" s="14" t="s">
        <v>2602</v>
      </c>
      <c r="J557" s="193" t="s">
        <v>2606</v>
      </c>
      <c r="K557" s="171"/>
      <c r="L557" s="632"/>
      <c r="BL557" s="13"/>
      <c r="BM557" s="13"/>
      <c r="BN557" s="13"/>
      <c r="BO557" s="13"/>
      <c r="BP557" s="13"/>
      <c r="BQ557" s="13"/>
      <c r="BR557" s="13"/>
      <c r="BS557" s="13"/>
    </row>
    <row r="558" spans="1:71" s="159" customFormat="1" ht="60.75" customHeight="1" x14ac:dyDescent="0.25">
      <c r="A558" s="13"/>
      <c r="B558" s="155" t="s">
        <v>3775</v>
      </c>
      <c r="C558" s="117" t="s">
        <v>588</v>
      </c>
      <c r="D558" s="590" t="s">
        <v>1283</v>
      </c>
      <c r="E558" s="156" t="s">
        <v>5047</v>
      </c>
      <c r="F558" s="22">
        <v>36.5</v>
      </c>
      <c r="G558" s="563">
        <v>32896.1</v>
      </c>
      <c r="H558" s="169" t="s">
        <v>1365</v>
      </c>
      <c r="I558" s="14" t="s">
        <v>2602</v>
      </c>
      <c r="J558" s="193" t="s">
        <v>1942</v>
      </c>
      <c r="K558" s="171"/>
      <c r="L558" s="632"/>
      <c r="BL558" s="13"/>
      <c r="BM558" s="13"/>
      <c r="BN558" s="13"/>
      <c r="BO558" s="13"/>
      <c r="BP558" s="13"/>
      <c r="BQ558" s="13"/>
      <c r="BR558" s="13"/>
      <c r="BS558" s="13"/>
    </row>
    <row r="559" spans="1:71" s="159" customFormat="1" ht="60.75" customHeight="1" x14ac:dyDescent="0.25">
      <c r="A559" s="13"/>
      <c r="B559" s="155" t="s">
        <v>5283</v>
      </c>
      <c r="C559" s="117" t="s">
        <v>2136</v>
      </c>
      <c r="D559" s="117" t="s">
        <v>1610</v>
      </c>
      <c r="E559" s="14" t="s">
        <v>2037</v>
      </c>
      <c r="F559" s="161">
        <v>71.400000000000006</v>
      </c>
      <c r="G559" s="562">
        <v>32682.78</v>
      </c>
      <c r="H559" s="169" t="s">
        <v>2038</v>
      </c>
      <c r="I559" s="14" t="s">
        <v>2602</v>
      </c>
      <c r="J559" s="193" t="s">
        <v>2605</v>
      </c>
      <c r="K559" s="171"/>
      <c r="L559" s="632"/>
      <c r="BL559" s="13"/>
      <c r="BM559" s="13"/>
      <c r="BN559" s="13"/>
      <c r="BO559" s="13"/>
      <c r="BP559" s="13"/>
      <c r="BQ559" s="13"/>
      <c r="BR559" s="13"/>
      <c r="BS559" s="13"/>
    </row>
    <row r="560" spans="1:71" s="159" customFormat="1" ht="60.75" customHeight="1" x14ac:dyDescent="0.25">
      <c r="A560" s="13"/>
      <c r="B560" s="155" t="s">
        <v>5284</v>
      </c>
      <c r="C560" s="117" t="s">
        <v>588</v>
      </c>
      <c r="D560" s="590" t="s">
        <v>1258</v>
      </c>
      <c r="E560" s="156" t="s">
        <v>6156</v>
      </c>
      <c r="F560" s="22">
        <v>30</v>
      </c>
      <c r="G560" s="563">
        <v>32373</v>
      </c>
      <c r="H560" s="169" t="s">
        <v>1365</v>
      </c>
      <c r="I560" s="14" t="s">
        <v>2602</v>
      </c>
      <c r="J560" s="193" t="s">
        <v>4711</v>
      </c>
      <c r="K560" s="171"/>
      <c r="L560" s="632"/>
      <c r="BL560" s="13"/>
      <c r="BM560" s="13"/>
      <c r="BN560" s="13"/>
      <c r="BO560" s="13"/>
      <c r="BP560" s="13"/>
      <c r="BQ560" s="13"/>
      <c r="BR560" s="13"/>
      <c r="BS560" s="13"/>
    </row>
    <row r="561" spans="1:71" s="159" customFormat="1" ht="60.75" customHeight="1" x14ac:dyDescent="0.25">
      <c r="A561" s="13"/>
      <c r="B561" s="155" t="s">
        <v>3776</v>
      </c>
      <c r="C561" s="117" t="s">
        <v>588</v>
      </c>
      <c r="D561" s="590" t="s">
        <v>1276</v>
      </c>
      <c r="E561" s="156" t="s">
        <v>4826</v>
      </c>
      <c r="F561" s="22">
        <v>31</v>
      </c>
      <c r="G561" s="563">
        <v>32258.6</v>
      </c>
      <c r="H561" s="169" t="s">
        <v>1365</v>
      </c>
      <c r="I561" s="14" t="s">
        <v>2602</v>
      </c>
      <c r="J561" s="193" t="s">
        <v>1942</v>
      </c>
      <c r="K561" s="171"/>
      <c r="L561" s="632"/>
      <c r="BL561" s="13"/>
      <c r="BM561" s="13"/>
      <c r="BN561" s="13"/>
      <c r="BO561" s="13"/>
      <c r="BP561" s="13"/>
      <c r="BQ561" s="13"/>
      <c r="BR561" s="13"/>
      <c r="BS561" s="13"/>
    </row>
    <row r="562" spans="1:71" s="159" customFormat="1" ht="60.75" customHeight="1" x14ac:dyDescent="0.25">
      <c r="A562" s="13"/>
      <c r="B562" s="155" t="s">
        <v>3777</v>
      </c>
      <c r="C562" s="602" t="s">
        <v>897</v>
      </c>
      <c r="D562" s="603" t="s">
        <v>896</v>
      </c>
      <c r="E562" s="208" t="s">
        <v>2507</v>
      </c>
      <c r="F562" s="209"/>
      <c r="G562" s="563">
        <v>32011</v>
      </c>
      <c r="H562" s="185" t="s">
        <v>1191</v>
      </c>
      <c r="I562" s="14" t="s">
        <v>2602</v>
      </c>
      <c r="J562" s="193" t="s">
        <v>2605</v>
      </c>
      <c r="K562" s="171"/>
      <c r="L562" s="632"/>
      <c r="BL562" s="13"/>
      <c r="BM562" s="13"/>
      <c r="BN562" s="13"/>
      <c r="BO562" s="13"/>
      <c r="BP562" s="13"/>
      <c r="BQ562" s="13"/>
      <c r="BR562" s="13"/>
      <c r="BS562" s="13"/>
    </row>
    <row r="563" spans="1:71" s="159" customFormat="1" ht="60.75" customHeight="1" x14ac:dyDescent="0.25">
      <c r="A563" s="13"/>
      <c r="B563" s="155" t="s">
        <v>3778</v>
      </c>
      <c r="C563" s="118" t="s">
        <v>2632</v>
      </c>
      <c r="D563" s="113" t="s">
        <v>1545</v>
      </c>
      <c r="E563" s="173" t="s">
        <v>1602</v>
      </c>
      <c r="F563" s="200">
        <v>48.2</v>
      </c>
      <c r="G563" s="563">
        <v>32011</v>
      </c>
      <c r="H563" s="185" t="s">
        <v>1191</v>
      </c>
      <c r="I563" s="14" t="s">
        <v>2602</v>
      </c>
      <c r="J563" s="193" t="s">
        <v>2636</v>
      </c>
      <c r="K563" s="171"/>
      <c r="L563" s="632"/>
      <c r="BL563" s="13"/>
      <c r="BM563" s="13"/>
      <c r="BN563" s="13"/>
      <c r="BO563" s="13"/>
      <c r="BP563" s="13"/>
      <c r="BQ563" s="13"/>
      <c r="BR563" s="13"/>
      <c r="BS563" s="13"/>
    </row>
    <row r="564" spans="1:71" s="159" customFormat="1" ht="60.75" customHeight="1" x14ac:dyDescent="0.25">
      <c r="A564" s="13"/>
      <c r="B564" s="155" t="s">
        <v>3779</v>
      </c>
      <c r="C564" s="117" t="s">
        <v>588</v>
      </c>
      <c r="D564" s="590" t="s">
        <v>1262</v>
      </c>
      <c r="E564" s="156" t="s">
        <v>6158</v>
      </c>
      <c r="F564" s="22">
        <v>44</v>
      </c>
      <c r="G564" s="563">
        <v>31750.400000000001</v>
      </c>
      <c r="H564" s="169" t="s">
        <v>1365</v>
      </c>
      <c r="I564" s="14" t="s">
        <v>2602</v>
      </c>
      <c r="J564" s="193" t="s">
        <v>1942</v>
      </c>
      <c r="K564" s="171"/>
      <c r="L564" s="632"/>
      <c r="BL564" s="13"/>
      <c r="BM564" s="13"/>
      <c r="BN564" s="13"/>
      <c r="BO564" s="13"/>
      <c r="BP564" s="13"/>
      <c r="BQ564" s="13"/>
      <c r="BR564" s="13"/>
      <c r="BS564" s="13"/>
    </row>
    <row r="565" spans="1:71" s="159" customFormat="1" ht="60.75" customHeight="1" x14ac:dyDescent="0.25">
      <c r="A565" s="13"/>
      <c r="B565" s="155" t="s">
        <v>3780</v>
      </c>
      <c r="C565" s="118" t="s">
        <v>786</v>
      </c>
      <c r="D565" s="113" t="s">
        <v>1392</v>
      </c>
      <c r="E565" s="156" t="s">
        <v>2381</v>
      </c>
      <c r="F565" s="22">
        <v>51.87</v>
      </c>
      <c r="G565" s="563">
        <v>31724.7</v>
      </c>
      <c r="H565" s="169" t="s">
        <v>1191</v>
      </c>
      <c r="I565" s="14" t="s">
        <v>2602</v>
      </c>
      <c r="J565" s="193" t="s">
        <v>2606</v>
      </c>
      <c r="K565" s="171"/>
      <c r="L565" s="632"/>
      <c r="BL565" s="13"/>
      <c r="BM565" s="13"/>
      <c r="BN565" s="13"/>
      <c r="BO565" s="13"/>
      <c r="BP565" s="13"/>
      <c r="BQ565" s="13"/>
      <c r="BR565" s="13"/>
      <c r="BS565" s="13"/>
    </row>
    <row r="566" spans="1:71" s="159" customFormat="1" ht="60.75" customHeight="1" x14ac:dyDescent="0.25">
      <c r="A566" s="13"/>
      <c r="B566" s="155" t="s">
        <v>3781</v>
      </c>
      <c r="C566" s="117" t="s">
        <v>588</v>
      </c>
      <c r="D566" s="590" t="s">
        <v>1291</v>
      </c>
      <c r="E566" s="156" t="s">
        <v>4828</v>
      </c>
      <c r="F566" s="22">
        <v>35.4</v>
      </c>
      <c r="G566" s="563">
        <v>31711.3</v>
      </c>
      <c r="H566" s="169" t="s">
        <v>1365</v>
      </c>
      <c r="I566" s="14" t="s">
        <v>2602</v>
      </c>
      <c r="J566" s="193" t="s">
        <v>1942</v>
      </c>
      <c r="K566" s="171"/>
      <c r="L566" s="632"/>
      <c r="BL566" s="13"/>
      <c r="BM566" s="13"/>
      <c r="BN566" s="13"/>
      <c r="BO566" s="13"/>
      <c r="BP566" s="13"/>
      <c r="BQ566" s="13"/>
      <c r="BR566" s="13"/>
      <c r="BS566" s="13"/>
    </row>
    <row r="567" spans="1:71" s="159" customFormat="1" ht="60.75" customHeight="1" x14ac:dyDescent="0.25">
      <c r="A567" s="13"/>
      <c r="B567" s="155" t="s">
        <v>3782</v>
      </c>
      <c r="C567" s="117" t="s">
        <v>588</v>
      </c>
      <c r="D567" s="590" t="s">
        <v>1267</v>
      </c>
      <c r="E567" s="156" t="s">
        <v>5045</v>
      </c>
      <c r="F567" s="22">
        <v>35</v>
      </c>
      <c r="G567" s="563">
        <v>31384.5</v>
      </c>
      <c r="H567" s="169" t="s">
        <v>1365</v>
      </c>
      <c r="I567" s="14" t="s">
        <v>2602</v>
      </c>
      <c r="J567" s="193" t="s">
        <v>1942</v>
      </c>
      <c r="K567" s="171"/>
      <c r="L567" s="632"/>
      <c r="BL567" s="13"/>
      <c r="BM567" s="13"/>
      <c r="BN567" s="13"/>
      <c r="BO567" s="13"/>
      <c r="BP567" s="13"/>
      <c r="BQ567" s="13"/>
      <c r="BR567" s="13"/>
      <c r="BS567" s="13"/>
    </row>
    <row r="568" spans="1:71" s="159" customFormat="1" ht="60.75" customHeight="1" x14ac:dyDescent="0.25">
      <c r="A568" s="13"/>
      <c r="B568" s="155" t="s">
        <v>5285</v>
      </c>
      <c r="C568" s="117" t="s">
        <v>588</v>
      </c>
      <c r="D568" s="590" t="s">
        <v>1289</v>
      </c>
      <c r="E568" s="156" t="s">
        <v>4627</v>
      </c>
      <c r="F568" s="22">
        <v>34.9</v>
      </c>
      <c r="G568" s="563">
        <v>31263.4</v>
      </c>
      <c r="H568" s="169" t="s">
        <v>1365</v>
      </c>
      <c r="I568" s="14" t="s">
        <v>2602</v>
      </c>
      <c r="J568" s="193" t="s">
        <v>1942</v>
      </c>
      <c r="K568" s="171"/>
      <c r="L568" s="632"/>
      <c r="BL568" s="13"/>
      <c r="BM568" s="13"/>
      <c r="BN568" s="13"/>
      <c r="BO568" s="13"/>
      <c r="BP568" s="13"/>
      <c r="BQ568" s="13"/>
      <c r="BR568" s="13"/>
      <c r="BS568" s="13"/>
    </row>
    <row r="569" spans="1:71" s="159" customFormat="1" ht="60.75" customHeight="1" x14ac:dyDescent="0.25">
      <c r="A569" s="13"/>
      <c r="B569" s="155" t="s">
        <v>5286</v>
      </c>
      <c r="C569" s="117" t="s">
        <v>1190</v>
      </c>
      <c r="D569" s="113" t="s">
        <v>796</v>
      </c>
      <c r="E569" s="156" t="s">
        <v>2083</v>
      </c>
      <c r="F569" s="22">
        <v>105.6</v>
      </c>
      <c r="G569" s="563">
        <v>31190.46</v>
      </c>
      <c r="H569" s="169" t="s">
        <v>2084</v>
      </c>
      <c r="I569" s="14" t="s">
        <v>2602</v>
      </c>
      <c r="J569" s="193" t="s">
        <v>2605</v>
      </c>
      <c r="K569" s="171"/>
      <c r="L569" s="632"/>
      <c r="BL569" s="13"/>
      <c r="BM569" s="13"/>
      <c r="BN569" s="13"/>
      <c r="BO569" s="13"/>
      <c r="BP569" s="13"/>
      <c r="BQ569" s="13"/>
      <c r="BR569" s="13"/>
      <c r="BS569" s="13"/>
    </row>
    <row r="570" spans="1:71" s="159" customFormat="1" ht="60.75" customHeight="1" x14ac:dyDescent="0.25">
      <c r="A570" s="13"/>
      <c r="B570" s="155" t="s">
        <v>5287</v>
      </c>
      <c r="C570" s="118" t="s">
        <v>2096</v>
      </c>
      <c r="D570" s="581" t="s">
        <v>2095</v>
      </c>
      <c r="E570" s="156" t="s">
        <v>5086</v>
      </c>
      <c r="F570" s="22">
        <v>40</v>
      </c>
      <c r="G570" s="563">
        <v>31170</v>
      </c>
      <c r="H570" s="169" t="s">
        <v>1365</v>
      </c>
      <c r="I570" s="14" t="s">
        <v>2602</v>
      </c>
      <c r="J570" s="193" t="s">
        <v>2633</v>
      </c>
      <c r="K570" s="171"/>
      <c r="L570" s="632"/>
      <c r="BL570" s="13"/>
      <c r="BM570" s="13"/>
      <c r="BN570" s="13"/>
      <c r="BO570" s="13"/>
      <c r="BP570" s="13"/>
      <c r="BQ570" s="13"/>
      <c r="BR570" s="13"/>
      <c r="BS570" s="13"/>
    </row>
    <row r="571" spans="1:71" s="159" customFormat="1" ht="60.75" customHeight="1" x14ac:dyDescent="0.25">
      <c r="A571" s="13"/>
      <c r="B571" s="155" t="s">
        <v>5288</v>
      </c>
      <c r="C571" s="118" t="s">
        <v>786</v>
      </c>
      <c r="D571" s="113" t="s">
        <v>1414</v>
      </c>
      <c r="E571" s="156" t="s">
        <v>2401</v>
      </c>
      <c r="F571" s="22">
        <v>50.8</v>
      </c>
      <c r="G571" s="563">
        <v>31070.3</v>
      </c>
      <c r="H571" s="169" t="s">
        <v>1191</v>
      </c>
      <c r="I571" s="14" t="s">
        <v>2602</v>
      </c>
      <c r="J571" s="193" t="s">
        <v>2606</v>
      </c>
      <c r="K571" s="171"/>
      <c r="L571" s="632"/>
      <c r="BL571" s="13"/>
      <c r="BM571" s="13"/>
      <c r="BN571" s="13"/>
      <c r="BO571" s="13"/>
      <c r="BP571" s="13"/>
      <c r="BQ571" s="13"/>
      <c r="BR571" s="13"/>
      <c r="BS571" s="13"/>
    </row>
    <row r="572" spans="1:71" s="159" customFormat="1" ht="60.75" customHeight="1" x14ac:dyDescent="0.25">
      <c r="A572" s="13"/>
      <c r="B572" s="155" t="s">
        <v>5289</v>
      </c>
      <c r="C572" s="117" t="s">
        <v>588</v>
      </c>
      <c r="D572" s="590" t="s">
        <v>1261</v>
      </c>
      <c r="E572" s="156" t="s">
        <v>4838</v>
      </c>
      <c r="F572" s="22">
        <v>43</v>
      </c>
      <c r="G572" s="563">
        <v>31028.799999999999</v>
      </c>
      <c r="H572" s="169" t="s">
        <v>1365</v>
      </c>
      <c r="I572" s="14" t="s">
        <v>2602</v>
      </c>
      <c r="J572" s="193" t="s">
        <v>1942</v>
      </c>
      <c r="K572" s="171"/>
      <c r="L572" s="632"/>
      <c r="BL572" s="13"/>
      <c r="BM572" s="13"/>
      <c r="BN572" s="13"/>
      <c r="BO572" s="13"/>
      <c r="BP572" s="13"/>
      <c r="BQ572" s="13"/>
      <c r="BR572" s="13"/>
      <c r="BS572" s="13"/>
    </row>
    <row r="573" spans="1:71" ht="60.75" customHeight="1" x14ac:dyDescent="0.25">
      <c r="B573" s="155" t="s">
        <v>3783</v>
      </c>
      <c r="C573" s="117" t="s">
        <v>588</v>
      </c>
      <c r="D573" s="525" t="s">
        <v>1357</v>
      </c>
      <c r="E573" s="156" t="s">
        <v>4837</v>
      </c>
      <c r="F573" s="22">
        <v>37.200000000000003</v>
      </c>
      <c r="G573" s="563">
        <v>30345.599999999999</v>
      </c>
      <c r="H573" s="169" t="s">
        <v>1365</v>
      </c>
      <c r="I573" s="14" t="s">
        <v>2602</v>
      </c>
      <c r="J573" s="193" t="s">
        <v>1942</v>
      </c>
      <c r="K573" s="171"/>
      <c r="L573" s="632"/>
    </row>
    <row r="574" spans="1:71" ht="60.75" customHeight="1" x14ac:dyDescent="0.25">
      <c r="B574" s="155" t="s">
        <v>5290</v>
      </c>
      <c r="C574" s="117" t="s">
        <v>588</v>
      </c>
      <c r="D574" s="590" t="s">
        <v>1252</v>
      </c>
      <c r="E574" s="156" t="s">
        <v>6159</v>
      </c>
      <c r="F574" s="22">
        <v>40.299999999999997</v>
      </c>
      <c r="G574" s="563">
        <v>30341.9</v>
      </c>
      <c r="H574" s="169" t="s">
        <v>1365</v>
      </c>
      <c r="I574" s="14" t="s">
        <v>2602</v>
      </c>
      <c r="J574" s="193" t="s">
        <v>1942</v>
      </c>
      <c r="K574" s="171"/>
      <c r="L574" s="632"/>
    </row>
    <row r="575" spans="1:71" ht="60.75" customHeight="1" x14ac:dyDescent="0.25">
      <c r="B575" s="155" t="s">
        <v>3784</v>
      </c>
      <c r="C575" s="117" t="s">
        <v>588</v>
      </c>
      <c r="D575" s="590" t="s">
        <v>1236</v>
      </c>
      <c r="E575" s="156" t="s">
        <v>4857</v>
      </c>
      <c r="F575" s="22">
        <v>33</v>
      </c>
      <c r="G575" s="563">
        <v>30313.8</v>
      </c>
      <c r="H575" s="169" t="s">
        <v>1365</v>
      </c>
      <c r="I575" s="14" t="s">
        <v>2602</v>
      </c>
      <c r="J575" s="193" t="s">
        <v>1942</v>
      </c>
      <c r="K575" s="171"/>
      <c r="L575" s="632"/>
    </row>
    <row r="576" spans="1:71" ht="60.75" customHeight="1" x14ac:dyDescent="0.25">
      <c r="B576" s="155" t="s">
        <v>3785</v>
      </c>
      <c r="C576" s="117" t="s">
        <v>565</v>
      </c>
      <c r="D576" s="113" t="s">
        <v>564</v>
      </c>
      <c r="E576" s="156" t="s">
        <v>3085</v>
      </c>
      <c r="F576" s="204">
        <v>5.2</v>
      </c>
      <c r="G576" s="567">
        <v>30312.880000000001</v>
      </c>
      <c r="H576" s="184" t="s">
        <v>2046</v>
      </c>
      <c r="I576" s="14" t="s">
        <v>2602</v>
      </c>
      <c r="J576" s="193" t="s">
        <v>2606</v>
      </c>
      <c r="K576" s="171"/>
      <c r="L576" s="632"/>
    </row>
    <row r="577" spans="1:71" ht="72" customHeight="1" x14ac:dyDescent="0.25">
      <c r="B577" s="155" t="s">
        <v>3786</v>
      </c>
      <c r="C577" s="117" t="s">
        <v>588</v>
      </c>
      <c r="D577" s="590" t="s">
        <v>1263</v>
      </c>
      <c r="E577" s="156" t="s">
        <v>5044</v>
      </c>
      <c r="F577" s="22">
        <v>43.5</v>
      </c>
      <c r="G577" s="563">
        <v>30041.1</v>
      </c>
      <c r="H577" s="169" t="s">
        <v>1365</v>
      </c>
      <c r="I577" s="14" t="s">
        <v>2602</v>
      </c>
      <c r="J577" s="193" t="s">
        <v>1942</v>
      </c>
      <c r="K577" s="171"/>
      <c r="L577" s="632"/>
    </row>
    <row r="578" spans="1:71" ht="60.75" customHeight="1" x14ac:dyDescent="0.25">
      <c r="B578" s="155" t="s">
        <v>3787</v>
      </c>
      <c r="C578" s="117" t="s">
        <v>588</v>
      </c>
      <c r="D578" s="590" t="s">
        <v>1337</v>
      </c>
      <c r="E578" s="156" t="s">
        <v>5025</v>
      </c>
      <c r="F578" s="22">
        <v>27</v>
      </c>
      <c r="G578" s="563">
        <v>29958.1</v>
      </c>
      <c r="H578" s="169" t="s">
        <v>1365</v>
      </c>
      <c r="I578" s="14" t="s">
        <v>2602</v>
      </c>
      <c r="J578" s="193" t="s">
        <v>1942</v>
      </c>
      <c r="K578" s="171"/>
      <c r="L578" s="632"/>
    </row>
    <row r="579" spans="1:71" ht="60.75" customHeight="1" x14ac:dyDescent="0.25">
      <c r="B579" s="155" t="s">
        <v>5291</v>
      </c>
      <c r="C579" s="117" t="s">
        <v>588</v>
      </c>
      <c r="D579" s="604" t="s">
        <v>1245</v>
      </c>
      <c r="E579" s="210" t="s">
        <v>5057</v>
      </c>
      <c r="F579" s="211">
        <v>42.3</v>
      </c>
      <c r="G579" s="569">
        <v>29819.3</v>
      </c>
      <c r="H579" s="212" t="s">
        <v>1365</v>
      </c>
      <c r="I579" s="14" t="s">
        <v>2602</v>
      </c>
      <c r="J579" s="192" t="s">
        <v>4711</v>
      </c>
      <c r="K579" s="171"/>
      <c r="L579" s="632"/>
    </row>
    <row r="580" spans="1:71" ht="60.75" customHeight="1" x14ac:dyDescent="0.25">
      <c r="B580" s="155" t="s">
        <v>3788</v>
      </c>
      <c r="C580" s="118" t="s">
        <v>786</v>
      </c>
      <c r="D580" s="113" t="s">
        <v>1376</v>
      </c>
      <c r="E580" s="156" t="s">
        <v>6093</v>
      </c>
      <c r="F580" s="442">
        <v>48</v>
      </c>
      <c r="G580" s="570">
        <v>29357.759999999998</v>
      </c>
      <c r="H580" s="212" t="s">
        <v>1191</v>
      </c>
      <c r="I580" s="14" t="s">
        <v>2602</v>
      </c>
      <c r="J580" s="443" t="s">
        <v>2606</v>
      </c>
      <c r="K580" s="171"/>
      <c r="L580" s="632"/>
    </row>
    <row r="581" spans="1:71" ht="60.75" customHeight="1" x14ac:dyDescent="0.25">
      <c r="B581" s="155" t="s">
        <v>3789</v>
      </c>
      <c r="C581" s="117" t="s">
        <v>2635</v>
      </c>
      <c r="D581" s="584" t="s">
        <v>570</v>
      </c>
      <c r="E581" s="213" t="s">
        <v>2507</v>
      </c>
      <c r="F581" s="214">
        <v>8.81</v>
      </c>
      <c r="G581" s="571">
        <v>29208.5</v>
      </c>
      <c r="H581" s="215" t="s">
        <v>2048</v>
      </c>
      <c r="I581" s="14" t="s">
        <v>2602</v>
      </c>
      <c r="J581" s="216" t="s">
        <v>2605</v>
      </c>
      <c r="K581" s="171"/>
      <c r="L581" s="632"/>
    </row>
    <row r="582" spans="1:71" ht="60.75" customHeight="1" x14ac:dyDescent="0.25">
      <c r="B582" s="155" t="s">
        <v>3790</v>
      </c>
      <c r="C582" s="525" t="s">
        <v>699</v>
      </c>
      <c r="D582" s="606" t="s">
        <v>700</v>
      </c>
      <c r="E582" s="181" t="s">
        <v>2507</v>
      </c>
      <c r="F582" s="217"/>
      <c r="G582" s="572">
        <v>28947.68</v>
      </c>
      <c r="H582" s="218" t="s">
        <v>1202</v>
      </c>
      <c r="I582" s="14" t="s">
        <v>2602</v>
      </c>
      <c r="J582" s="219" t="s">
        <v>2605</v>
      </c>
      <c r="K582" s="171"/>
      <c r="L582" s="632"/>
    </row>
    <row r="583" spans="1:71" ht="60.75" customHeight="1" x14ac:dyDescent="0.25">
      <c r="B583" s="155" t="s">
        <v>3791</v>
      </c>
      <c r="C583" s="117" t="s">
        <v>569</v>
      </c>
      <c r="D583" s="584" t="s">
        <v>570</v>
      </c>
      <c r="E583" s="220" t="s">
        <v>2049</v>
      </c>
      <c r="F583" s="161">
        <v>8.8000000000000007</v>
      </c>
      <c r="G583" s="572">
        <v>28512.27</v>
      </c>
      <c r="H583" s="218" t="s">
        <v>2048</v>
      </c>
      <c r="I583" s="14" t="s">
        <v>2602</v>
      </c>
      <c r="J583" s="219" t="s">
        <v>2634</v>
      </c>
      <c r="K583" s="171"/>
      <c r="L583" s="632"/>
    </row>
    <row r="584" spans="1:71" ht="60.75" customHeight="1" x14ac:dyDescent="0.25">
      <c r="B584" s="155" t="s">
        <v>3792</v>
      </c>
      <c r="C584" s="118" t="s">
        <v>588</v>
      </c>
      <c r="D584" s="113" t="s">
        <v>1340</v>
      </c>
      <c r="E584" s="156" t="s">
        <v>5022</v>
      </c>
      <c r="F584" s="22">
        <v>28</v>
      </c>
      <c r="G584" s="563">
        <v>27675</v>
      </c>
      <c r="H584" s="169" t="s">
        <v>1365</v>
      </c>
      <c r="I584" s="14" t="s">
        <v>2602</v>
      </c>
      <c r="J584" s="193" t="s">
        <v>4711</v>
      </c>
      <c r="K584" s="171"/>
      <c r="L584" s="632"/>
    </row>
    <row r="585" spans="1:71" ht="60.75" customHeight="1" x14ac:dyDescent="0.25">
      <c r="B585" s="155" t="s">
        <v>5292</v>
      </c>
      <c r="C585" s="118" t="s">
        <v>786</v>
      </c>
      <c r="D585" s="113" t="s">
        <v>1394</v>
      </c>
      <c r="E585" s="156" t="s">
        <v>2383</v>
      </c>
      <c r="F585" s="22">
        <v>45</v>
      </c>
      <c r="G585" s="563">
        <v>27522.9</v>
      </c>
      <c r="H585" s="169" t="s">
        <v>1191</v>
      </c>
      <c r="I585" s="14" t="s">
        <v>2602</v>
      </c>
      <c r="J585" s="193" t="s">
        <v>2606</v>
      </c>
      <c r="K585" s="171"/>
      <c r="L585" s="632"/>
    </row>
    <row r="586" spans="1:71" ht="60.75" customHeight="1" x14ac:dyDescent="0.25">
      <c r="B586" s="155" t="s">
        <v>3793</v>
      </c>
      <c r="C586" s="118" t="s">
        <v>588</v>
      </c>
      <c r="D586" s="113" t="s">
        <v>1282</v>
      </c>
      <c r="E586" s="156" t="s">
        <v>5048</v>
      </c>
      <c r="F586" s="22">
        <v>30.5</v>
      </c>
      <c r="G586" s="563">
        <v>27413.4</v>
      </c>
      <c r="H586" s="169" t="s">
        <v>1365</v>
      </c>
      <c r="I586" s="14" t="s">
        <v>2602</v>
      </c>
      <c r="J586" s="193" t="s">
        <v>1942</v>
      </c>
      <c r="K586" s="171"/>
      <c r="L586" s="632"/>
    </row>
    <row r="587" spans="1:71" ht="60.75" customHeight="1" x14ac:dyDescent="0.25">
      <c r="B587" s="155" t="s">
        <v>3794</v>
      </c>
      <c r="C587" s="118" t="s">
        <v>588</v>
      </c>
      <c r="D587" s="113" t="s">
        <v>1343</v>
      </c>
      <c r="E587" s="156" t="s">
        <v>4971</v>
      </c>
      <c r="F587" s="22">
        <v>27</v>
      </c>
      <c r="G587" s="563">
        <v>27275.4</v>
      </c>
      <c r="H587" s="169" t="s">
        <v>1365</v>
      </c>
      <c r="I587" s="14" t="s">
        <v>2602</v>
      </c>
      <c r="J587" s="193" t="s">
        <v>1942</v>
      </c>
      <c r="K587" s="171"/>
      <c r="L587" s="632"/>
    </row>
    <row r="588" spans="1:71" ht="60.75" customHeight="1" x14ac:dyDescent="0.25">
      <c r="B588" s="155" t="s">
        <v>3795</v>
      </c>
      <c r="C588" s="118" t="s">
        <v>588</v>
      </c>
      <c r="D588" s="113" t="s">
        <v>1350</v>
      </c>
      <c r="E588" s="156" t="s">
        <v>5029</v>
      </c>
      <c r="F588" s="22">
        <v>30.7</v>
      </c>
      <c r="G588" s="563">
        <v>27138.799999999999</v>
      </c>
      <c r="H588" s="169" t="s">
        <v>1365</v>
      </c>
      <c r="I588" s="14" t="s">
        <v>2602</v>
      </c>
      <c r="J588" s="193" t="s">
        <v>1942</v>
      </c>
      <c r="K588" s="171"/>
      <c r="L588" s="632"/>
    </row>
    <row r="589" spans="1:71" ht="60.75" customHeight="1" x14ac:dyDescent="0.25">
      <c r="B589" s="155" t="s">
        <v>3796</v>
      </c>
      <c r="C589" s="118" t="s">
        <v>4972</v>
      </c>
      <c r="D589" s="113" t="s">
        <v>2095</v>
      </c>
      <c r="E589" s="156" t="s">
        <v>5068</v>
      </c>
      <c r="F589" s="22">
        <v>8</v>
      </c>
      <c r="G589" s="563">
        <v>26523.040000000001</v>
      </c>
      <c r="H589" s="169" t="s">
        <v>1365</v>
      </c>
      <c r="I589" s="14" t="s">
        <v>2602</v>
      </c>
      <c r="J589" s="193" t="s">
        <v>2605</v>
      </c>
      <c r="K589" s="171"/>
      <c r="L589" s="632"/>
    </row>
    <row r="590" spans="1:71" ht="60.75" customHeight="1" x14ac:dyDescent="0.25">
      <c r="B590" s="155" t="s">
        <v>3797</v>
      </c>
      <c r="C590" s="118" t="s">
        <v>588</v>
      </c>
      <c r="D590" s="113" t="s">
        <v>1306</v>
      </c>
      <c r="E590" s="156" t="s">
        <v>4858</v>
      </c>
      <c r="F590" s="22">
        <v>21</v>
      </c>
      <c r="G590" s="563">
        <v>26237.4</v>
      </c>
      <c r="H590" s="169" t="s">
        <v>1365</v>
      </c>
      <c r="I590" s="14" t="s">
        <v>2602</v>
      </c>
      <c r="J590" s="193" t="s">
        <v>4711</v>
      </c>
      <c r="K590" s="171"/>
      <c r="L590" s="632"/>
    </row>
    <row r="591" spans="1:71" s="159" customFormat="1" ht="60.75" customHeight="1" x14ac:dyDescent="0.25">
      <c r="A591" s="13"/>
      <c r="B591" s="155" t="s">
        <v>3798</v>
      </c>
      <c r="C591" s="118" t="s">
        <v>786</v>
      </c>
      <c r="D591" s="113" t="s">
        <v>1389</v>
      </c>
      <c r="E591" s="14" t="s">
        <v>2437</v>
      </c>
      <c r="F591" s="161">
        <v>42</v>
      </c>
      <c r="G591" s="38">
        <v>25688</v>
      </c>
      <c r="H591" s="169" t="s">
        <v>1191</v>
      </c>
      <c r="I591" s="14" t="s">
        <v>2602</v>
      </c>
      <c r="J591" s="193" t="s">
        <v>2606</v>
      </c>
      <c r="K591" s="171"/>
      <c r="L591" s="632"/>
      <c r="BL591" s="13"/>
      <c r="BM591" s="13"/>
      <c r="BN591" s="13"/>
      <c r="BO591" s="13"/>
      <c r="BP591" s="13"/>
      <c r="BQ591" s="13"/>
      <c r="BR591" s="13"/>
      <c r="BS591" s="13"/>
    </row>
    <row r="592" spans="1:71" s="159" customFormat="1" ht="60.75" customHeight="1" x14ac:dyDescent="0.25">
      <c r="A592" s="13"/>
      <c r="B592" s="155" t="s">
        <v>3799</v>
      </c>
      <c r="C592" s="118" t="s">
        <v>588</v>
      </c>
      <c r="D592" s="113" t="s">
        <v>1254</v>
      </c>
      <c r="E592" s="156" t="s">
        <v>6160</v>
      </c>
      <c r="F592" s="161">
        <v>34</v>
      </c>
      <c r="G592" s="562">
        <v>24568.400000000001</v>
      </c>
      <c r="H592" s="169" t="s">
        <v>1365</v>
      </c>
      <c r="I592" s="14" t="s">
        <v>2602</v>
      </c>
      <c r="J592" s="193" t="s">
        <v>1942</v>
      </c>
      <c r="K592" s="171"/>
      <c r="L592" s="632"/>
      <c r="BL592" s="13"/>
      <c r="BM592" s="13"/>
      <c r="BN592" s="13"/>
      <c r="BO592" s="13"/>
      <c r="BP592" s="13"/>
      <c r="BQ592" s="13"/>
      <c r="BR592" s="13"/>
      <c r="BS592" s="13"/>
    </row>
    <row r="593" spans="1:71" s="159" customFormat="1" ht="60.75" customHeight="1" x14ac:dyDescent="0.25">
      <c r="A593" s="13"/>
      <c r="B593" s="155" t="s">
        <v>3800</v>
      </c>
      <c r="C593" s="117" t="s">
        <v>588</v>
      </c>
      <c r="D593" s="590" t="s">
        <v>1287</v>
      </c>
      <c r="E593" s="14" t="s">
        <v>4799</v>
      </c>
      <c r="F593" s="22">
        <v>31.3</v>
      </c>
      <c r="G593" s="563">
        <v>23988.3</v>
      </c>
      <c r="H593" s="169" t="s">
        <v>1365</v>
      </c>
      <c r="I593" s="14" t="s">
        <v>2602</v>
      </c>
      <c r="J593" s="193" t="s">
        <v>2605</v>
      </c>
      <c r="K593" s="171"/>
      <c r="L593" s="632"/>
      <c r="BL593" s="13"/>
      <c r="BM593" s="13"/>
      <c r="BN593" s="13"/>
      <c r="BO593" s="13"/>
      <c r="BP593" s="13"/>
      <c r="BQ593" s="13"/>
      <c r="BR593" s="13"/>
      <c r="BS593" s="13"/>
    </row>
    <row r="594" spans="1:71" s="159" customFormat="1" ht="60.75" customHeight="1" x14ac:dyDescent="0.25">
      <c r="A594" s="13"/>
      <c r="B594" s="155" t="s">
        <v>3801</v>
      </c>
      <c r="C594" s="117" t="s">
        <v>567</v>
      </c>
      <c r="D594" s="113" t="s">
        <v>564</v>
      </c>
      <c r="E594" s="156" t="s">
        <v>3086</v>
      </c>
      <c r="F594" s="204">
        <v>4.0999999999999996</v>
      </c>
      <c r="G594" s="573">
        <v>23900.54</v>
      </c>
      <c r="H594" s="184" t="s">
        <v>2046</v>
      </c>
      <c r="I594" s="14" t="s">
        <v>2602</v>
      </c>
      <c r="J594" s="193" t="s">
        <v>2612</v>
      </c>
      <c r="K594" s="171"/>
      <c r="L594" s="632"/>
      <c r="BL594" s="13"/>
      <c r="BM594" s="13"/>
      <c r="BN594" s="13"/>
      <c r="BO594" s="13"/>
      <c r="BP594" s="13"/>
      <c r="BQ594" s="13"/>
      <c r="BR594" s="13"/>
      <c r="BS594" s="13"/>
    </row>
    <row r="595" spans="1:71" s="159" customFormat="1" ht="60.75" customHeight="1" x14ac:dyDescent="0.25">
      <c r="A595" s="13"/>
      <c r="B595" s="155" t="s">
        <v>3802</v>
      </c>
      <c r="C595" s="118" t="s">
        <v>786</v>
      </c>
      <c r="D595" s="113" t="s">
        <v>1408</v>
      </c>
      <c r="E595" s="156" t="s">
        <v>2459</v>
      </c>
      <c r="F595" s="444">
        <v>38.99</v>
      </c>
      <c r="G595" s="563">
        <v>23847.06</v>
      </c>
      <c r="H595" s="169" t="s">
        <v>1191</v>
      </c>
      <c r="I595" s="14" t="s">
        <v>2602</v>
      </c>
      <c r="J595" s="193" t="s">
        <v>2606</v>
      </c>
      <c r="K595" s="171"/>
      <c r="L595" s="632"/>
      <c r="BL595" s="13"/>
      <c r="BM595" s="13"/>
      <c r="BN595" s="13"/>
      <c r="BO595" s="13"/>
      <c r="BP595" s="13"/>
      <c r="BQ595" s="13"/>
      <c r="BR595" s="13"/>
      <c r="BS595" s="13"/>
    </row>
    <row r="596" spans="1:71" s="159" customFormat="1" ht="60.75" customHeight="1" x14ac:dyDescent="0.25">
      <c r="A596" s="13"/>
      <c r="B596" s="155" t="s">
        <v>3803</v>
      </c>
      <c r="C596" s="608" t="s">
        <v>786</v>
      </c>
      <c r="D596" s="584" t="s">
        <v>644</v>
      </c>
      <c r="E596" s="156" t="s">
        <v>2423</v>
      </c>
      <c r="F596" s="22">
        <v>37</v>
      </c>
      <c r="G596" s="563">
        <v>22629.94</v>
      </c>
      <c r="H596" s="445" t="s">
        <v>1191</v>
      </c>
      <c r="I596" s="14" t="s">
        <v>2602</v>
      </c>
      <c r="J596" s="193" t="s">
        <v>2606</v>
      </c>
      <c r="K596" s="171"/>
      <c r="L596" s="632"/>
      <c r="BL596" s="13"/>
      <c r="BM596" s="13"/>
      <c r="BN596" s="13"/>
      <c r="BO596" s="13"/>
      <c r="BP596" s="13"/>
      <c r="BQ596" s="13"/>
      <c r="BR596" s="13"/>
      <c r="BS596" s="13"/>
    </row>
    <row r="597" spans="1:71" s="159" customFormat="1" ht="60.75" customHeight="1" x14ac:dyDescent="0.25">
      <c r="A597" s="13"/>
      <c r="B597" s="155" t="s">
        <v>3804</v>
      </c>
      <c r="C597" s="117" t="s">
        <v>103</v>
      </c>
      <c r="D597" s="586" t="s">
        <v>688</v>
      </c>
      <c r="E597" s="156" t="s">
        <v>2507</v>
      </c>
      <c r="F597" s="161"/>
      <c r="G597" s="562">
        <v>22382</v>
      </c>
      <c r="H597" s="169" t="s">
        <v>1202</v>
      </c>
      <c r="I597" s="14" t="s">
        <v>2602</v>
      </c>
      <c r="J597" s="193" t="s">
        <v>2605</v>
      </c>
      <c r="K597" s="171"/>
      <c r="L597" s="632"/>
      <c r="BL597" s="13"/>
      <c r="BM597" s="13"/>
      <c r="BN597" s="13"/>
      <c r="BO597" s="13"/>
      <c r="BP597" s="13"/>
      <c r="BQ597" s="13"/>
      <c r="BR597" s="13"/>
      <c r="BS597" s="13"/>
    </row>
    <row r="598" spans="1:71" s="159" customFormat="1" ht="60.75" customHeight="1" x14ac:dyDescent="0.25">
      <c r="A598" s="13"/>
      <c r="B598" s="155" t="s">
        <v>3805</v>
      </c>
      <c r="C598" s="117" t="s">
        <v>4614</v>
      </c>
      <c r="D598" s="113" t="s">
        <v>568</v>
      </c>
      <c r="E598" s="156" t="s">
        <v>2507</v>
      </c>
      <c r="F598" s="204">
        <v>25.7</v>
      </c>
      <c r="G598" s="567">
        <v>22316.6</v>
      </c>
      <c r="H598" s="184" t="s">
        <v>2052</v>
      </c>
      <c r="I598" s="14" t="s">
        <v>2602</v>
      </c>
      <c r="J598" s="193" t="s">
        <v>2605</v>
      </c>
      <c r="K598" s="171"/>
      <c r="L598" s="632"/>
      <c r="BL598" s="13"/>
      <c r="BM598" s="13"/>
      <c r="BN598" s="13"/>
      <c r="BO598" s="13"/>
      <c r="BP598" s="13"/>
      <c r="BQ598" s="13"/>
      <c r="BR598" s="13"/>
      <c r="BS598" s="13"/>
    </row>
    <row r="599" spans="1:71" s="159" customFormat="1" ht="60.75" customHeight="1" x14ac:dyDescent="0.25">
      <c r="A599" s="13"/>
      <c r="B599" s="155" t="s">
        <v>3806</v>
      </c>
      <c r="C599" s="117" t="s">
        <v>588</v>
      </c>
      <c r="D599" s="590" t="s">
        <v>1253</v>
      </c>
      <c r="E599" s="156" t="s">
        <v>5055</v>
      </c>
      <c r="F599" s="22">
        <v>27</v>
      </c>
      <c r="G599" s="563">
        <v>22210.5</v>
      </c>
      <c r="H599" s="169" t="s">
        <v>1365</v>
      </c>
      <c r="I599" s="14" t="s">
        <v>2602</v>
      </c>
      <c r="J599" s="193" t="s">
        <v>1942</v>
      </c>
      <c r="K599" s="171"/>
      <c r="L599" s="632"/>
      <c r="BL599" s="13"/>
      <c r="BM599" s="13"/>
      <c r="BN599" s="13"/>
      <c r="BO599" s="13"/>
      <c r="BP599" s="13"/>
      <c r="BQ599" s="13"/>
      <c r="BR599" s="13"/>
      <c r="BS599" s="13"/>
    </row>
    <row r="600" spans="1:71" ht="60.75" customHeight="1" x14ac:dyDescent="0.25">
      <c r="B600" s="155" t="s">
        <v>5293</v>
      </c>
      <c r="C600" s="602" t="s">
        <v>898</v>
      </c>
      <c r="D600" s="609" t="s">
        <v>896</v>
      </c>
      <c r="E600" s="156" t="s">
        <v>2507</v>
      </c>
      <c r="F600" s="209"/>
      <c r="G600" s="563">
        <v>22000</v>
      </c>
      <c r="H600" s="185" t="s">
        <v>1191</v>
      </c>
      <c r="I600" s="14" t="s">
        <v>2602</v>
      </c>
      <c r="J600" s="193" t="s">
        <v>1942</v>
      </c>
      <c r="K600" s="171"/>
      <c r="L600" s="632"/>
    </row>
    <row r="601" spans="1:71" ht="60.75" customHeight="1" x14ac:dyDescent="0.25">
      <c r="B601" s="155" t="s">
        <v>5294</v>
      </c>
      <c r="C601" s="117" t="s">
        <v>636</v>
      </c>
      <c r="D601" s="584" t="s">
        <v>799</v>
      </c>
      <c r="E601" s="14" t="s">
        <v>2073</v>
      </c>
      <c r="F601" s="161">
        <v>1339</v>
      </c>
      <c r="G601" s="562">
        <v>21832.1</v>
      </c>
      <c r="H601" s="169" t="s">
        <v>2074</v>
      </c>
      <c r="I601" s="14" t="s">
        <v>2602</v>
      </c>
      <c r="J601" s="193" t="s">
        <v>6094</v>
      </c>
      <c r="K601" s="171"/>
      <c r="L601" s="632"/>
    </row>
    <row r="602" spans="1:71" ht="60.75" customHeight="1" x14ac:dyDescent="0.25">
      <c r="B602" s="155" t="s">
        <v>5295</v>
      </c>
      <c r="C602" s="117" t="s">
        <v>588</v>
      </c>
      <c r="D602" s="610" t="s">
        <v>1251</v>
      </c>
      <c r="E602" s="156" t="s">
        <v>6161</v>
      </c>
      <c r="F602" s="22">
        <v>28.9</v>
      </c>
      <c r="G602" s="563">
        <v>21758.799999999999</v>
      </c>
      <c r="H602" s="169" t="s">
        <v>1365</v>
      </c>
      <c r="I602" s="14" t="s">
        <v>2602</v>
      </c>
      <c r="J602" s="193" t="s">
        <v>1942</v>
      </c>
      <c r="K602" s="171"/>
      <c r="L602" s="632"/>
    </row>
    <row r="603" spans="1:71" ht="60.75" customHeight="1" x14ac:dyDescent="0.25">
      <c r="B603" s="155" t="s">
        <v>5296</v>
      </c>
      <c r="C603" s="117" t="s">
        <v>636</v>
      </c>
      <c r="D603" s="113" t="s">
        <v>800</v>
      </c>
      <c r="E603" s="14" t="s">
        <v>2075</v>
      </c>
      <c r="F603" s="161">
        <v>165</v>
      </c>
      <c r="G603" s="562">
        <v>21718.1</v>
      </c>
      <c r="H603" s="169" t="s">
        <v>1191</v>
      </c>
      <c r="I603" s="14" t="s">
        <v>2602</v>
      </c>
      <c r="J603" s="193" t="s">
        <v>2606</v>
      </c>
      <c r="K603" s="171"/>
      <c r="L603" s="632"/>
    </row>
    <row r="604" spans="1:71" ht="60.75" customHeight="1" x14ac:dyDescent="0.25">
      <c r="B604" s="155" t="s">
        <v>5297</v>
      </c>
      <c r="C604" s="117" t="s">
        <v>588</v>
      </c>
      <c r="D604" s="590" t="s">
        <v>1335</v>
      </c>
      <c r="E604" s="156" t="s">
        <v>5024</v>
      </c>
      <c r="F604" s="22">
        <v>30</v>
      </c>
      <c r="G604" s="563">
        <v>21492</v>
      </c>
      <c r="H604" s="169" t="s">
        <v>1365</v>
      </c>
      <c r="I604" s="14" t="s">
        <v>2602</v>
      </c>
      <c r="J604" s="193" t="s">
        <v>1942</v>
      </c>
      <c r="K604" s="171"/>
      <c r="L604" s="632"/>
    </row>
    <row r="605" spans="1:71" ht="60.75" customHeight="1" x14ac:dyDescent="0.25">
      <c r="B605" s="155" t="s">
        <v>5298</v>
      </c>
      <c r="C605" s="118" t="s">
        <v>615</v>
      </c>
      <c r="D605" s="113" t="s">
        <v>1545</v>
      </c>
      <c r="E605" s="173" t="s">
        <v>1597</v>
      </c>
      <c r="F605" s="200">
        <v>5.0999999999999996</v>
      </c>
      <c r="G605" s="563">
        <v>20802</v>
      </c>
      <c r="H605" s="169" t="s">
        <v>1365</v>
      </c>
      <c r="I605" s="14" t="s">
        <v>2602</v>
      </c>
      <c r="J605" s="193" t="s">
        <v>2636</v>
      </c>
      <c r="K605" s="171"/>
      <c r="L605" s="632"/>
    </row>
    <row r="606" spans="1:71" ht="60.75" customHeight="1" x14ac:dyDescent="0.25">
      <c r="B606" s="155" t="s">
        <v>5299</v>
      </c>
      <c r="C606" s="118" t="s">
        <v>786</v>
      </c>
      <c r="D606" s="113" t="s">
        <v>1417</v>
      </c>
      <c r="E606" s="156" t="s">
        <v>2398</v>
      </c>
      <c r="F606" s="22">
        <v>33.5</v>
      </c>
      <c r="G606" s="563">
        <v>20789.27</v>
      </c>
      <c r="H606" s="169" t="s">
        <v>1191</v>
      </c>
      <c r="I606" s="14" t="s">
        <v>2602</v>
      </c>
      <c r="J606" s="193" t="s">
        <v>2606</v>
      </c>
      <c r="K606" s="171"/>
      <c r="L606" s="632"/>
    </row>
    <row r="607" spans="1:71" ht="60.75" customHeight="1" x14ac:dyDescent="0.25">
      <c r="B607" s="155" t="s">
        <v>5300</v>
      </c>
      <c r="C607" s="583" t="s">
        <v>2448</v>
      </c>
      <c r="D607" s="590" t="s">
        <v>2454</v>
      </c>
      <c r="E607" s="14" t="s">
        <v>2649</v>
      </c>
      <c r="F607" s="161">
        <v>4908</v>
      </c>
      <c r="G607" s="562">
        <v>20523.490000000002</v>
      </c>
      <c r="H607" s="169" t="s">
        <v>1191</v>
      </c>
      <c r="I607" s="14" t="s">
        <v>2602</v>
      </c>
      <c r="J607" s="193" t="s">
        <v>2606</v>
      </c>
      <c r="K607" s="171"/>
      <c r="L607" s="632"/>
    </row>
    <row r="608" spans="1:71" s="159" customFormat="1" ht="60.75" customHeight="1" x14ac:dyDescent="0.25">
      <c r="A608" s="13"/>
      <c r="B608" s="155" t="s">
        <v>5301</v>
      </c>
      <c r="C608" s="118" t="s">
        <v>786</v>
      </c>
      <c r="D608" s="113" t="s">
        <v>1401</v>
      </c>
      <c r="E608" s="156" t="s">
        <v>2387</v>
      </c>
      <c r="F608" s="22">
        <v>33.1</v>
      </c>
      <c r="G608" s="563">
        <v>20244.62</v>
      </c>
      <c r="H608" s="169" t="s">
        <v>1191</v>
      </c>
      <c r="I608" s="14" t="s">
        <v>2602</v>
      </c>
      <c r="J608" s="193" t="s">
        <v>2606</v>
      </c>
      <c r="K608" s="171"/>
      <c r="L608" s="632"/>
      <c r="BL608" s="13"/>
      <c r="BM608" s="13"/>
      <c r="BN608" s="13"/>
      <c r="BO608" s="13"/>
      <c r="BP608" s="13"/>
      <c r="BQ608" s="13"/>
      <c r="BR608" s="13"/>
      <c r="BS608" s="13"/>
    </row>
    <row r="609" spans="1:71" s="159" customFormat="1" ht="60.75" customHeight="1" x14ac:dyDescent="0.25">
      <c r="A609" s="13"/>
      <c r="B609" s="155" t="s">
        <v>5302</v>
      </c>
      <c r="C609" s="117" t="s">
        <v>2622</v>
      </c>
      <c r="D609" s="113" t="s">
        <v>1230</v>
      </c>
      <c r="E609" s="156" t="s">
        <v>2587</v>
      </c>
      <c r="F609" s="22">
        <v>22.9</v>
      </c>
      <c r="G609" s="563">
        <v>19885.22</v>
      </c>
      <c r="H609" s="169" t="s">
        <v>1191</v>
      </c>
      <c r="I609" s="14" t="s">
        <v>2602</v>
      </c>
      <c r="J609" s="193" t="s">
        <v>2605</v>
      </c>
      <c r="K609" s="171"/>
      <c r="L609" s="632"/>
      <c r="BL609" s="13"/>
      <c r="BM609" s="13"/>
      <c r="BN609" s="13"/>
      <c r="BO609" s="13"/>
      <c r="BP609" s="13"/>
      <c r="BQ609" s="13"/>
      <c r="BR609" s="13"/>
      <c r="BS609" s="13"/>
    </row>
    <row r="610" spans="1:71" s="159" customFormat="1" ht="60.75" customHeight="1" x14ac:dyDescent="0.25">
      <c r="A610" s="13"/>
      <c r="B610" s="155" t="s">
        <v>5303</v>
      </c>
      <c r="C610" s="583" t="s">
        <v>2448</v>
      </c>
      <c r="D610" s="590" t="s">
        <v>2452</v>
      </c>
      <c r="E610" s="14" t="s">
        <v>2629</v>
      </c>
      <c r="F610" s="161">
        <v>754.16</v>
      </c>
      <c r="G610" s="562">
        <v>19880.189999999999</v>
      </c>
      <c r="H610" s="169" t="s">
        <v>1191</v>
      </c>
      <c r="I610" s="14" t="s">
        <v>2602</v>
      </c>
      <c r="J610" s="193" t="s">
        <v>2606</v>
      </c>
      <c r="K610" s="171"/>
      <c r="L610" s="632"/>
      <c r="BL610" s="13"/>
      <c r="BM610" s="13"/>
      <c r="BN610" s="13"/>
      <c r="BO610" s="13"/>
      <c r="BP610" s="13"/>
      <c r="BQ610" s="13"/>
      <c r="BR610" s="13"/>
      <c r="BS610" s="13"/>
    </row>
    <row r="611" spans="1:71" s="159" customFormat="1" ht="60.75" customHeight="1" x14ac:dyDescent="0.25">
      <c r="A611" s="13"/>
      <c r="B611" s="155" t="s">
        <v>5304</v>
      </c>
      <c r="C611" s="118" t="s">
        <v>786</v>
      </c>
      <c r="D611" s="113" t="s">
        <v>1375</v>
      </c>
      <c r="E611" s="156" t="s">
        <v>2419</v>
      </c>
      <c r="F611" s="22">
        <v>32</v>
      </c>
      <c r="G611" s="563">
        <f>19571.84-1</f>
        <v>19570.84</v>
      </c>
      <c r="H611" s="169" t="s">
        <v>1191</v>
      </c>
      <c r="I611" s="14" t="s">
        <v>2602</v>
      </c>
      <c r="J611" s="193" t="s">
        <v>2606</v>
      </c>
      <c r="K611" s="171"/>
      <c r="L611" s="632"/>
      <c r="BL611" s="13"/>
      <c r="BM611" s="13"/>
      <c r="BN611" s="13"/>
      <c r="BO611" s="13"/>
      <c r="BP611" s="13"/>
      <c r="BQ611" s="13"/>
      <c r="BR611" s="13"/>
      <c r="BS611" s="13"/>
    </row>
    <row r="612" spans="1:71" s="159" customFormat="1" ht="60.75" customHeight="1" x14ac:dyDescent="0.25">
      <c r="A612" s="13"/>
      <c r="B612" s="155" t="s">
        <v>3807</v>
      </c>
      <c r="C612" s="117" t="s">
        <v>542</v>
      </c>
      <c r="D612" s="113" t="s">
        <v>543</v>
      </c>
      <c r="E612" s="14" t="s">
        <v>3083</v>
      </c>
      <c r="F612" s="161">
        <v>11.4</v>
      </c>
      <c r="G612" s="562">
        <v>19570</v>
      </c>
      <c r="H612" s="169" t="s">
        <v>2041</v>
      </c>
      <c r="I612" s="14" t="s">
        <v>2602</v>
      </c>
      <c r="J612" s="193" t="s">
        <v>2605</v>
      </c>
      <c r="K612" s="171"/>
      <c r="L612" s="632"/>
      <c r="BL612" s="13"/>
      <c r="BM612" s="13"/>
      <c r="BN612" s="13"/>
      <c r="BO612" s="13"/>
      <c r="BP612" s="13"/>
      <c r="BQ612" s="13"/>
      <c r="BR612" s="13"/>
      <c r="BS612" s="13"/>
    </row>
    <row r="613" spans="1:71" s="159" customFormat="1" ht="60.75" customHeight="1" x14ac:dyDescent="0.25">
      <c r="A613" s="13"/>
      <c r="B613" s="155" t="s">
        <v>3808</v>
      </c>
      <c r="C613" s="117" t="s">
        <v>537</v>
      </c>
      <c r="D613" s="113" t="s">
        <v>231</v>
      </c>
      <c r="E613" s="156" t="s">
        <v>4169</v>
      </c>
      <c r="F613" s="161">
        <v>20.100000000000001</v>
      </c>
      <c r="G613" s="562">
        <v>17453.84</v>
      </c>
      <c r="H613" s="169" t="s">
        <v>2040</v>
      </c>
      <c r="I613" s="14" t="s">
        <v>2602</v>
      </c>
      <c r="J613" s="193" t="s">
        <v>2620</v>
      </c>
      <c r="K613" s="171"/>
      <c r="L613" s="632"/>
      <c r="BL613" s="13"/>
      <c r="BM613" s="13"/>
      <c r="BN613" s="13"/>
      <c r="BO613" s="13"/>
      <c r="BP613" s="13"/>
      <c r="BQ613" s="13"/>
      <c r="BR613" s="13"/>
      <c r="BS613" s="13"/>
    </row>
    <row r="614" spans="1:71" s="159" customFormat="1" ht="60.75" customHeight="1" x14ac:dyDescent="0.25">
      <c r="A614" s="13"/>
      <c r="B614" s="155" t="s">
        <v>3809</v>
      </c>
      <c r="C614" s="117" t="s">
        <v>4615</v>
      </c>
      <c r="D614" s="113" t="s">
        <v>568</v>
      </c>
      <c r="E614" s="183" t="s">
        <v>2590</v>
      </c>
      <c r="F614" s="204">
        <v>20.100000000000001</v>
      </c>
      <c r="G614" s="567">
        <v>17453.84</v>
      </c>
      <c r="H614" s="184" t="s">
        <v>2052</v>
      </c>
      <c r="I614" s="14" t="s">
        <v>2602</v>
      </c>
      <c r="J614" s="193" t="s">
        <v>2605</v>
      </c>
      <c r="K614" s="171"/>
      <c r="L614" s="632"/>
      <c r="BL614" s="13"/>
      <c r="BM614" s="13"/>
      <c r="BN614" s="13"/>
      <c r="BO614" s="13"/>
      <c r="BP614" s="13"/>
      <c r="BQ614" s="13"/>
      <c r="BR614" s="13"/>
      <c r="BS614" s="13"/>
    </row>
    <row r="615" spans="1:71" s="159" customFormat="1" ht="60.75" customHeight="1" x14ac:dyDescent="0.25">
      <c r="A615" s="13"/>
      <c r="B615" s="155" t="s">
        <v>5305</v>
      </c>
      <c r="C615" s="117" t="s">
        <v>572</v>
      </c>
      <c r="D615" s="113" t="s">
        <v>570</v>
      </c>
      <c r="E615" s="14" t="s">
        <v>5080</v>
      </c>
      <c r="F615" s="204">
        <v>4.8</v>
      </c>
      <c r="G615" s="567">
        <v>15913.82</v>
      </c>
      <c r="H615" s="184" t="s">
        <v>2048</v>
      </c>
      <c r="I615" s="14" t="s">
        <v>2602</v>
      </c>
      <c r="J615" s="193" t="s">
        <v>2605</v>
      </c>
      <c r="K615" s="171"/>
      <c r="L615" s="632"/>
      <c r="BL615" s="13"/>
      <c r="BM615" s="13"/>
      <c r="BN615" s="13"/>
      <c r="BO615" s="13"/>
      <c r="BP615" s="13"/>
      <c r="BQ615" s="13"/>
      <c r="BR615" s="13"/>
      <c r="BS615" s="13"/>
    </row>
    <row r="616" spans="1:71" s="159" customFormat="1" ht="60.75" customHeight="1" x14ac:dyDescent="0.25">
      <c r="A616" s="13"/>
      <c r="B616" s="155" t="s">
        <v>3810</v>
      </c>
      <c r="C616" s="117" t="s">
        <v>874</v>
      </c>
      <c r="D616" s="113" t="s">
        <v>4016</v>
      </c>
      <c r="E616" s="14" t="s">
        <v>4017</v>
      </c>
      <c r="F616" s="204">
        <v>16.8</v>
      </c>
      <c r="G616" s="567">
        <v>15836.02</v>
      </c>
      <c r="H616" s="184"/>
      <c r="I616" s="14"/>
      <c r="J616" s="193"/>
      <c r="K616" s="171"/>
      <c r="L616" s="632"/>
      <c r="BL616" s="13"/>
      <c r="BM616" s="13"/>
      <c r="BN616" s="13"/>
      <c r="BO616" s="13"/>
      <c r="BP616" s="13"/>
      <c r="BQ616" s="13"/>
      <c r="BR616" s="13"/>
      <c r="BS616" s="13"/>
    </row>
    <row r="617" spans="1:71" ht="60.75" customHeight="1" x14ac:dyDescent="0.25">
      <c r="B617" s="155" t="s">
        <v>3811</v>
      </c>
      <c r="C617" s="117" t="s">
        <v>536</v>
      </c>
      <c r="D617" s="113" t="s">
        <v>231</v>
      </c>
      <c r="E617" s="14" t="s">
        <v>2507</v>
      </c>
      <c r="F617" s="161">
        <v>17.899999999999999</v>
      </c>
      <c r="G617" s="562">
        <v>15543.46</v>
      </c>
      <c r="H617" s="169" t="s">
        <v>2040</v>
      </c>
      <c r="I617" s="14" t="s">
        <v>2602</v>
      </c>
      <c r="J617" s="193" t="s">
        <v>2621</v>
      </c>
      <c r="K617" s="171"/>
      <c r="L617" s="632"/>
    </row>
    <row r="618" spans="1:71" ht="60.75" customHeight="1" x14ac:dyDescent="0.25">
      <c r="B618" s="155" t="s">
        <v>3812</v>
      </c>
      <c r="C618" s="118" t="s">
        <v>687</v>
      </c>
      <c r="D618" s="113" t="s">
        <v>2091</v>
      </c>
      <c r="E618" s="14" t="s">
        <v>2507</v>
      </c>
      <c r="F618" s="22"/>
      <c r="G618" s="563">
        <v>15422</v>
      </c>
      <c r="H618" s="169" t="s">
        <v>1191</v>
      </c>
      <c r="I618" s="14" t="s">
        <v>2602</v>
      </c>
      <c r="J618" s="193" t="s">
        <v>2605</v>
      </c>
      <c r="K618" s="171"/>
      <c r="L618" s="632"/>
    </row>
    <row r="619" spans="1:71" ht="60.75" customHeight="1" x14ac:dyDescent="0.25">
      <c r="B619" s="155" t="s">
        <v>3813</v>
      </c>
      <c r="C619" s="117" t="s">
        <v>4616</v>
      </c>
      <c r="D619" s="113" t="s">
        <v>231</v>
      </c>
      <c r="E619" s="14" t="s">
        <v>2623</v>
      </c>
      <c r="F619" s="22">
        <v>17.600000000000001</v>
      </c>
      <c r="G619" s="563">
        <v>15283</v>
      </c>
      <c r="H619" s="169" t="s">
        <v>1612</v>
      </c>
      <c r="I619" s="14" t="s">
        <v>2602</v>
      </c>
      <c r="J619" s="193" t="s">
        <v>2605</v>
      </c>
      <c r="K619" s="171"/>
      <c r="L619" s="632"/>
    </row>
    <row r="620" spans="1:71" ht="60.75" customHeight="1" x14ac:dyDescent="0.25">
      <c r="B620" s="155" t="s">
        <v>3814</v>
      </c>
      <c r="C620" s="117" t="s">
        <v>589</v>
      </c>
      <c r="D620" s="113" t="s">
        <v>23</v>
      </c>
      <c r="E620" s="14" t="s">
        <v>6057</v>
      </c>
      <c r="F620" s="204">
        <v>248.5</v>
      </c>
      <c r="G620" s="567">
        <v>15248.64</v>
      </c>
      <c r="H620" s="184" t="s">
        <v>1202</v>
      </c>
      <c r="I620" s="14" t="s">
        <v>2602</v>
      </c>
      <c r="J620" s="193" t="s">
        <v>2637</v>
      </c>
      <c r="K620" s="171"/>
      <c r="L620" s="632"/>
    </row>
    <row r="621" spans="1:71" ht="60.75" customHeight="1" x14ac:dyDescent="0.25">
      <c r="B621" s="155" t="s">
        <v>3815</v>
      </c>
      <c r="C621" s="117" t="s">
        <v>590</v>
      </c>
      <c r="D621" s="113" t="s">
        <v>23</v>
      </c>
      <c r="E621" s="14" t="s">
        <v>4959</v>
      </c>
      <c r="F621" s="161">
        <v>258</v>
      </c>
      <c r="G621" s="562">
        <v>15248.64</v>
      </c>
      <c r="H621" s="169" t="s">
        <v>1202</v>
      </c>
      <c r="I621" s="14" t="s">
        <v>2602</v>
      </c>
      <c r="J621" s="193" t="s">
        <v>2637</v>
      </c>
      <c r="K621" s="13"/>
      <c r="L621" s="632"/>
    </row>
    <row r="622" spans="1:71" ht="60.75" customHeight="1" x14ac:dyDescent="0.25">
      <c r="B622" s="155" t="s">
        <v>3816</v>
      </c>
      <c r="C622" s="117" t="s">
        <v>2619</v>
      </c>
      <c r="D622" s="113" t="s">
        <v>899</v>
      </c>
      <c r="E622" s="156" t="s">
        <v>2592</v>
      </c>
      <c r="F622" s="22">
        <v>17.100000000000001</v>
      </c>
      <c r="G622" s="563">
        <v>14848.78</v>
      </c>
      <c r="H622" s="169" t="s">
        <v>1191</v>
      </c>
      <c r="I622" s="14" t="s">
        <v>2602</v>
      </c>
      <c r="J622" s="193" t="s">
        <v>2618</v>
      </c>
      <c r="K622" s="171"/>
      <c r="L622" s="632"/>
    </row>
    <row r="623" spans="1:71" ht="60.75" customHeight="1" x14ac:dyDescent="0.25">
      <c r="B623" s="155" t="s">
        <v>3817</v>
      </c>
      <c r="C623" s="117" t="s">
        <v>576</v>
      </c>
      <c r="D623" s="113" t="s">
        <v>568</v>
      </c>
      <c r="E623" s="183" t="s">
        <v>2507</v>
      </c>
      <c r="F623" s="204">
        <v>17</v>
      </c>
      <c r="G623" s="567">
        <v>14762</v>
      </c>
      <c r="H623" s="184" t="s">
        <v>2052</v>
      </c>
      <c r="I623" s="14" t="s">
        <v>2602</v>
      </c>
      <c r="J623" s="193" t="s">
        <v>2605</v>
      </c>
      <c r="K623" s="171"/>
      <c r="L623" s="632"/>
    </row>
    <row r="624" spans="1:71" ht="60.75" customHeight="1" x14ac:dyDescent="0.25">
      <c r="B624" s="155" t="s">
        <v>3818</v>
      </c>
      <c r="C624" s="117" t="s">
        <v>3078</v>
      </c>
      <c r="D624" s="113" t="s">
        <v>3077</v>
      </c>
      <c r="E624" s="15" t="s">
        <v>1595</v>
      </c>
      <c r="F624" s="204">
        <v>3.5</v>
      </c>
      <c r="G624" s="567">
        <v>14276</v>
      </c>
      <c r="H624" s="184" t="s">
        <v>2052</v>
      </c>
      <c r="I624" s="14"/>
      <c r="J624" s="193" t="s">
        <v>2627</v>
      </c>
      <c r="K624" s="171"/>
      <c r="L624" s="632"/>
    </row>
    <row r="625" spans="1:71" s="159" customFormat="1" ht="60.75" customHeight="1" x14ac:dyDescent="0.25">
      <c r="A625" s="13" t="s">
        <v>3076</v>
      </c>
      <c r="B625" s="155" t="s">
        <v>3819</v>
      </c>
      <c r="C625" s="118" t="s">
        <v>588</v>
      </c>
      <c r="D625" s="582" t="s">
        <v>1303</v>
      </c>
      <c r="E625" s="158" t="s">
        <v>4851</v>
      </c>
      <c r="F625" s="152">
        <v>37.4</v>
      </c>
      <c r="G625" s="562">
        <v>14249.4</v>
      </c>
      <c r="H625" s="184" t="s">
        <v>2052</v>
      </c>
      <c r="I625" s="14" t="s">
        <v>2602</v>
      </c>
      <c r="J625" s="193" t="s">
        <v>2627</v>
      </c>
      <c r="K625" s="171"/>
      <c r="L625" s="632"/>
      <c r="BL625" s="13"/>
      <c r="BM625" s="13"/>
      <c r="BN625" s="13"/>
      <c r="BO625" s="13"/>
      <c r="BP625" s="13"/>
      <c r="BQ625" s="13"/>
      <c r="BR625" s="13"/>
      <c r="BS625" s="13"/>
    </row>
    <row r="626" spans="1:71" s="159" customFormat="1" ht="60.75" customHeight="1" x14ac:dyDescent="0.25">
      <c r="A626" s="13"/>
      <c r="B626" s="155" t="s">
        <v>3820</v>
      </c>
      <c r="C626" s="117" t="s">
        <v>518</v>
      </c>
      <c r="D626" s="590" t="s">
        <v>515</v>
      </c>
      <c r="E626" s="156" t="s">
        <v>3088</v>
      </c>
      <c r="F626" s="161">
        <v>11</v>
      </c>
      <c r="G626" s="563">
        <v>13670</v>
      </c>
      <c r="H626" s="169" t="s">
        <v>1365</v>
      </c>
      <c r="I626" s="14" t="s">
        <v>2602</v>
      </c>
      <c r="J626" s="193" t="s">
        <v>2605</v>
      </c>
      <c r="K626" s="171"/>
      <c r="L626" s="632"/>
      <c r="BL626" s="13"/>
      <c r="BM626" s="13"/>
      <c r="BN626" s="13"/>
      <c r="BO626" s="13"/>
      <c r="BP626" s="13"/>
      <c r="BQ626" s="13"/>
      <c r="BR626" s="13"/>
      <c r="BS626" s="13"/>
    </row>
    <row r="627" spans="1:71" s="159" customFormat="1" ht="60.75" customHeight="1" x14ac:dyDescent="0.25">
      <c r="A627" s="13"/>
      <c r="B627" s="155" t="s">
        <v>3821</v>
      </c>
      <c r="C627" s="118" t="s">
        <v>566</v>
      </c>
      <c r="D627" s="113" t="s">
        <v>564</v>
      </c>
      <c r="E627" s="2" t="s">
        <v>3089</v>
      </c>
      <c r="F627" s="204">
        <v>2.2000000000000002</v>
      </c>
      <c r="G627" s="574">
        <v>12824.68</v>
      </c>
      <c r="H627" s="184" t="s">
        <v>2052</v>
      </c>
      <c r="I627" s="14" t="s">
        <v>2602</v>
      </c>
      <c r="J627" s="193" t="s">
        <v>2605</v>
      </c>
      <c r="K627" s="171"/>
      <c r="L627" s="632"/>
      <c r="BL627" s="13"/>
      <c r="BM627" s="13"/>
      <c r="BN627" s="13"/>
      <c r="BO627" s="13"/>
      <c r="BP627" s="13"/>
      <c r="BQ627" s="13"/>
      <c r="BR627" s="13"/>
      <c r="BS627" s="13"/>
    </row>
    <row r="628" spans="1:71" s="159" customFormat="1" ht="60.75" customHeight="1" x14ac:dyDescent="0.25">
      <c r="A628" s="13"/>
      <c r="B628" s="155" t="s">
        <v>5306</v>
      </c>
      <c r="C628" s="117" t="s">
        <v>2448</v>
      </c>
      <c r="D628" s="113" t="s">
        <v>2453</v>
      </c>
      <c r="E628" s="14" t="s">
        <v>2457</v>
      </c>
      <c r="F628" s="161">
        <v>2965.7</v>
      </c>
      <c r="G628" s="562">
        <v>12401.49</v>
      </c>
      <c r="H628" s="169" t="s">
        <v>1192</v>
      </c>
      <c r="I628" s="14" t="s">
        <v>2602</v>
      </c>
      <c r="J628" s="193" t="s">
        <v>2606</v>
      </c>
      <c r="K628" s="171"/>
      <c r="L628" s="632"/>
      <c r="BL628" s="13"/>
      <c r="BM628" s="13"/>
      <c r="BN628" s="13"/>
      <c r="BO628" s="13"/>
      <c r="BP628" s="13"/>
      <c r="BQ628" s="13"/>
      <c r="BR628" s="13"/>
      <c r="BS628" s="13"/>
    </row>
    <row r="629" spans="1:71" s="159" customFormat="1" ht="60.75" customHeight="1" x14ac:dyDescent="0.25">
      <c r="A629" s="13"/>
      <c r="B629" s="155" t="s">
        <v>3822</v>
      </c>
      <c r="C629" s="583" t="s">
        <v>588</v>
      </c>
      <c r="D629" s="590" t="s">
        <v>1300</v>
      </c>
      <c r="E629" s="158" t="s">
        <v>6134</v>
      </c>
      <c r="F629" s="22">
        <v>23.3</v>
      </c>
      <c r="G629" s="562">
        <v>12151.3</v>
      </c>
      <c r="H629" s="169" t="s">
        <v>1191</v>
      </c>
      <c r="I629" s="14" t="s">
        <v>2602</v>
      </c>
      <c r="J629" s="193" t="s">
        <v>4711</v>
      </c>
      <c r="K629" s="171"/>
      <c r="L629" s="632"/>
      <c r="BL629" s="13"/>
      <c r="BM629" s="13"/>
      <c r="BN629" s="13"/>
      <c r="BO629" s="13"/>
      <c r="BP629" s="13"/>
      <c r="BQ629" s="13"/>
      <c r="BR629" s="13"/>
      <c r="BS629" s="13"/>
    </row>
    <row r="630" spans="1:71" s="159" customFormat="1" ht="60.75" customHeight="1" x14ac:dyDescent="0.25">
      <c r="A630" s="13"/>
      <c r="B630" s="155" t="s">
        <v>3823</v>
      </c>
      <c r="C630" s="118" t="s">
        <v>588</v>
      </c>
      <c r="D630" s="590" t="s">
        <v>1250</v>
      </c>
      <c r="E630" s="156" t="s">
        <v>5038</v>
      </c>
      <c r="F630" s="22">
        <v>52.7</v>
      </c>
      <c r="G630" s="563">
        <v>11177.7</v>
      </c>
      <c r="H630" s="169" t="s">
        <v>1365</v>
      </c>
      <c r="I630" s="14" t="s">
        <v>2602</v>
      </c>
      <c r="J630" s="193" t="s">
        <v>1942</v>
      </c>
      <c r="K630" s="171"/>
      <c r="L630" s="632"/>
      <c r="BL630" s="13"/>
      <c r="BM630" s="13"/>
      <c r="BN630" s="13"/>
      <c r="BO630" s="13"/>
      <c r="BP630" s="13"/>
      <c r="BQ630" s="13"/>
      <c r="BR630" s="13"/>
      <c r="BS630" s="13"/>
    </row>
    <row r="631" spans="1:71" s="159" customFormat="1" ht="60.75" customHeight="1" x14ac:dyDescent="0.25">
      <c r="A631" s="13"/>
      <c r="B631" s="155" t="s">
        <v>3824</v>
      </c>
      <c r="C631" s="118" t="s">
        <v>786</v>
      </c>
      <c r="D631" s="590" t="s">
        <v>1402</v>
      </c>
      <c r="E631" s="156" t="s">
        <v>2394</v>
      </c>
      <c r="F631" s="22">
        <v>17.649999999999999</v>
      </c>
      <c r="G631" s="563">
        <v>10795.09</v>
      </c>
      <c r="H631" s="169" t="s">
        <v>1365</v>
      </c>
      <c r="I631" s="14" t="s">
        <v>2602</v>
      </c>
      <c r="J631" s="193" t="s">
        <v>2606</v>
      </c>
      <c r="K631" s="171"/>
      <c r="L631" s="632"/>
      <c r="BL631" s="13"/>
      <c r="BM631" s="13"/>
      <c r="BN631" s="13"/>
      <c r="BO631" s="13"/>
      <c r="BP631" s="13"/>
      <c r="BQ631" s="13"/>
      <c r="BR631" s="13"/>
      <c r="BS631" s="13"/>
    </row>
    <row r="632" spans="1:71" s="159" customFormat="1" ht="60.75" customHeight="1" x14ac:dyDescent="0.25">
      <c r="A632" s="13"/>
      <c r="B632" s="155" t="s">
        <v>3825</v>
      </c>
      <c r="C632" s="117" t="s">
        <v>586</v>
      </c>
      <c r="D632" s="113" t="s">
        <v>568</v>
      </c>
      <c r="E632" s="156" t="s">
        <v>2507</v>
      </c>
      <c r="F632" s="204">
        <v>12.1</v>
      </c>
      <c r="G632" s="563">
        <v>10507.03</v>
      </c>
      <c r="H632" s="169" t="s">
        <v>1191</v>
      </c>
      <c r="I632" s="14" t="s">
        <v>2602</v>
      </c>
      <c r="J632" s="193" t="s">
        <v>2605</v>
      </c>
      <c r="K632" s="171"/>
      <c r="L632" s="632"/>
      <c r="BL632" s="13"/>
      <c r="BM632" s="13"/>
      <c r="BN632" s="13"/>
      <c r="BO632" s="13"/>
      <c r="BP632" s="13"/>
      <c r="BQ632" s="13"/>
      <c r="BR632" s="13"/>
      <c r="BS632" s="13"/>
    </row>
    <row r="633" spans="1:71" ht="60.75" customHeight="1" x14ac:dyDescent="0.25">
      <c r="B633" s="155" t="s">
        <v>3826</v>
      </c>
      <c r="C633" s="117" t="s">
        <v>587</v>
      </c>
      <c r="D633" s="113" t="s">
        <v>568</v>
      </c>
      <c r="E633" s="183" t="s">
        <v>2507</v>
      </c>
      <c r="F633" s="204">
        <v>11.9</v>
      </c>
      <c r="G633" s="567">
        <v>10333.36</v>
      </c>
      <c r="H633" s="184" t="s">
        <v>2052</v>
      </c>
      <c r="I633" s="14" t="s">
        <v>2602</v>
      </c>
      <c r="J633" s="193" t="s">
        <v>2605</v>
      </c>
      <c r="K633" s="171"/>
      <c r="L633" s="632"/>
    </row>
    <row r="634" spans="1:71" ht="60.75" customHeight="1" x14ac:dyDescent="0.25">
      <c r="B634" s="155" t="s">
        <v>3827</v>
      </c>
      <c r="C634" s="117" t="s">
        <v>575</v>
      </c>
      <c r="D634" s="113" t="s">
        <v>568</v>
      </c>
      <c r="E634" s="183" t="s">
        <v>2507</v>
      </c>
      <c r="F634" s="204">
        <v>10.7</v>
      </c>
      <c r="G634" s="567">
        <v>9291.35</v>
      </c>
      <c r="H634" s="184" t="s">
        <v>2052</v>
      </c>
      <c r="I634" s="14" t="s">
        <v>2602</v>
      </c>
      <c r="J634" s="193" t="s">
        <v>2605</v>
      </c>
      <c r="K634" s="171"/>
      <c r="L634" s="632"/>
    </row>
    <row r="635" spans="1:71" ht="60.75" customHeight="1" x14ac:dyDescent="0.25">
      <c r="B635" s="155" t="s">
        <v>3828</v>
      </c>
      <c r="C635" s="117" t="s">
        <v>580</v>
      </c>
      <c r="D635" s="113" t="s">
        <v>568</v>
      </c>
      <c r="E635" s="183" t="s">
        <v>2507</v>
      </c>
      <c r="F635" s="204">
        <v>10.5</v>
      </c>
      <c r="G635" s="567">
        <v>9117.67</v>
      </c>
      <c r="H635" s="184" t="s">
        <v>2052</v>
      </c>
      <c r="I635" s="14" t="s">
        <v>2602</v>
      </c>
      <c r="J635" s="193" t="s">
        <v>2605</v>
      </c>
      <c r="K635" s="171"/>
      <c r="L635" s="632"/>
    </row>
    <row r="636" spans="1:71" ht="60.75" customHeight="1" x14ac:dyDescent="0.25">
      <c r="B636" s="155" t="s">
        <v>3829</v>
      </c>
      <c r="C636" s="117" t="s">
        <v>577</v>
      </c>
      <c r="D636" s="113" t="s">
        <v>568</v>
      </c>
      <c r="E636" s="183" t="s">
        <v>2507</v>
      </c>
      <c r="F636" s="204">
        <v>10.4</v>
      </c>
      <c r="G636" s="567">
        <v>9030.84</v>
      </c>
      <c r="H636" s="184" t="s">
        <v>2052</v>
      </c>
      <c r="I636" s="14" t="s">
        <v>2602</v>
      </c>
      <c r="J636" s="193" t="s">
        <v>2605</v>
      </c>
      <c r="K636" s="171"/>
      <c r="L636" s="632"/>
    </row>
    <row r="637" spans="1:71" ht="60.75" customHeight="1" x14ac:dyDescent="0.25">
      <c r="B637" s="155" t="s">
        <v>3830</v>
      </c>
      <c r="C637" s="117" t="s">
        <v>514</v>
      </c>
      <c r="D637" s="113" t="s">
        <v>686</v>
      </c>
      <c r="E637" s="183" t="s">
        <v>4568</v>
      </c>
      <c r="F637" s="161">
        <v>63.4</v>
      </c>
      <c r="G637" s="567">
        <v>8976.17</v>
      </c>
      <c r="H637" s="184" t="s">
        <v>2052</v>
      </c>
      <c r="I637" s="14" t="s">
        <v>2602</v>
      </c>
      <c r="J637" s="193" t="s">
        <v>2605</v>
      </c>
      <c r="K637" s="171"/>
      <c r="L637" s="632"/>
    </row>
    <row r="638" spans="1:71" ht="60.75" customHeight="1" x14ac:dyDescent="0.25">
      <c r="B638" s="155" t="s">
        <v>3831</v>
      </c>
      <c r="C638" s="118" t="s">
        <v>588</v>
      </c>
      <c r="D638" s="581" t="s">
        <v>1249</v>
      </c>
      <c r="E638" s="183" t="s">
        <v>5040</v>
      </c>
      <c r="F638" s="22">
        <v>42.1</v>
      </c>
      <c r="G638" s="562">
        <v>8950.6</v>
      </c>
      <c r="H638" s="169" t="s">
        <v>1202</v>
      </c>
      <c r="I638" s="14" t="s">
        <v>2602</v>
      </c>
      <c r="J638" s="193" t="s">
        <v>1942</v>
      </c>
      <c r="K638" s="171"/>
      <c r="L638" s="632"/>
    </row>
    <row r="639" spans="1:71" ht="60.75" customHeight="1" x14ac:dyDescent="0.25">
      <c r="B639" s="155" t="s">
        <v>3832</v>
      </c>
      <c r="C639" s="118" t="s">
        <v>588</v>
      </c>
      <c r="D639" s="590" t="s">
        <v>1301</v>
      </c>
      <c r="E639" s="183" t="s">
        <v>5030</v>
      </c>
      <c r="F639" s="22">
        <v>48.5</v>
      </c>
      <c r="G639" s="563">
        <v>8793</v>
      </c>
      <c r="H639" s="169" t="s">
        <v>1365</v>
      </c>
      <c r="I639" s="14" t="s">
        <v>2602</v>
      </c>
      <c r="J639" s="193" t="s">
        <v>1942</v>
      </c>
      <c r="K639" s="171"/>
      <c r="L639" s="632"/>
    </row>
    <row r="640" spans="1:71" ht="60.75" customHeight="1" x14ac:dyDescent="0.25">
      <c r="B640" s="155" t="s">
        <v>3833</v>
      </c>
      <c r="C640" s="118" t="s">
        <v>588</v>
      </c>
      <c r="D640" s="590" t="s">
        <v>1302</v>
      </c>
      <c r="E640" s="183" t="s">
        <v>6141</v>
      </c>
      <c r="F640" s="22">
        <v>48.3</v>
      </c>
      <c r="G640" s="563">
        <v>8756.7999999999993</v>
      </c>
      <c r="H640" s="169" t="s">
        <v>1365</v>
      </c>
      <c r="I640" s="14" t="s">
        <v>2602</v>
      </c>
      <c r="J640" s="193" t="s">
        <v>1942</v>
      </c>
      <c r="K640" s="171"/>
      <c r="L640" s="632"/>
    </row>
    <row r="641" spans="2:12" ht="60.75" customHeight="1" x14ac:dyDescent="0.25">
      <c r="B641" s="155" t="s">
        <v>3834</v>
      </c>
      <c r="C641" s="117" t="s">
        <v>4617</v>
      </c>
      <c r="D641" s="590" t="s">
        <v>568</v>
      </c>
      <c r="E641" s="183" t="s">
        <v>2589</v>
      </c>
      <c r="F641" s="204">
        <v>10</v>
      </c>
      <c r="G641" s="563">
        <v>8683.5</v>
      </c>
      <c r="H641" s="169" t="s">
        <v>1365</v>
      </c>
      <c r="I641" s="14" t="s">
        <v>2602</v>
      </c>
      <c r="J641" s="193" t="s">
        <v>2605</v>
      </c>
      <c r="K641" s="171"/>
      <c r="L641" s="632"/>
    </row>
    <row r="642" spans="2:12" ht="60.75" customHeight="1" x14ac:dyDescent="0.25">
      <c r="B642" s="155" t="s">
        <v>3835</v>
      </c>
      <c r="C642" s="118" t="s">
        <v>2448</v>
      </c>
      <c r="D642" s="590" t="s">
        <v>2456</v>
      </c>
      <c r="E642" s="156" t="s">
        <v>2650</v>
      </c>
      <c r="F642" s="161">
        <v>1880</v>
      </c>
      <c r="G642" s="563">
        <v>7861.49</v>
      </c>
      <c r="H642" s="169" t="s">
        <v>1365</v>
      </c>
      <c r="I642" s="14" t="s">
        <v>2602</v>
      </c>
      <c r="J642" s="193" t="s">
        <v>2606</v>
      </c>
      <c r="K642" s="171"/>
      <c r="L642" s="632"/>
    </row>
    <row r="643" spans="2:12" ht="60.75" customHeight="1" x14ac:dyDescent="0.25">
      <c r="B643" s="155" t="s">
        <v>3836</v>
      </c>
      <c r="C643" s="118" t="s">
        <v>2448</v>
      </c>
      <c r="D643" s="113" t="s">
        <v>2449</v>
      </c>
      <c r="E643" s="14" t="s">
        <v>2651</v>
      </c>
      <c r="F643" s="161">
        <v>1693.45</v>
      </c>
      <c r="G643" s="562">
        <v>7081.4</v>
      </c>
      <c r="H643" s="169" t="s">
        <v>1202</v>
      </c>
      <c r="I643" s="14" t="s">
        <v>2602</v>
      </c>
      <c r="J643" s="193" t="s">
        <v>2606</v>
      </c>
      <c r="K643" s="171"/>
      <c r="L643" s="632"/>
    </row>
    <row r="644" spans="2:12" ht="60.75" customHeight="1" x14ac:dyDescent="0.25">
      <c r="B644" s="155" t="s">
        <v>3837</v>
      </c>
      <c r="C644" s="118" t="s">
        <v>588</v>
      </c>
      <c r="D644" s="113" t="s">
        <v>685</v>
      </c>
      <c r="E644" s="14" t="s">
        <v>4567</v>
      </c>
      <c r="F644" s="161">
        <v>44.6</v>
      </c>
      <c r="G644" s="562">
        <v>6314.45</v>
      </c>
      <c r="H644" s="169" t="s">
        <v>1202</v>
      </c>
      <c r="I644" s="14" t="s">
        <v>2602</v>
      </c>
      <c r="J644" s="193" t="s">
        <v>2605</v>
      </c>
      <c r="K644" s="171"/>
      <c r="L644" s="632"/>
    </row>
    <row r="645" spans="2:12" ht="60.75" customHeight="1" x14ac:dyDescent="0.25">
      <c r="B645" s="155" t="s">
        <v>5307</v>
      </c>
      <c r="C645" s="117" t="s">
        <v>4618</v>
      </c>
      <c r="D645" s="589" t="s">
        <v>568</v>
      </c>
      <c r="E645" s="14" t="s">
        <v>2507</v>
      </c>
      <c r="F645" s="204">
        <v>5.7</v>
      </c>
      <c r="G645" s="562">
        <v>5817.95</v>
      </c>
      <c r="H645" s="185" t="s">
        <v>1191</v>
      </c>
      <c r="I645" s="14" t="s">
        <v>2602</v>
      </c>
      <c r="J645" s="193" t="s">
        <v>2605</v>
      </c>
      <c r="K645" s="171"/>
      <c r="L645" s="632"/>
    </row>
    <row r="646" spans="2:12" ht="60.75" customHeight="1" x14ac:dyDescent="0.25">
      <c r="B646" s="155" t="s">
        <v>3838</v>
      </c>
      <c r="C646" s="117" t="s">
        <v>2448</v>
      </c>
      <c r="D646" s="113" t="s">
        <v>2450</v>
      </c>
      <c r="E646" s="14" t="s">
        <v>2631</v>
      </c>
      <c r="F646" s="161">
        <v>1377</v>
      </c>
      <c r="G646" s="562">
        <v>5758.12</v>
      </c>
      <c r="H646" s="169" t="s">
        <v>1201</v>
      </c>
      <c r="I646" s="14" t="s">
        <v>2602</v>
      </c>
      <c r="J646" s="193" t="s">
        <v>2606</v>
      </c>
      <c r="K646" s="171"/>
      <c r="L646" s="632"/>
    </row>
    <row r="647" spans="2:12" ht="60.75" customHeight="1" x14ac:dyDescent="0.25">
      <c r="B647" s="155" t="s">
        <v>5308</v>
      </c>
      <c r="C647" s="117" t="s">
        <v>4619</v>
      </c>
      <c r="D647" s="590" t="s">
        <v>568</v>
      </c>
      <c r="E647" s="14" t="s">
        <v>2507</v>
      </c>
      <c r="F647" s="204">
        <v>6.4</v>
      </c>
      <c r="G647" s="562">
        <v>5557.44</v>
      </c>
      <c r="H647" s="169" t="s">
        <v>1191</v>
      </c>
      <c r="I647" s="14" t="s">
        <v>2602</v>
      </c>
      <c r="J647" s="193" t="s">
        <v>2605</v>
      </c>
      <c r="K647" s="171"/>
      <c r="L647" s="632"/>
    </row>
    <row r="648" spans="2:12" ht="60.75" customHeight="1" x14ac:dyDescent="0.25">
      <c r="B648" s="155" t="s">
        <v>3839</v>
      </c>
      <c r="C648" s="117" t="s">
        <v>4620</v>
      </c>
      <c r="D648" s="113" t="s">
        <v>568</v>
      </c>
      <c r="E648" s="14" t="s">
        <v>2507</v>
      </c>
      <c r="F648" s="204">
        <v>5.8</v>
      </c>
      <c r="G648" s="567">
        <v>5036.43</v>
      </c>
      <c r="H648" s="184" t="s">
        <v>2052</v>
      </c>
      <c r="I648" s="14" t="s">
        <v>2602</v>
      </c>
      <c r="J648" s="193" t="s">
        <v>2605</v>
      </c>
      <c r="K648" s="171"/>
      <c r="L648" s="632"/>
    </row>
    <row r="649" spans="2:12" ht="60.75" customHeight="1" x14ac:dyDescent="0.25">
      <c r="B649" s="155" t="s">
        <v>3840</v>
      </c>
      <c r="C649" s="117" t="s">
        <v>2464</v>
      </c>
      <c r="D649" s="113" t="s">
        <v>2465</v>
      </c>
      <c r="E649" s="14" t="s">
        <v>2466</v>
      </c>
      <c r="F649" s="22"/>
      <c r="G649" s="567">
        <v>4939.5600000000004</v>
      </c>
      <c r="H649" s="184" t="s">
        <v>2052</v>
      </c>
      <c r="I649" s="14" t="s">
        <v>2602</v>
      </c>
      <c r="J649" s="193" t="s">
        <v>2605</v>
      </c>
      <c r="K649" s="171"/>
      <c r="L649" s="632"/>
    </row>
    <row r="650" spans="2:12" ht="60.75" customHeight="1" x14ac:dyDescent="0.25">
      <c r="B650" s="155" t="s">
        <v>5309</v>
      </c>
      <c r="C650" s="117" t="s">
        <v>5451</v>
      </c>
      <c r="D650" s="113" t="s">
        <v>2728</v>
      </c>
      <c r="E650" s="183" t="s">
        <v>2729</v>
      </c>
      <c r="F650" s="204">
        <v>0.9</v>
      </c>
      <c r="G650" s="567">
        <v>4939.5600000000004</v>
      </c>
      <c r="H650" s="184" t="s">
        <v>2357</v>
      </c>
      <c r="I650" s="14" t="s">
        <v>2602</v>
      </c>
      <c r="J650" s="193" t="s">
        <v>6271</v>
      </c>
      <c r="K650" s="171"/>
      <c r="L650" s="632"/>
    </row>
    <row r="651" spans="2:12" ht="60.75" customHeight="1" x14ac:dyDescent="0.25">
      <c r="B651" s="155" t="s">
        <v>3841</v>
      </c>
      <c r="C651" s="117" t="s">
        <v>5452</v>
      </c>
      <c r="D651" s="113" t="s">
        <v>2730</v>
      </c>
      <c r="E651" s="183" t="s">
        <v>2731</v>
      </c>
      <c r="F651" s="204">
        <v>1</v>
      </c>
      <c r="G651" s="567">
        <v>4939.5600000000004</v>
      </c>
      <c r="H651" s="184" t="s">
        <v>2746</v>
      </c>
      <c r="I651" s="14" t="s">
        <v>2602</v>
      </c>
      <c r="J651" s="193" t="s">
        <v>6094</v>
      </c>
      <c r="K651" s="171"/>
      <c r="L651" s="632"/>
    </row>
    <row r="652" spans="2:12" ht="60.75" customHeight="1" x14ac:dyDescent="0.25">
      <c r="B652" s="155" t="s">
        <v>3842</v>
      </c>
      <c r="C652" s="117" t="s">
        <v>2744</v>
      </c>
      <c r="D652" s="113" t="s">
        <v>4739</v>
      </c>
      <c r="E652" s="158" t="s">
        <v>4740</v>
      </c>
      <c r="F652" s="22">
        <v>230</v>
      </c>
      <c r="G652" s="565">
        <v>4939.5600000000004</v>
      </c>
      <c r="H652" s="2" t="s">
        <v>4736</v>
      </c>
      <c r="I652" s="14" t="s">
        <v>2749</v>
      </c>
      <c r="J652" s="193" t="s">
        <v>2606</v>
      </c>
      <c r="K652" s="171"/>
      <c r="L652" s="632"/>
    </row>
    <row r="653" spans="2:12" ht="60.75" customHeight="1" x14ac:dyDescent="0.25">
      <c r="B653" s="155" t="s">
        <v>3843</v>
      </c>
      <c r="C653" s="117" t="s">
        <v>6095</v>
      </c>
      <c r="D653" s="113" t="s">
        <v>2355</v>
      </c>
      <c r="E653" s="156" t="s">
        <v>2356</v>
      </c>
      <c r="F653" s="204">
        <v>23.9</v>
      </c>
      <c r="G653" s="563">
        <f>4939.56</f>
        <v>4939.5600000000004</v>
      </c>
      <c r="H653" s="169" t="s">
        <v>2467</v>
      </c>
      <c r="I653" s="14" t="s">
        <v>2602</v>
      </c>
      <c r="J653" s="193" t="s">
        <v>6094</v>
      </c>
      <c r="K653" s="171"/>
      <c r="L653" s="632"/>
    </row>
    <row r="654" spans="2:12" ht="60.75" customHeight="1" x14ac:dyDescent="0.25">
      <c r="B654" s="155" t="s">
        <v>3844</v>
      </c>
      <c r="C654" s="117" t="s">
        <v>5450</v>
      </c>
      <c r="D654" s="586" t="s">
        <v>2563</v>
      </c>
      <c r="E654" s="156" t="s">
        <v>6010</v>
      </c>
      <c r="F654" s="161">
        <v>10</v>
      </c>
      <c r="G654" s="562">
        <v>4939.5600000000004</v>
      </c>
      <c r="H654" s="194" t="s">
        <v>6277</v>
      </c>
      <c r="I654" s="14"/>
      <c r="J654" s="193" t="s">
        <v>6269</v>
      </c>
      <c r="K654" s="171"/>
      <c r="L654" s="632"/>
    </row>
    <row r="655" spans="2:12" ht="60.75" customHeight="1" x14ac:dyDescent="0.25">
      <c r="B655" s="155" t="s">
        <v>3845</v>
      </c>
      <c r="C655" s="117" t="s">
        <v>2448</v>
      </c>
      <c r="D655" s="590" t="s">
        <v>2455</v>
      </c>
      <c r="E655" s="156" t="s">
        <v>2458</v>
      </c>
      <c r="F655" s="161">
        <v>819.3</v>
      </c>
      <c r="G655" s="563">
        <v>3426.02</v>
      </c>
      <c r="H655" s="169" t="s">
        <v>1365</v>
      </c>
      <c r="I655" s="14" t="s">
        <v>2602</v>
      </c>
      <c r="J655" s="193" t="s">
        <v>2606</v>
      </c>
      <c r="K655" s="171"/>
      <c r="L655" s="632"/>
    </row>
    <row r="656" spans="2:12" ht="60.75" customHeight="1" x14ac:dyDescent="0.25">
      <c r="B656" s="155" t="s">
        <v>3846</v>
      </c>
      <c r="C656" s="118" t="s">
        <v>551</v>
      </c>
      <c r="D656" s="590" t="s">
        <v>552</v>
      </c>
      <c r="E656" s="14" t="s">
        <v>5979</v>
      </c>
      <c r="F656" s="161">
        <v>30</v>
      </c>
      <c r="G656" s="562">
        <v>3252.97</v>
      </c>
      <c r="H656" s="169" t="s">
        <v>1191</v>
      </c>
      <c r="I656" s="14" t="s">
        <v>2602</v>
      </c>
      <c r="J656" s="193" t="s">
        <v>2605</v>
      </c>
      <c r="K656" s="171"/>
      <c r="L656" s="632"/>
    </row>
    <row r="657" spans="2:12" ht="60.75" customHeight="1" x14ac:dyDescent="0.25">
      <c r="B657" s="155" t="s">
        <v>3847</v>
      </c>
      <c r="C657" s="117" t="s">
        <v>2638</v>
      </c>
      <c r="D657" s="113" t="s">
        <v>3069</v>
      </c>
      <c r="E657" s="14" t="s">
        <v>2566</v>
      </c>
      <c r="F657" s="161">
        <v>54.2</v>
      </c>
      <c r="G657" s="562">
        <v>3060</v>
      </c>
      <c r="H657" s="169" t="s">
        <v>2041</v>
      </c>
      <c r="I657" s="14" t="s">
        <v>2602</v>
      </c>
      <c r="J657" s="193" t="s">
        <v>2605</v>
      </c>
      <c r="K657" s="171"/>
      <c r="L657" s="632"/>
    </row>
    <row r="658" spans="2:12" ht="60.75" customHeight="1" x14ac:dyDescent="0.25">
      <c r="B658" s="155" t="s">
        <v>5310</v>
      </c>
      <c r="C658" s="117" t="s">
        <v>588</v>
      </c>
      <c r="D658" s="581" t="s">
        <v>1293</v>
      </c>
      <c r="E658" s="156" t="s">
        <v>5028</v>
      </c>
      <c r="F658" s="22">
        <v>31.9</v>
      </c>
      <c r="G658" s="563">
        <v>2915.7</v>
      </c>
      <c r="H658" s="169" t="s">
        <v>1365</v>
      </c>
      <c r="I658" s="14" t="s">
        <v>2602</v>
      </c>
      <c r="J658" s="193" t="s">
        <v>1942</v>
      </c>
      <c r="K658" s="171"/>
      <c r="L658" s="632"/>
    </row>
    <row r="659" spans="2:12" ht="60.75" customHeight="1" x14ac:dyDescent="0.25">
      <c r="B659" s="155" t="s">
        <v>3848</v>
      </c>
      <c r="C659" s="117" t="s">
        <v>588</v>
      </c>
      <c r="D659" s="581" t="s">
        <v>1294</v>
      </c>
      <c r="E659" s="156" t="s">
        <v>4865</v>
      </c>
      <c r="F659" s="22">
        <v>31.9</v>
      </c>
      <c r="G659" s="563">
        <v>2915.7</v>
      </c>
      <c r="H659" s="169" t="s">
        <v>1365</v>
      </c>
      <c r="I659" s="14" t="s">
        <v>2602</v>
      </c>
      <c r="J659" s="193"/>
      <c r="K659" s="171"/>
      <c r="L659" s="632"/>
    </row>
    <row r="660" spans="2:12" ht="60.75" customHeight="1" x14ac:dyDescent="0.25">
      <c r="B660" s="155" t="s">
        <v>3849</v>
      </c>
      <c r="C660" s="117" t="s">
        <v>4621</v>
      </c>
      <c r="D660" s="590" t="s">
        <v>568</v>
      </c>
      <c r="E660" s="156" t="s">
        <v>2588</v>
      </c>
      <c r="F660" s="204">
        <v>3.2</v>
      </c>
      <c r="G660" s="563">
        <v>2778.72</v>
      </c>
      <c r="H660" s="169" t="s">
        <v>1365</v>
      </c>
      <c r="I660" s="14" t="s">
        <v>2602</v>
      </c>
      <c r="J660" s="193" t="s">
        <v>2605</v>
      </c>
      <c r="K660" s="171"/>
      <c r="L660" s="632"/>
    </row>
    <row r="661" spans="2:12" ht="60.75" customHeight="1" x14ac:dyDescent="0.25">
      <c r="B661" s="155" t="s">
        <v>3850</v>
      </c>
      <c r="C661" s="117" t="s">
        <v>2448</v>
      </c>
      <c r="D661" s="113" t="s">
        <v>2451</v>
      </c>
      <c r="E661" s="183" t="s">
        <v>2630</v>
      </c>
      <c r="F661" s="161">
        <v>462</v>
      </c>
      <c r="G661" s="567">
        <v>1931.92</v>
      </c>
      <c r="H661" s="184" t="s">
        <v>2052</v>
      </c>
      <c r="I661" s="14" t="s">
        <v>2602</v>
      </c>
      <c r="J661" s="193" t="s">
        <v>2606</v>
      </c>
      <c r="K661" s="171"/>
      <c r="L661" s="632"/>
    </row>
    <row r="662" spans="2:12" ht="60.75" customHeight="1" x14ac:dyDescent="0.25">
      <c r="B662" s="155" t="s">
        <v>3851</v>
      </c>
      <c r="C662" s="583" t="s">
        <v>4622</v>
      </c>
      <c r="D662" s="590" t="s">
        <v>568</v>
      </c>
      <c r="E662" s="14" t="s">
        <v>2507</v>
      </c>
      <c r="F662" s="204">
        <v>2.2000000000000002</v>
      </c>
      <c r="G662" s="562">
        <v>1910.37</v>
      </c>
      <c r="H662" s="169" t="s">
        <v>1191</v>
      </c>
      <c r="I662" s="14" t="s">
        <v>2602</v>
      </c>
      <c r="J662" s="193" t="s">
        <v>2605</v>
      </c>
      <c r="K662" s="171"/>
      <c r="L662" s="632"/>
    </row>
    <row r="663" spans="2:12" ht="60.75" customHeight="1" x14ac:dyDescent="0.25">
      <c r="B663" s="155" t="s">
        <v>3852</v>
      </c>
      <c r="C663" s="117" t="s">
        <v>4623</v>
      </c>
      <c r="D663" s="113" t="s">
        <v>568</v>
      </c>
      <c r="E663" s="14" t="s">
        <v>2507</v>
      </c>
      <c r="F663" s="204">
        <v>2.1</v>
      </c>
      <c r="G663" s="567">
        <v>1823.53</v>
      </c>
      <c r="H663" s="184" t="s">
        <v>2052</v>
      </c>
      <c r="I663" s="14" t="s">
        <v>2602</v>
      </c>
      <c r="J663" s="193" t="s">
        <v>2605</v>
      </c>
      <c r="K663" s="171"/>
      <c r="L663" s="632"/>
    </row>
    <row r="664" spans="2:12" ht="60.75" customHeight="1" x14ac:dyDescent="0.25">
      <c r="B664" s="155" t="s">
        <v>3853</v>
      </c>
      <c r="C664" s="117" t="s">
        <v>540</v>
      </c>
      <c r="D664" s="113" t="s">
        <v>541</v>
      </c>
      <c r="E664" s="14" t="s">
        <v>3053</v>
      </c>
      <c r="F664" s="161">
        <v>13</v>
      </c>
      <c r="G664" s="567">
        <v>1410</v>
      </c>
      <c r="H664" s="184" t="s">
        <v>2052</v>
      </c>
      <c r="I664" s="14" t="s">
        <v>2602</v>
      </c>
      <c r="J664" s="193" t="s">
        <v>4610</v>
      </c>
      <c r="K664" s="171"/>
      <c r="L664" s="632"/>
    </row>
    <row r="665" spans="2:12" ht="60.75" customHeight="1" x14ac:dyDescent="0.25">
      <c r="B665" s="155" t="s">
        <v>3854</v>
      </c>
      <c r="C665" s="117" t="s">
        <v>3074</v>
      </c>
      <c r="D665" s="113" t="s">
        <v>539</v>
      </c>
      <c r="E665" s="14" t="s">
        <v>3073</v>
      </c>
      <c r="F665" s="161">
        <v>11.9</v>
      </c>
      <c r="G665" s="562">
        <v>1310</v>
      </c>
      <c r="H665" s="169" t="s">
        <v>2041</v>
      </c>
      <c r="I665" s="14" t="s">
        <v>2602</v>
      </c>
      <c r="J665" s="193" t="s">
        <v>4609</v>
      </c>
      <c r="K665" s="171"/>
      <c r="L665" s="632"/>
    </row>
    <row r="666" spans="2:12" ht="60.75" customHeight="1" x14ac:dyDescent="0.25">
      <c r="B666" s="155" t="s">
        <v>3855</v>
      </c>
      <c r="C666" s="117" t="s">
        <v>698</v>
      </c>
      <c r="D666" s="113" t="s">
        <v>449</v>
      </c>
      <c r="E666" s="14" t="s">
        <v>2507</v>
      </c>
      <c r="F666" s="161"/>
      <c r="G666" s="562">
        <v>585</v>
      </c>
      <c r="H666" s="169" t="s">
        <v>2041</v>
      </c>
      <c r="I666" s="14" t="s">
        <v>2602</v>
      </c>
      <c r="J666" s="193" t="s">
        <v>2605</v>
      </c>
      <c r="K666" s="171"/>
      <c r="L666" s="632"/>
    </row>
    <row r="667" spans="2:12" ht="60.75" customHeight="1" x14ac:dyDescent="0.25">
      <c r="B667" s="155" t="s">
        <v>3856</v>
      </c>
      <c r="C667" s="525" t="s">
        <v>538</v>
      </c>
      <c r="D667" s="586" t="s">
        <v>539</v>
      </c>
      <c r="E667" s="14" t="s">
        <v>2507</v>
      </c>
      <c r="F667" s="161">
        <v>34.479999999999997</v>
      </c>
      <c r="G667" s="562">
        <v>150</v>
      </c>
      <c r="H667" s="169" t="s">
        <v>1202</v>
      </c>
      <c r="I667" s="14" t="s">
        <v>2602</v>
      </c>
      <c r="J667" s="193" t="s">
        <v>4015</v>
      </c>
      <c r="K667" s="171"/>
      <c r="L667" s="632"/>
    </row>
    <row r="668" spans="2:12" ht="60.75" customHeight="1" x14ac:dyDescent="0.25">
      <c r="B668" s="155" t="s">
        <v>3857</v>
      </c>
      <c r="C668" s="117" t="s">
        <v>670</v>
      </c>
      <c r="D668" s="113" t="s">
        <v>2094</v>
      </c>
      <c r="E668" s="14" t="s">
        <v>2507</v>
      </c>
      <c r="F668" s="161"/>
      <c r="G668" s="562">
        <v>1</v>
      </c>
      <c r="H668" s="169" t="s">
        <v>1202</v>
      </c>
      <c r="I668" s="14" t="s">
        <v>2749</v>
      </c>
      <c r="J668" s="193" t="s">
        <v>2605</v>
      </c>
      <c r="K668" s="171"/>
      <c r="L668" s="632"/>
    </row>
    <row r="669" spans="2:12" ht="60.75" customHeight="1" x14ac:dyDescent="0.25">
      <c r="B669" s="155" t="s">
        <v>3858</v>
      </c>
      <c r="C669" s="117" t="s">
        <v>103</v>
      </c>
      <c r="D669" s="113" t="s">
        <v>1609</v>
      </c>
      <c r="E669" s="14" t="s">
        <v>2076</v>
      </c>
      <c r="F669" s="161" t="s">
        <v>2077</v>
      </c>
      <c r="G669" s="562">
        <v>1</v>
      </c>
      <c r="H669" s="169" t="s">
        <v>1202</v>
      </c>
      <c r="I669" s="14" t="s">
        <v>3079</v>
      </c>
      <c r="J669" s="193" t="s">
        <v>2605</v>
      </c>
      <c r="K669" s="171"/>
      <c r="L669" s="632"/>
    </row>
    <row r="670" spans="2:12" ht="60.75" customHeight="1" x14ac:dyDescent="0.25">
      <c r="B670" s="155" t="s">
        <v>3859</v>
      </c>
      <c r="C670" s="117" t="s">
        <v>804</v>
      </c>
      <c r="D670" s="113" t="s">
        <v>805</v>
      </c>
      <c r="E670" s="14" t="s">
        <v>5789</v>
      </c>
      <c r="F670" s="161">
        <v>24</v>
      </c>
      <c r="G670" s="562">
        <v>1</v>
      </c>
      <c r="H670" s="169" t="s">
        <v>1202</v>
      </c>
      <c r="I670" s="14" t="s">
        <v>3080</v>
      </c>
      <c r="J670" s="193" t="s">
        <v>2605</v>
      </c>
      <c r="K670" s="171"/>
      <c r="L670" s="632"/>
    </row>
    <row r="671" spans="2:12" ht="60.75" customHeight="1" x14ac:dyDescent="0.25">
      <c r="B671" s="155" t="s">
        <v>3860</v>
      </c>
      <c r="C671" s="117" t="s">
        <v>804</v>
      </c>
      <c r="D671" s="113" t="s">
        <v>806</v>
      </c>
      <c r="E671" s="14" t="s">
        <v>5789</v>
      </c>
      <c r="F671" s="161">
        <v>38</v>
      </c>
      <c r="G671" s="562">
        <v>1</v>
      </c>
      <c r="H671" s="169" t="s">
        <v>1202</v>
      </c>
      <c r="I671" s="14" t="s">
        <v>3183</v>
      </c>
      <c r="J671" s="193" t="s">
        <v>2605</v>
      </c>
      <c r="K671" s="171"/>
      <c r="L671" s="632"/>
    </row>
    <row r="672" spans="2:12" ht="60.75" customHeight="1" x14ac:dyDescent="0.25">
      <c r="B672" s="155" t="s">
        <v>3861</v>
      </c>
      <c r="C672" s="117" t="s">
        <v>468</v>
      </c>
      <c r="D672" s="113" t="s">
        <v>809</v>
      </c>
      <c r="E672" s="14" t="s">
        <v>5790</v>
      </c>
      <c r="F672" s="161">
        <v>140</v>
      </c>
      <c r="G672" s="562">
        <v>1</v>
      </c>
      <c r="H672" s="169" t="s">
        <v>1202</v>
      </c>
      <c r="I672" s="14" t="s">
        <v>3184</v>
      </c>
      <c r="J672" s="193" t="s">
        <v>2605</v>
      </c>
      <c r="K672" s="171"/>
      <c r="L672" s="632"/>
    </row>
    <row r="673" spans="2:12" ht="88.5" customHeight="1" x14ac:dyDescent="0.25">
      <c r="B673" s="155" t="s">
        <v>3862</v>
      </c>
      <c r="C673" s="117" t="s">
        <v>468</v>
      </c>
      <c r="D673" s="113" t="s">
        <v>810</v>
      </c>
      <c r="E673" s="14" t="s">
        <v>5791</v>
      </c>
      <c r="F673" s="161">
        <v>54</v>
      </c>
      <c r="G673" s="562">
        <v>1</v>
      </c>
      <c r="H673" s="169" t="s">
        <v>1202</v>
      </c>
      <c r="I673" s="14" t="s">
        <v>3185</v>
      </c>
      <c r="J673" s="193" t="s">
        <v>2605</v>
      </c>
      <c r="K673" s="171"/>
      <c r="L673" s="632"/>
    </row>
    <row r="674" spans="2:12" ht="88.5" customHeight="1" x14ac:dyDescent="0.25">
      <c r="B674" s="155" t="s">
        <v>3863</v>
      </c>
      <c r="C674" s="117" t="s">
        <v>811</v>
      </c>
      <c r="D674" s="113" t="s">
        <v>812</v>
      </c>
      <c r="E674" s="241" t="s">
        <v>5780</v>
      </c>
      <c r="F674" s="161">
        <v>200</v>
      </c>
      <c r="G674" s="562">
        <v>1</v>
      </c>
      <c r="H674" s="169" t="s">
        <v>1202</v>
      </c>
      <c r="I674" s="14" t="s">
        <v>3186</v>
      </c>
      <c r="J674" s="193" t="s">
        <v>2605</v>
      </c>
      <c r="K674" s="171"/>
      <c r="L674" s="632"/>
    </row>
    <row r="675" spans="2:12" ht="88.5" customHeight="1" x14ac:dyDescent="0.25">
      <c r="B675" s="155" t="s">
        <v>3864</v>
      </c>
      <c r="C675" s="117" t="s">
        <v>468</v>
      </c>
      <c r="D675" s="113" t="s">
        <v>813</v>
      </c>
      <c r="E675" s="14" t="s">
        <v>5792</v>
      </c>
      <c r="F675" s="161">
        <v>41</v>
      </c>
      <c r="G675" s="562">
        <v>1</v>
      </c>
      <c r="H675" s="169" t="s">
        <v>1202</v>
      </c>
      <c r="I675" s="14" t="s">
        <v>3187</v>
      </c>
      <c r="J675" s="193" t="s">
        <v>2605</v>
      </c>
      <c r="K675" s="171"/>
      <c r="L675" s="632"/>
    </row>
    <row r="676" spans="2:12" ht="88.5" customHeight="1" x14ac:dyDescent="0.25">
      <c r="B676" s="155" t="s">
        <v>3865</v>
      </c>
      <c r="C676" s="117" t="s">
        <v>618</v>
      </c>
      <c r="D676" s="513" t="s">
        <v>1207</v>
      </c>
      <c r="E676" s="14" t="s">
        <v>6331</v>
      </c>
      <c r="F676" s="670">
        <v>30.4</v>
      </c>
      <c r="G676" s="562">
        <v>1</v>
      </c>
      <c r="H676" s="169" t="s">
        <v>1202</v>
      </c>
      <c r="I676" s="14" t="s">
        <v>3188</v>
      </c>
      <c r="J676" s="193" t="s">
        <v>2605</v>
      </c>
      <c r="K676" s="171"/>
      <c r="L676" s="632"/>
    </row>
    <row r="677" spans="2:12" ht="88.5" customHeight="1" x14ac:dyDescent="0.25">
      <c r="B677" s="155" t="s">
        <v>3866</v>
      </c>
      <c r="C677" s="117" t="s">
        <v>588</v>
      </c>
      <c r="D677" s="113" t="s">
        <v>4980</v>
      </c>
      <c r="E677" s="14" t="s">
        <v>4848</v>
      </c>
      <c r="F677" s="22">
        <v>40</v>
      </c>
      <c r="G677" s="562">
        <v>1</v>
      </c>
      <c r="H677" s="169" t="s">
        <v>6307</v>
      </c>
      <c r="I677" s="14" t="s">
        <v>3189</v>
      </c>
      <c r="J677" s="193" t="s">
        <v>2605</v>
      </c>
      <c r="K677" s="171"/>
      <c r="L677" s="632"/>
    </row>
    <row r="678" spans="2:12" ht="88.5" customHeight="1" x14ac:dyDescent="0.25">
      <c r="B678" s="155" t="s">
        <v>3867</v>
      </c>
      <c r="C678" s="117" t="s">
        <v>1608</v>
      </c>
      <c r="D678" s="113" t="s">
        <v>1607</v>
      </c>
      <c r="E678" s="156" t="s">
        <v>1606</v>
      </c>
      <c r="F678" s="446">
        <v>750</v>
      </c>
      <c r="G678" s="563">
        <v>1</v>
      </c>
      <c r="H678" s="169" t="s">
        <v>1202</v>
      </c>
      <c r="I678" s="14" t="s">
        <v>3190</v>
      </c>
      <c r="J678" s="193" t="s">
        <v>2606</v>
      </c>
      <c r="K678" s="171"/>
      <c r="L678" s="632"/>
    </row>
    <row r="679" spans="2:12" ht="88.5" customHeight="1" x14ac:dyDescent="0.25">
      <c r="B679" s="155" t="s">
        <v>3868</v>
      </c>
      <c r="C679" s="117" t="s">
        <v>1800</v>
      </c>
      <c r="D679" s="113" t="s">
        <v>2092</v>
      </c>
      <c r="E679" s="201" t="s">
        <v>1801</v>
      </c>
      <c r="F679" s="161">
        <v>53</v>
      </c>
      <c r="G679" s="563">
        <v>1</v>
      </c>
      <c r="H679" s="169" t="s">
        <v>1202</v>
      </c>
      <c r="I679" s="14" t="s">
        <v>3191</v>
      </c>
      <c r="J679" s="193" t="s">
        <v>2606</v>
      </c>
      <c r="K679" s="171"/>
      <c r="L679" s="632"/>
    </row>
    <row r="680" spans="2:12" ht="88.5" customHeight="1" x14ac:dyDescent="0.25">
      <c r="B680" s="155" t="s">
        <v>3869</v>
      </c>
      <c r="C680" s="525" t="s">
        <v>1800</v>
      </c>
      <c r="D680" s="581" t="s">
        <v>2093</v>
      </c>
      <c r="E680" s="14" t="s">
        <v>1802</v>
      </c>
      <c r="F680" s="161">
        <v>80</v>
      </c>
      <c r="G680" s="562">
        <v>1</v>
      </c>
      <c r="H680" s="169" t="s">
        <v>1202</v>
      </c>
      <c r="I680" s="14" t="s">
        <v>3192</v>
      </c>
      <c r="J680" s="193" t="s">
        <v>2605</v>
      </c>
      <c r="K680" s="171"/>
      <c r="L680" s="632"/>
    </row>
    <row r="681" spans="2:12" ht="88.5" customHeight="1" x14ac:dyDescent="0.25">
      <c r="B681" s="155" t="s">
        <v>3870</v>
      </c>
      <c r="C681" s="525" t="s">
        <v>1800</v>
      </c>
      <c r="D681" s="581" t="s">
        <v>1944</v>
      </c>
      <c r="E681" s="14" t="s">
        <v>1803</v>
      </c>
      <c r="F681" s="161">
        <v>83</v>
      </c>
      <c r="G681" s="562">
        <v>1</v>
      </c>
      <c r="H681" s="169" t="s">
        <v>1202</v>
      </c>
      <c r="I681" s="14" t="s">
        <v>3193</v>
      </c>
      <c r="J681" s="193" t="s">
        <v>2605</v>
      </c>
      <c r="K681" s="171"/>
      <c r="L681" s="632"/>
    </row>
    <row r="682" spans="2:12" ht="88.5" customHeight="1" x14ac:dyDescent="0.25">
      <c r="B682" s="155" t="s">
        <v>3871</v>
      </c>
      <c r="C682" s="525" t="s">
        <v>514</v>
      </c>
      <c r="D682" s="581" t="s">
        <v>2004</v>
      </c>
      <c r="E682" s="156" t="s">
        <v>6157</v>
      </c>
      <c r="F682" s="22">
        <v>38.83</v>
      </c>
      <c r="G682" s="562">
        <v>1</v>
      </c>
      <c r="H682" s="169" t="s">
        <v>1202</v>
      </c>
      <c r="I682" s="14" t="s">
        <v>3194</v>
      </c>
      <c r="J682" s="193" t="s">
        <v>2605</v>
      </c>
      <c r="K682" s="171"/>
      <c r="L682" s="632"/>
    </row>
    <row r="683" spans="2:12" ht="88.5" customHeight="1" x14ac:dyDescent="0.25">
      <c r="B683" s="155" t="s">
        <v>3872</v>
      </c>
      <c r="C683" s="618" t="s">
        <v>2015</v>
      </c>
      <c r="D683" s="113" t="s">
        <v>2016</v>
      </c>
      <c r="E683" s="156" t="s">
        <v>2017</v>
      </c>
      <c r="F683" s="22">
        <v>9</v>
      </c>
      <c r="G683" s="563">
        <v>1</v>
      </c>
      <c r="H683" s="169" t="s">
        <v>1202</v>
      </c>
      <c r="I683" s="14" t="s">
        <v>3195</v>
      </c>
      <c r="J683" s="193" t="s">
        <v>2606</v>
      </c>
      <c r="K683" s="171"/>
      <c r="L683" s="632"/>
    </row>
    <row r="684" spans="2:12" ht="88.5" customHeight="1" x14ac:dyDescent="0.25">
      <c r="B684" s="155" t="s">
        <v>3873</v>
      </c>
      <c r="C684" s="117" t="s">
        <v>1821</v>
      </c>
      <c r="D684" s="113" t="s">
        <v>2018</v>
      </c>
      <c r="E684" s="156" t="s">
        <v>2019</v>
      </c>
      <c r="F684" s="22">
        <v>146</v>
      </c>
      <c r="G684" s="563">
        <v>1</v>
      </c>
      <c r="H684" s="169" t="s">
        <v>1202</v>
      </c>
      <c r="I684" s="14" t="s">
        <v>3196</v>
      </c>
      <c r="J684" s="193" t="s">
        <v>2606</v>
      </c>
      <c r="K684" s="171"/>
      <c r="L684" s="632"/>
    </row>
    <row r="685" spans="2:12" ht="52.5" customHeight="1" x14ac:dyDescent="0.25">
      <c r="B685" s="155" t="s">
        <v>3874</v>
      </c>
      <c r="C685" s="117" t="s">
        <v>1821</v>
      </c>
      <c r="D685" s="117" t="s">
        <v>2031</v>
      </c>
      <c r="E685" s="156" t="s">
        <v>2343</v>
      </c>
      <c r="F685" s="22">
        <v>68</v>
      </c>
      <c r="G685" s="563">
        <v>1</v>
      </c>
      <c r="H685" s="169" t="s">
        <v>1202</v>
      </c>
      <c r="I685" s="14" t="s">
        <v>3197</v>
      </c>
      <c r="J685" s="193" t="s">
        <v>2606</v>
      </c>
      <c r="K685" s="171"/>
      <c r="L685" s="632"/>
    </row>
    <row r="686" spans="2:12" ht="88.5" customHeight="1" x14ac:dyDescent="0.25">
      <c r="B686" s="155" t="s">
        <v>3875</v>
      </c>
      <c r="C686" s="117" t="s">
        <v>1952</v>
      </c>
      <c r="D686" s="117" t="s">
        <v>1953</v>
      </c>
      <c r="E686" s="156" t="s">
        <v>2146</v>
      </c>
      <c r="F686" s="22">
        <v>154</v>
      </c>
      <c r="G686" s="563">
        <v>1</v>
      </c>
      <c r="H686" s="169" t="s">
        <v>1202</v>
      </c>
      <c r="I686" s="14" t="s">
        <v>3198</v>
      </c>
      <c r="J686" s="193" t="s">
        <v>6096</v>
      </c>
      <c r="K686" s="171"/>
      <c r="L686" s="632"/>
    </row>
    <row r="687" spans="2:12" ht="88.5" customHeight="1" x14ac:dyDescent="0.25">
      <c r="B687" s="155" t="s">
        <v>3876</v>
      </c>
      <c r="C687" s="118" t="s">
        <v>1800</v>
      </c>
      <c r="D687" s="593" t="s">
        <v>2185</v>
      </c>
      <c r="E687" s="156" t="s">
        <v>2216</v>
      </c>
      <c r="F687" s="22">
        <v>200</v>
      </c>
      <c r="G687" s="563">
        <v>1</v>
      </c>
      <c r="H687" s="169" t="s">
        <v>1202</v>
      </c>
      <c r="I687" s="14" t="s">
        <v>3199</v>
      </c>
      <c r="J687" s="193" t="s">
        <v>6094</v>
      </c>
      <c r="K687" s="171"/>
      <c r="L687" s="632"/>
    </row>
    <row r="688" spans="2:12" ht="88.5" customHeight="1" x14ac:dyDescent="0.25">
      <c r="B688" s="155" t="s">
        <v>3877</v>
      </c>
      <c r="C688" s="592" t="s">
        <v>2242</v>
      </c>
      <c r="D688" s="117" t="s">
        <v>1820</v>
      </c>
      <c r="E688" s="156" t="s">
        <v>2243</v>
      </c>
      <c r="F688" s="22">
        <v>225</v>
      </c>
      <c r="G688" s="563">
        <v>1</v>
      </c>
      <c r="H688" s="169" t="s">
        <v>1202</v>
      </c>
      <c r="I688" s="14" t="s">
        <v>3200</v>
      </c>
      <c r="J688" s="193" t="s">
        <v>2605</v>
      </c>
      <c r="K688" s="171"/>
      <c r="L688" s="632"/>
    </row>
    <row r="689" spans="1:71" ht="88.5" customHeight="1" x14ac:dyDescent="0.25">
      <c r="B689" s="155" t="s">
        <v>3878</v>
      </c>
      <c r="C689" s="117" t="s">
        <v>2249</v>
      </c>
      <c r="D689" s="113" t="s">
        <v>2539</v>
      </c>
      <c r="E689" s="156" t="s">
        <v>2540</v>
      </c>
      <c r="F689" s="22">
        <v>6184</v>
      </c>
      <c r="G689" s="563">
        <v>1</v>
      </c>
      <c r="H689" s="169" t="s">
        <v>1202</v>
      </c>
      <c r="I689" s="14" t="s">
        <v>3201</v>
      </c>
      <c r="J689" s="193" t="s">
        <v>2605</v>
      </c>
      <c r="K689" s="171"/>
      <c r="L689" s="632"/>
    </row>
    <row r="690" spans="1:71" ht="88.5" customHeight="1" x14ac:dyDescent="0.25">
      <c r="B690" s="155" t="s">
        <v>3879</v>
      </c>
      <c r="C690" s="118" t="s">
        <v>2250</v>
      </c>
      <c r="D690" s="113" t="s">
        <v>2265</v>
      </c>
      <c r="E690" s="156" t="s">
        <v>2507</v>
      </c>
      <c r="F690" s="22">
        <v>580</v>
      </c>
      <c r="G690" s="563">
        <v>1</v>
      </c>
      <c r="H690" s="169" t="s">
        <v>1202</v>
      </c>
      <c r="I690" s="14" t="s">
        <v>3202</v>
      </c>
      <c r="J690" s="193" t="s">
        <v>2605</v>
      </c>
      <c r="K690" s="171"/>
      <c r="L690" s="632"/>
    </row>
    <row r="691" spans="1:71" ht="88.5" customHeight="1" x14ac:dyDescent="0.25">
      <c r="B691" s="155" t="s">
        <v>3880</v>
      </c>
      <c r="C691" s="118" t="s">
        <v>2251</v>
      </c>
      <c r="D691" s="113" t="s">
        <v>2266</v>
      </c>
      <c r="E691" s="156" t="s">
        <v>2507</v>
      </c>
      <c r="F691" s="22">
        <v>420</v>
      </c>
      <c r="G691" s="563">
        <v>1</v>
      </c>
      <c r="H691" s="169" t="s">
        <v>1202</v>
      </c>
      <c r="I691" s="14" t="s">
        <v>3203</v>
      </c>
      <c r="J691" s="193" t="s">
        <v>2605</v>
      </c>
      <c r="K691" s="171"/>
      <c r="L691" s="632"/>
    </row>
    <row r="692" spans="1:71" ht="88.5" customHeight="1" x14ac:dyDescent="0.25">
      <c r="B692" s="155" t="s">
        <v>3881</v>
      </c>
      <c r="C692" s="118" t="s">
        <v>2252</v>
      </c>
      <c r="D692" s="113" t="s">
        <v>2264</v>
      </c>
      <c r="E692" s="156" t="s">
        <v>2507</v>
      </c>
      <c r="F692" s="22">
        <v>500</v>
      </c>
      <c r="G692" s="563">
        <v>1</v>
      </c>
      <c r="H692" s="169" t="s">
        <v>1202</v>
      </c>
      <c r="I692" s="14" t="s">
        <v>3204</v>
      </c>
      <c r="J692" s="193" t="s">
        <v>2605</v>
      </c>
      <c r="K692" s="171"/>
      <c r="L692" s="632"/>
    </row>
    <row r="693" spans="1:71" ht="65.25" customHeight="1" x14ac:dyDescent="0.25">
      <c r="B693" s="155" t="s">
        <v>3882</v>
      </c>
      <c r="C693" s="118" t="s">
        <v>2253</v>
      </c>
      <c r="D693" s="113" t="s">
        <v>2541</v>
      </c>
      <c r="E693" s="156" t="s">
        <v>2542</v>
      </c>
      <c r="F693" s="22">
        <v>6475</v>
      </c>
      <c r="G693" s="563">
        <v>1</v>
      </c>
      <c r="H693" s="169" t="s">
        <v>1202</v>
      </c>
      <c r="I693" s="14" t="s">
        <v>3205</v>
      </c>
      <c r="J693" s="193" t="s">
        <v>2605</v>
      </c>
      <c r="K693" s="171"/>
      <c r="L693" s="632"/>
    </row>
    <row r="694" spans="1:71" ht="88.5" customHeight="1" x14ac:dyDescent="0.25">
      <c r="B694" s="155" t="s">
        <v>3883</v>
      </c>
      <c r="C694" s="118" t="s">
        <v>2254</v>
      </c>
      <c r="D694" s="113" t="s">
        <v>2267</v>
      </c>
      <c r="E694" s="156" t="s">
        <v>2507</v>
      </c>
      <c r="F694" s="22">
        <v>560</v>
      </c>
      <c r="G694" s="563">
        <v>1</v>
      </c>
      <c r="H694" s="169" t="s">
        <v>1202</v>
      </c>
      <c r="I694" s="14" t="s">
        <v>3206</v>
      </c>
      <c r="J694" s="193" t="s">
        <v>2605</v>
      </c>
      <c r="K694" s="171"/>
      <c r="L694" s="632"/>
    </row>
    <row r="695" spans="1:71" ht="88.5" customHeight="1" x14ac:dyDescent="0.25">
      <c r="B695" s="155" t="s">
        <v>3884</v>
      </c>
      <c r="C695" s="118" t="s">
        <v>2255</v>
      </c>
      <c r="D695" s="113" t="s">
        <v>2268</v>
      </c>
      <c r="E695" s="156" t="s">
        <v>2507</v>
      </c>
      <c r="F695" s="22">
        <v>560</v>
      </c>
      <c r="G695" s="563">
        <v>1</v>
      </c>
      <c r="H695" s="169" t="s">
        <v>1202</v>
      </c>
      <c r="I695" s="14" t="s">
        <v>3207</v>
      </c>
      <c r="J695" s="193" t="s">
        <v>2605</v>
      </c>
      <c r="K695" s="171"/>
      <c r="L695" s="632"/>
    </row>
    <row r="696" spans="1:71" ht="88.5" customHeight="1" x14ac:dyDescent="0.25">
      <c r="B696" s="155" t="s">
        <v>3885</v>
      </c>
      <c r="C696" s="118" t="s">
        <v>2256</v>
      </c>
      <c r="D696" s="113" t="s">
        <v>2269</v>
      </c>
      <c r="E696" s="156" t="s">
        <v>2507</v>
      </c>
      <c r="F696" s="22">
        <v>1300</v>
      </c>
      <c r="G696" s="563">
        <v>1</v>
      </c>
      <c r="H696" s="169" t="s">
        <v>1202</v>
      </c>
      <c r="I696" s="14" t="s">
        <v>3208</v>
      </c>
      <c r="J696" s="193" t="s">
        <v>2605</v>
      </c>
      <c r="K696" s="171"/>
      <c r="L696" s="632"/>
    </row>
    <row r="697" spans="1:71" ht="88.5" customHeight="1" x14ac:dyDescent="0.25">
      <c r="B697" s="155" t="s">
        <v>3886</v>
      </c>
      <c r="C697" s="118" t="s">
        <v>2257</v>
      </c>
      <c r="D697" s="113" t="s">
        <v>2114</v>
      </c>
      <c r="E697" s="156" t="s">
        <v>2507</v>
      </c>
      <c r="F697" s="22">
        <v>700</v>
      </c>
      <c r="G697" s="563">
        <v>1</v>
      </c>
      <c r="H697" s="169" t="s">
        <v>1202</v>
      </c>
      <c r="I697" s="14" t="s">
        <v>3209</v>
      </c>
      <c r="J697" s="193" t="s">
        <v>2605</v>
      </c>
      <c r="K697" s="171"/>
      <c r="L697" s="632"/>
    </row>
    <row r="698" spans="1:71" ht="88.5" customHeight="1" x14ac:dyDescent="0.25">
      <c r="B698" s="155" t="s">
        <v>3887</v>
      </c>
      <c r="C698" s="118" t="s">
        <v>2258</v>
      </c>
      <c r="D698" s="113" t="s">
        <v>2529</v>
      </c>
      <c r="E698" s="156" t="s">
        <v>2530</v>
      </c>
      <c r="F698" s="22">
        <v>19338</v>
      </c>
      <c r="G698" s="563">
        <v>1</v>
      </c>
      <c r="H698" s="169" t="s">
        <v>1202</v>
      </c>
      <c r="I698" s="14" t="s">
        <v>3210</v>
      </c>
      <c r="J698" s="193" t="s">
        <v>2605</v>
      </c>
      <c r="K698" s="171"/>
      <c r="L698" s="632"/>
    </row>
    <row r="699" spans="1:71" ht="88.5" customHeight="1" x14ac:dyDescent="0.25">
      <c r="A699" s="159"/>
      <c r="B699" s="155" t="s">
        <v>3888</v>
      </c>
      <c r="C699" s="118" t="s">
        <v>2259</v>
      </c>
      <c r="D699" s="113" t="s">
        <v>2270</v>
      </c>
      <c r="E699" s="156" t="s">
        <v>2531</v>
      </c>
      <c r="F699" s="22">
        <v>27611</v>
      </c>
      <c r="G699" s="563">
        <v>1</v>
      </c>
      <c r="H699" s="169" t="s">
        <v>1202</v>
      </c>
      <c r="I699" s="14" t="s">
        <v>3211</v>
      </c>
      <c r="J699" s="193" t="s">
        <v>2605</v>
      </c>
      <c r="K699" s="171"/>
      <c r="L699" s="632"/>
      <c r="BL699" s="159"/>
      <c r="BM699" s="159"/>
      <c r="BN699" s="159"/>
      <c r="BO699" s="159"/>
      <c r="BP699" s="159"/>
      <c r="BQ699" s="159"/>
      <c r="BR699" s="159"/>
      <c r="BS699" s="159"/>
    </row>
    <row r="700" spans="1:71" ht="88.5" customHeight="1" x14ac:dyDescent="0.25">
      <c r="A700" s="159"/>
      <c r="B700" s="155" t="s">
        <v>3889</v>
      </c>
      <c r="C700" s="118" t="s">
        <v>2260</v>
      </c>
      <c r="D700" s="113" t="s">
        <v>2271</v>
      </c>
      <c r="E700" s="156" t="s">
        <v>2507</v>
      </c>
      <c r="F700" s="22">
        <v>2600</v>
      </c>
      <c r="G700" s="563">
        <v>1</v>
      </c>
      <c r="H700" s="169" t="s">
        <v>1365</v>
      </c>
      <c r="I700" s="14" t="s">
        <v>3212</v>
      </c>
      <c r="J700" s="193" t="s">
        <v>2605</v>
      </c>
      <c r="K700" s="171"/>
      <c r="L700" s="632"/>
      <c r="BL700" s="159"/>
      <c r="BM700" s="159"/>
      <c r="BN700" s="159"/>
      <c r="BO700" s="159"/>
      <c r="BP700" s="159"/>
      <c r="BQ700" s="159"/>
      <c r="BR700" s="159"/>
      <c r="BS700" s="159"/>
    </row>
    <row r="701" spans="1:71" ht="88.5" customHeight="1" x14ac:dyDescent="0.25">
      <c r="A701" s="159"/>
      <c r="B701" s="155" t="s">
        <v>3890</v>
      </c>
      <c r="C701" s="118" t="s">
        <v>2261</v>
      </c>
      <c r="D701" s="113" t="s">
        <v>2272</v>
      </c>
      <c r="E701" s="156" t="s">
        <v>2507</v>
      </c>
      <c r="F701" s="22">
        <v>6541</v>
      </c>
      <c r="G701" s="563">
        <v>1</v>
      </c>
      <c r="H701" s="169" t="s">
        <v>1365</v>
      </c>
      <c r="I701" s="14" t="s">
        <v>3213</v>
      </c>
      <c r="J701" s="193" t="s">
        <v>2605</v>
      </c>
      <c r="K701" s="171"/>
      <c r="L701" s="632"/>
      <c r="BL701" s="159"/>
      <c r="BM701" s="159"/>
      <c r="BN701" s="159"/>
      <c r="BO701" s="159"/>
      <c r="BP701" s="159"/>
      <c r="BQ701" s="159"/>
      <c r="BR701" s="159"/>
      <c r="BS701" s="159"/>
    </row>
    <row r="702" spans="1:71" ht="88.5" customHeight="1" x14ac:dyDescent="0.25">
      <c r="A702" s="159"/>
      <c r="B702" s="155" t="s">
        <v>3891</v>
      </c>
      <c r="C702" s="118" t="s">
        <v>2262</v>
      </c>
      <c r="D702" s="113" t="s">
        <v>2101</v>
      </c>
      <c r="E702" s="156" t="s">
        <v>2507</v>
      </c>
      <c r="F702" s="22">
        <v>1500</v>
      </c>
      <c r="G702" s="563">
        <v>1</v>
      </c>
      <c r="H702" s="169" t="s">
        <v>1365</v>
      </c>
      <c r="I702" s="14" t="s">
        <v>3214</v>
      </c>
      <c r="J702" s="193" t="s">
        <v>2605</v>
      </c>
      <c r="K702" s="171"/>
      <c r="L702" s="632"/>
      <c r="BL702" s="159"/>
      <c r="BM702" s="159"/>
      <c r="BN702" s="159"/>
      <c r="BO702" s="159"/>
      <c r="BP702" s="159"/>
      <c r="BQ702" s="159"/>
      <c r="BR702" s="159"/>
      <c r="BS702" s="159"/>
    </row>
    <row r="703" spans="1:71" ht="88.5" customHeight="1" x14ac:dyDescent="0.25">
      <c r="A703" s="159"/>
      <c r="B703" s="155" t="s">
        <v>3892</v>
      </c>
      <c r="C703" s="118" t="s">
        <v>2263</v>
      </c>
      <c r="D703" s="113" t="s">
        <v>659</v>
      </c>
      <c r="E703" s="156" t="s">
        <v>2507</v>
      </c>
      <c r="F703" s="22">
        <v>800</v>
      </c>
      <c r="G703" s="563">
        <v>1</v>
      </c>
      <c r="H703" s="169" t="s">
        <v>1365</v>
      </c>
      <c r="I703" s="14" t="s">
        <v>2602</v>
      </c>
      <c r="J703" s="193" t="s">
        <v>2605</v>
      </c>
      <c r="K703" s="171"/>
      <c r="L703" s="632"/>
      <c r="BL703" s="159"/>
      <c r="BM703" s="159"/>
      <c r="BN703" s="159"/>
      <c r="BO703" s="159"/>
      <c r="BP703" s="159"/>
      <c r="BQ703" s="159"/>
      <c r="BR703" s="159"/>
      <c r="BS703" s="159"/>
    </row>
    <row r="704" spans="1:71" ht="88.5" customHeight="1" x14ac:dyDescent="0.25">
      <c r="A704" s="159"/>
      <c r="B704" s="155" t="s">
        <v>3893</v>
      </c>
      <c r="C704" s="611" t="s">
        <v>588</v>
      </c>
      <c r="D704" s="612" t="s">
        <v>4588</v>
      </c>
      <c r="E704" s="188" t="s">
        <v>5067</v>
      </c>
      <c r="F704" s="22">
        <v>21</v>
      </c>
      <c r="G704" s="563">
        <v>1</v>
      </c>
      <c r="H704" s="169" t="s">
        <v>1365</v>
      </c>
      <c r="I704" s="14" t="s">
        <v>2602</v>
      </c>
      <c r="J704" s="193" t="s">
        <v>2314</v>
      </c>
      <c r="K704" s="171"/>
      <c r="L704" s="632"/>
      <c r="BL704" s="159"/>
      <c r="BM704" s="159"/>
      <c r="BN704" s="159"/>
      <c r="BO704" s="159"/>
      <c r="BP704" s="159"/>
      <c r="BQ704" s="159"/>
      <c r="BR704" s="159"/>
      <c r="BS704" s="159"/>
    </row>
    <row r="705" spans="1:71" ht="88.5" customHeight="1" x14ac:dyDescent="0.25">
      <c r="A705" s="159"/>
      <c r="B705" s="155" t="s">
        <v>3894</v>
      </c>
      <c r="C705" s="118" t="s">
        <v>2315</v>
      </c>
      <c r="D705" s="113" t="s">
        <v>2316</v>
      </c>
      <c r="E705" s="156" t="s">
        <v>2317</v>
      </c>
      <c r="F705" s="161">
        <v>81</v>
      </c>
      <c r="G705" s="563">
        <v>1</v>
      </c>
      <c r="H705" s="169" t="s">
        <v>4709</v>
      </c>
      <c r="I705" s="14" t="s">
        <v>2602</v>
      </c>
      <c r="J705" s="193" t="s">
        <v>2314</v>
      </c>
      <c r="K705" s="171"/>
      <c r="L705" s="632"/>
      <c r="BL705" s="159"/>
      <c r="BM705" s="159"/>
      <c r="BN705" s="159"/>
      <c r="BO705" s="159"/>
      <c r="BP705" s="159"/>
      <c r="BQ705" s="159"/>
      <c r="BR705" s="159"/>
      <c r="BS705" s="159"/>
    </row>
    <row r="706" spans="1:71" ht="88.5" customHeight="1" x14ac:dyDescent="0.25">
      <c r="A706" s="159"/>
      <c r="B706" s="155" t="s">
        <v>3895</v>
      </c>
      <c r="C706" s="118" t="s">
        <v>2319</v>
      </c>
      <c r="D706" s="113" t="s">
        <v>2320</v>
      </c>
      <c r="E706" s="14" t="s">
        <v>2321</v>
      </c>
      <c r="F706" s="161">
        <v>83</v>
      </c>
      <c r="G706" s="562">
        <v>1</v>
      </c>
      <c r="H706" s="169" t="s">
        <v>2318</v>
      </c>
      <c r="I706" s="14" t="s">
        <v>2602</v>
      </c>
      <c r="J706" s="193" t="s">
        <v>2605</v>
      </c>
      <c r="K706" s="171"/>
      <c r="L706" s="632"/>
      <c r="BL706" s="159"/>
      <c r="BM706" s="159"/>
      <c r="BN706" s="159"/>
      <c r="BO706" s="159"/>
      <c r="BP706" s="159"/>
      <c r="BQ706" s="159"/>
      <c r="BR706" s="159"/>
      <c r="BS706" s="159"/>
    </row>
    <row r="707" spans="1:71" ht="88.5" customHeight="1" x14ac:dyDescent="0.25">
      <c r="A707" s="159"/>
      <c r="B707" s="155" t="s">
        <v>3896</v>
      </c>
      <c r="C707" s="118" t="s">
        <v>2319</v>
      </c>
      <c r="D707" s="113" t="s">
        <v>2347</v>
      </c>
      <c r="E707" s="174" t="s">
        <v>2348</v>
      </c>
      <c r="F707" s="22">
        <v>340</v>
      </c>
      <c r="G707" s="562">
        <v>1</v>
      </c>
      <c r="H707" s="169" t="s">
        <v>2322</v>
      </c>
      <c r="I707" s="14" t="s">
        <v>2602</v>
      </c>
      <c r="J707" s="193" t="s">
        <v>2606</v>
      </c>
      <c r="K707" s="171"/>
      <c r="L707" s="632"/>
      <c r="BL707" s="159"/>
      <c r="BM707" s="159"/>
      <c r="BN707" s="159"/>
      <c r="BO707" s="159"/>
      <c r="BP707" s="159"/>
      <c r="BQ707" s="159"/>
      <c r="BR707" s="159"/>
      <c r="BS707" s="159"/>
    </row>
    <row r="708" spans="1:71" ht="88.5" customHeight="1" x14ac:dyDescent="0.25">
      <c r="B708" s="155" t="s">
        <v>3897</v>
      </c>
      <c r="C708" s="117" t="s">
        <v>3152</v>
      </c>
      <c r="D708" s="113" t="s">
        <v>3151</v>
      </c>
      <c r="E708" s="158" t="s">
        <v>3176</v>
      </c>
      <c r="F708" s="22">
        <v>365</v>
      </c>
      <c r="G708" s="565">
        <v>1</v>
      </c>
      <c r="H708" s="2" t="s">
        <v>3904</v>
      </c>
      <c r="I708" s="14" t="s">
        <v>2749</v>
      </c>
      <c r="J708" s="193" t="s">
        <v>6094</v>
      </c>
      <c r="K708" s="171"/>
      <c r="L708" s="632"/>
    </row>
    <row r="709" spans="1:71" ht="88.5" customHeight="1" x14ac:dyDescent="0.25">
      <c r="B709" s="155" t="s">
        <v>3898</v>
      </c>
      <c r="C709" s="117" t="s">
        <v>4171</v>
      </c>
      <c r="D709" s="113" t="s">
        <v>3951</v>
      </c>
      <c r="E709" s="158" t="s">
        <v>3952</v>
      </c>
      <c r="F709" s="22">
        <v>28</v>
      </c>
      <c r="G709" s="565">
        <v>1</v>
      </c>
      <c r="H709" s="2" t="s">
        <v>3953</v>
      </c>
      <c r="I709" s="14" t="s">
        <v>2602</v>
      </c>
      <c r="J709" s="193" t="s">
        <v>2605</v>
      </c>
      <c r="K709" s="171"/>
      <c r="L709" s="632"/>
    </row>
    <row r="710" spans="1:71" ht="88.5" customHeight="1" x14ac:dyDescent="0.25">
      <c r="B710" s="155" t="s">
        <v>3899</v>
      </c>
      <c r="C710" s="117" t="s">
        <v>4171</v>
      </c>
      <c r="D710" s="113" t="s">
        <v>3954</v>
      </c>
      <c r="E710" s="158" t="s">
        <v>3955</v>
      </c>
      <c r="F710" s="22">
        <v>9</v>
      </c>
      <c r="G710" s="565">
        <v>1</v>
      </c>
      <c r="H710" s="2" t="s">
        <v>3953</v>
      </c>
      <c r="I710" s="14" t="s">
        <v>2602</v>
      </c>
      <c r="J710" s="193" t="s">
        <v>2605</v>
      </c>
      <c r="K710" s="171"/>
      <c r="L710" s="632"/>
    </row>
    <row r="711" spans="1:71" ht="88.5" customHeight="1" x14ac:dyDescent="0.25">
      <c r="B711" s="155" t="s">
        <v>3900</v>
      </c>
      <c r="C711" s="117" t="s">
        <v>4171</v>
      </c>
      <c r="D711" s="113" t="s">
        <v>3956</v>
      </c>
      <c r="E711" s="158" t="s">
        <v>3957</v>
      </c>
      <c r="F711" s="22">
        <v>9.6</v>
      </c>
      <c r="G711" s="565">
        <v>1</v>
      </c>
      <c r="H711" s="2" t="s">
        <v>3953</v>
      </c>
      <c r="I711" s="14" t="s">
        <v>2602</v>
      </c>
      <c r="J711" s="193" t="s">
        <v>2605</v>
      </c>
      <c r="K711" s="171"/>
      <c r="L711" s="632"/>
    </row>
    <row r="712" spans="1:71" ht="60.75" customHeight="1" x14ac:dyDescent="0.25">
      <c r="B712" s="155" t="s">
        <v>3901</v>
      </c>
      <c r="C712" s="117" t="s">
        <v>4171</v>
      </c>
      <c r="D712" s="113" t="s">
        <v>3958</v>
      </c>
      <c r="E712" s="158" t="s">
        <v>3959</v>
      </c>
      <c r="F712" s="22">
        <v>38</v>
      </c>
      <c r="G712" s="565">
        <v>1</v>
      </c>
      <c r="H712" s="2" t="s">
        <v>3953</v>
      </c>
      <c r="I712" s="14" t="s">
        <v>2602</v>
      </c>
      <c r="J712" s="193" t="s">
        <v>2605</v>
      </c>
      <c r="K712" s="171"/>
      <c r="L712" s="632"/>
    </row>
    <row r="713" spans="1:71" ht="60.75" customHeight="1" x14ac:dyDescent="0.25">
      <c r="B713" s="155" t="s">
        <v>3902</v>
      </c>
      <c r="C713" s="117" t="s">
        <v>4171</v>
      </c>
      <c r="D713" s="113" t="s">
        <v>3960</v>
      </c>
      <c r="E713" s="158" t="s">
        <v>3961</v>
      </c>
      <c r="F713" s="22">
        <v>16</v>
      </c>
      <c r="G713" s="565">
        <v>1</v>
      </c>
      <c r="H713" s="2" t="s">
        <v>3953</v>
      </c>
      <c r="I713" s="14" t="s">
        <v>2602</v>
      </c>
      <c r="J713" s="193" t="s">
        <v>2605</v>
      </c>
      <c r="K713" s="171"/>
      <c r="L713" s="632"/>
    </row>
    <row r="714" spans="1:71" ht="60.75" customHeight="1" x14ac:dyDescent="0.25">
      <c r="B714" s="155" t="s">
        <v>3903</v>
      </c>
      <c r="C714" s="117" t="s">
        <v>4171</v>
      </c>
      <c r="D714" s="113" t="s">
        <v>4013</v>
      </c>
      <c r="E714" s="158" t="s">
        <v>3962</v>
      </c>
      <c r="F714" s="22">
        <v>20</v>
      </c>
      <c r="G714" s="565">
        <v>1</v>
      </c>
      <c r="H714" s="2" t="s">
        <v>3953</v>
      </c>
      <c r="I714" s="14" t="s">
        <v>2602</v>
      </c>
      <c r="J714" s="193" t="s">
        <v>2605</v>
      </c>
      <c r="K714" s="171"/>
      <c r="L714" s="632"/>
    </row>
    <row r="715" spans="1:71" ht="60.75" customHeight="1" x14ac:dyDescent="0.25">
      <c r="B715" s="155" t="s">
        <v>3930</v>
      </c>
      <c r="C715" s="117" t="s">
        <v>4171</v>
      </c>
      <c r="D715" s="113" t="s">
        <v>3963</v>
      </c>
      <c r="E715" s="158" t="s">
        <v>3964</v>
      </c>
      <c r="F715" s="22">
        <v>20</v>
      </c>
      <c r="G715" s="565">
        <v>1</v>
      </c>
      <c r="H715" s="2" t="s">
        <v>3953</v>
      </c>
      <c r="I715" s="14" t="s">
        <v>2602</v>
      </c>
      <c r="J715" s="14" t="s">
        <v>2605</v>
      </c>
      <c r="K715" s="171"/>
      <c r="L715" s="632"/>
    </row>
    <row r="716" spans="1:71" ht="60.75" customHeight="1" x14ac:dyDescent="0.25">
      <c r="B716" s="155" t="s">
        <v>5311</v>
      </c>
      <c r="C716" s="117" t="s">
        <v>4171</v>
      </c>
      <c r="D716" s="113" t="s">
        <v>3965</v>
      </c>
      <c r="E716" s="158" t="s">
        <v>3966</v>
      </c>
      <c r="F716" s="22">
        <v>15</v>
      </c>
      <c r="G716" s="565">
        <v>1</v>
      </c>
      <c r="H716" s="2" t="s">
        <v>3953</v>
      </c>
      <c r="I716" s="14" t="s">
        <v>2602</v>
      </c>
      <c r="J716" s="14" t="s">
        <v>2605</v>
      </c>
      <c r="K716" s="171"/>
      <c r="L716" s="632"/>
    </row>
    <row r="717" spans="1:71" ht="60.75" customHeight="1" x14ac:dyDescent="0.25">
      <c r="B717" s="155" t="s">
        <v>5312</v>
      </c>
      <c r="C717" s="117" t="s">
        <v>4171</v>
      </c>
      <c r="D717" s="113" t="s">
        <v>3967</v>
      </c>
      <c r="E717" s="158" t="s">
        <v>3968</v>
      </c>
      <c r="F717" s="22">
        <v>6</v>
      </c>
      <c r="G717" s="565">
        <v>1</v>
      </c>
      <c r="H717" s="2" t="s">
        <v>3953</v>
      </c>
      <c r="I717" s="14" t="s">
        <v>2602</v>
      </c>
      <c r="J717" s="14" t="s">
        <v>2605</v>
      </c>
      <c r="K717" s="171"/>
      <c r="L717" s="632"/>
    </row>
    <row r="718" spans="1:71" ht="60.75" customHeight="1" x14ac:dyDescent="0.25">
      <c r="B718" s="155" t="s">
        <v>3931</v>
      </c>
      <c r="C718" s="117" t="s">
        <v>4171</v>
      </c>
      <c r="D718" s="113" t="s">
        <v>3969</v>
      </c>
      <c r="E718" s="158" t="s">
        <v>3970</v>
      </c>
      <c r="F718" s="22">
        <v>12</v>
      </c>
      <c r="G718" s="565">
        <v>1</v>
      </c>
      <c r="H718" s="2" t="s">
        <v>3953</v>
      </c>
      <c r="I718" s="14" t="s">
        <v>2602</v>
      </c>
      <c r="J718" s="14" t="s">
        <v>2605</v>
      </c>
      <c r="K718" s="171"/>
      <c r="L718" s="632"/>
    </row>
    <row r="719" spans="1:71" ht="60.75" customHeight="1" x14ac:dyDescent="0.25">
      <c r="B719" s="155" t="s">
        <v>3932</v>
      </c>
      <c r="C719" s="117" t="s">
        <v>4171</v>
      </c>
      <c r="D719" s="113" t="s">
        <v>3971</v>
      </c>
      <c r="E719" s="158" t="s">
        <v>3972</v>
      </c>
      <c r="F719" s="22">
        <v>14</v>
      </c>
      <c r="G719" s="565">
        <v>1</v>
      </c>
      <c r="H719" s="2" t="s">
        <v>3953</v>
      </c>
      <c r="I719" s="14" t="s">
        <v>2602</v>
      </c>
      <c r="J719" s="14" t="s">
        <v>2605</v>
      </c>
      <c r="K719" s="171"/>
      <c r="L719" s="632"/>
    </row>
    <row r="720" spans="1:71" ht="60.75" customHeight="1" x14ac:dyDescent="0.25">
      <c r="B720" s="155" t="s">
        <v>3933</v>
      </c>
      <c r="C720" s="117" t="s">
        <v>4171</v>
      </c>
      <c r="D720" s="113" t="s">
        <v>3973</v>
      </c>
      <c r="E720" s="158" t="s">
        <v>3974</v>
      </c>
      <c r="F720" s="22">
        <v>13</v>
      </c>
      <c r="G720" s="565">
        <v>1</v>
      </c>
      <c r="H720" s="2" t="s">
        <v>3953</v>
      </c>
      <c r="I720" s="14" t="s">
        <v>2602</v>
      </c>
      <c r="J720" s="14" t="s">
        <v>2605</v>
      </c>
      <c r="K720" s="171"/>
      <c r="L720" s="632"/>
    </row>
    <row r="721" spans="2:12" ht="60.75" customHeight="1" x14ac:dyDescent="0.25">
      <c r="B721" s="155" t="s">
        <v>5313</v>
      </c>
      <c r="C721" s="117" t="s">
        <v>4171</v>
      </c>
      <c r="D721" s="113" t="s">
        <v>3975</v>
      </c>
      <c r="E721" s="158" t="s">
        <v>3976</v>
      </c>
      <c r="F721" s="22">
        <v>20</v>
      </c>
      <c r="G721" s="565">
        <v>1</v>
      </c>
      <c r="H721" s="2" t="s">
        <v>3953</v>
      </c>
      <c r="I721" s="14" t="s">
        <v>2602</v>
      </c>
      <c r="J721" s="14" t="s">
        <v>2605</v>
      </c>
      <c r="K721" s="171"/>
      <c r="L721" s="632"/>
    </row>
    <row r="722" spans="2:12" ht="60.75" customHeight="1" x14ac:dyDescent="0.25">
      <c r="B722" s="155" t="s">
        <v>3934</v>
      </c>
      <c r="C722" s="117" t="s">
        <v>4171</v>
      </c>
      <c r="D722" s="113" t="s">
        <v>3977</v>
      </c>
      <c r="E722" s="158" t="s">
        <v>3978</v>
      </c>
      <c r="F722" s="22">
        <v>5</v>
      </c>
      <c r="G722" s="565">
        <v>1</v>
      </c>
      <c r="H722" s="2" t="s">
        <v>3953</v>
      </c>
      <c r="I722" s="14" t="s">
        <v>2602</v>
      </c>
      <c r="J722" s="14" t="s">
        <v>2605</v>
      </c>
      <c r="K722" s="171"/>
      <c r="L722" s="632"/>
    </row>
    <row r="723" spans="2:12" ht="60.75" customHeight="1" x14ac:dyDescent="0.25">
      <c r="B723" s="155" t="s">
        <v>3935</v>
      </c>
      <c r="C723" s="117" t="s">
        <v>4171</v>
      </c>
      <c r="D723" s="113" t="s">
        <v>3979</v>
      </c>
      <c r="E723" s="158" t="s">
        <v>3980</v>
      </c>
      <c r="F723" s="22">
        <v>12</v>
      </c>
      <c r="G723" s="565">
        <v>1</v>
      </c>
      <c r="H723" s="2" t="s">
        <v>3953</v>
      </c>
      <c r="I723" s="14" t="s">
        <v>2602</v>
      </c>
      <c r="J723" s="14" t="s">
        <v>2605</v>
      </c>
      <c r="K723" s="171"/>
      <c r="L723" s="632"/>
    </row>
    <row r="724" spans="2:12" ht="60.75" customHeight="1" x14ac:dyDescent="0.25">
      <c r="B724" s="155" t="s">
        <v>3936</v>
      </c>
      <c r="C724" s="117" t="s">
        <v>4171</v>
      </c>
      <c r="D724" s="113" t="s">
        <v>3981</v>
      </c>
      <c r="E724" s="158" t="s">
        <v>3982</v>
      </c>
      <c r="F724" s="22">
        <v>22</v>
      </c>
      <c r="G724" s="565">
        <v>1</v>
      </c>
      <c r="H724" s="2" t="s">
        <v>3953</v>
      </c>
      <c r="I724" s="14" t="s">
        <v>2602</v>
      </c>
      <c r="J724" s="14" t="s">
        <v>2605</v>
      </c>
      <c r="K724" s="171"/>
      <c r="L724" s="632"/>
    </row>
    <row r="725" spans="2:12" ht="60.75" customHeight="1" x14ac:dyDescent="0.25">
      <c r="B725" s="155" t="s">
        <v>3937</v>
      </c>
      <c r="C725" s="117" t="s">
        <v>4171</v>
      </c>
      <c r="D725" s="113" t="s">
        <v>3983</v>
      </c>
      <c r="E725" s="158" t="s">
        <v>3984</v>
      </c>
      <c r="F725" s="22">
        <v>80</v>
      </c>
      <c r="G725" s="565">
        <v>1</v>
      </c>
      <c r="H725" s="2" t="s">
        <v>3953</v>
      </c>
      <c r="I725" s="14" t="s">
        <v>2602</v>
      </c>
      <c r="J725" s="14" t="s">
        <v>2605</v>
      </c>
      <c r="K725" s="171"/>
      <c r="L725" s="632"/>
    </row>
    <row r="726" spans="2:12" ht="60.75" customHeight="1" x14ac:dyDescent="0.25">
      <c r="B726" s="155" t="s">
        <v>3938</v>
      </c>
      <c r="C726" s="117" t="s">
        <v>4171</v>
      </c>
      <c r="D726" s="113" t="s">
        <v>3985</v>
      </c>
      <c r="E726" s="158" t="s">
        <v>3986</v>
      </c>
      <c r="F726" s="22">
        <v>12</v>
      </c>
      <c r="G726" s="565">
        <v>1</v>
      </c>
      <c r="H726" s="2" t="s">
        <v>3953</v>
      </c>
      <c r="I726" s="14" t="s">
        <v>2602</v>
      </c>
      <c r="J726" s="14" t="s">
        <v>2605</v>
      </c>
      <c r="K726" s="171"/>
      <c r="L726" s="632"/>
    </row>
    <row r="727" spans="2:12" ht="60.75" customHeight="1" x14ac:dyDescent="0.25">
      <c r="B727" s="155" t="s">
        <v>3939</v>
      </c>
      <c r="C727" s="117" t="s">
        <v>4171</v>
      </c>
      <c r="D727" s="113" t="s">
        <v>3988</v>
      </c>
      <c r="E727" s="158" t="s">
        <v>3987</v>
      </c>
      <c r="F727" s="22">
        <v>9</v>
      </c>
      <c r="G727" s="565">
        <v>1</v>
      </c>
      <c r="H727" s="2" t="s">
        <v>3953</v>
      </c>
      <c r="I727" s="14" t="s">
        <v>2602</v>
      </c>
      <c r="J727" s="14" t="s">
        <v>2605</v>
      </c>
      <c r="K727" s="171"/>
      <c r="L727" s="632"/>
    </row>
    <row r="728" spans="2:12" ht="60.75" customHeight="1" x14ac:dyDescent="0.25">
      <c r="B728" s="155" t="s">
        <v>3940</v>
      </c>
      <c r="C728" s="117" t="s">
        <v>4171</v>
      </c>
      <c r="D728" s="113" t="s">
        <v>3989</v>
      </c>
      <c r="E728" s="158" t="s">
        <v>3990</v>
      </c>
      <c r="F728" s="22">
        <v>12</v>
      </c>
      <c r="G728" s="565">
        <v>1</v>
      </c>
      <c r="H728" s="2" t="s">
        <v>3953</v>
      </c>
      <c r="I728" s="14" t="s">
        <v>2602</v>
      </c>
      <c r="J728" s="14" t="s">
        <v>2605</v>
      </c>
      <c r="K728" s="171"/>
      <c r="L728" s="632"/>
    </row>
    <row r="729" spans="2:12" ht="60.75" customHeight="1" x14ac:dyDescent="0.25">
      <c r="B729" s="155" t="s">
        <v>3941</v>
      </c>
      <c r="C729" s="117" t="s">
        <v>4171</v>
      </c>
      <c r="D729" s="113" t="s">
        <v>3991</v>
      </c>
      <c r="E729" s="158" t="s">
        <v>3992</v>
      </c>
      <c r="F729" s="22">
        <v>12</v>
      </c>
      <c r="G729" s="565">
        <v>1</v>
      </c>
      <c r="H729" s="2" t="s">
        <v>3953</v>
      </c>
      <c r="I729" s="14" t="s">
        <v>2602</v>
      </c>
      <c r="J729" s="14" t="s">
        <v>2605</v>
      </c>
      <c r="K729" s="171"/>
      <c r="L729" s="632"/>
    </row>
    <row r="730" spans="2:12" ht="60.75" customHeight="1" x14ac:dyDescent="0.25">
      <c r="B730" s="155" t="s">
        <v>3949</v>
      </c>
      <c r="C730" s="117" t="s">
        <v>4171</v>
      </c>
      <c r="D730" s="113" t="s">
        <v>3993</v>
      </c>
      <c r="E730" s="158" t="s">
        <v>3994</v>
      </c>
      <c r="F730" s="22">
        <v>8</v>
      </c>
      <c r="G730" s="565">
        <v>1</v>
      </c>
      <c r="H730" s="2" t="s">
        <v>3953</v>
      </c>
      <c r="I730" s="14" t="s">
        <v>2602</v>
      </c>
      <c r="J730" s="14" t="s">
        <v>2605</v>
      </c>
      <c r="K730" s="171"/>
      <c r="L730" s="632"/>
    </row>
    <row r="731" spans="2:12" ht="60.75" customHeight="1" x14ac:dyDescent="0.25">
      <c r="B731" s="155" t="s">
        <v>3950</v>
      </c>
      <c r="C731" s="117" t="s">
        <v>4171</v>
      </c>
      <c r="D731" s="113" t="s">
        <v>3995</v>
      </c>
      <c r="E731" s="158" t="s">
        <v>3996</v>
      </c>
      <c r="F731" s="22">
        <v>15</v>
      </c>
      <c r="G731" s="565">
        <v>1</v>
      </c>
      <c r="H731" s="2" t="s">
        <v>3953</v>
      </c>
      <c r="I731" s="14" t="s">
        <v>2602</v>
      </c>
      <c r="J731" s="14" t="s">
        <v>2605</v>
      </c>
      <c r="K731" s="171"/>
      <c r="L731" s="632"/>
    </row>
    <row r="732" spans="2:12" ht="60.75" customHeight="1" x14ac:dyDescent="0.25">
      <c r="B732" s="155" t="s">
        <v>4008</v>
      </c>
      <c r="C732" s="117" t="s">
        <v>4171</v>
      </c>
      <c r="D732" s="113" t="s">
        <v>3997</v>
      </c>
      <c r="E732" s="158" t="s">
        <v>3998</v>
      </c>
      <c r="F732" s="22">
        <v>6</v>
      </c>
      <c r="G732" s="565">
        <v>1</v>
      </c>
      <c r="H732" s="2" t="s">
        <v>3953</v>
      </c>
      <c r="I732" s="14" t="s">
        <v>2602</v>
      </c>
      <c r="J732" s="14" t="s">
        <v>2605</v>
      </c>
      <c r="K732" s="171"/>
      <c r="L732" s="632"/>
    </row>
    <row r="733" spans="2:12" ht="60.75" customHeight="1" x14ac:dyDescent="0.25">
      <c r="B733" s="155" t="s">
        <v>4009</v>
      </c>
      <c r="C733" s="117" t="s">
        <v>4171</v>
      </c>
      <c r="D733" s="113" t="s">
        <v>3999</v>
      </c>
      <c r="E733" s="158" t="s">
        <v>4000</v>
      </c>
      <c r="F733" s="22">
        <v>3</v>
      </c>
      <c r="G733" s="565">
        <v>1</v>
      </c>
      <c r="H733" s="2" t="s">
        <v>3953</v>
      </c>
      <c r="I733" s="14" t="s">
        <v>2602</v>
      </c>
      <c r="J733" s="14" t="s">
        <v>2605</v>
      </c>
      <c r="K733" s="171"/>
      <c r="L733" s="632"/>
    </row>
    <row r="734" spans="2:12" ht="60.75" customHeight="1" x14ac:dyDescent="0.25">
      <c r="B734" s="155" t="s">
        <v>4010</v>
      </c>
      <c r="C734" s="117" t="s">
        <v>4171</v>
      </c>
      <c r="D734" s="113" t="s">
        <v>4001</v>
      </c>
      <c r="E734" s="158" t="s">
        <v>4002</v>
      </c>
      <c r="F734" s="22">
        <v>18</v>
      </c>
      <c r="G734" s="565">
        <v>1</v>
      </c>
      <c r="H734" s="2" t="s">
        <v>3953</v>
      </c>
      <c r="I734" s="14" t="s">
        <v>2602</v>
      </c>
      <c r="J734" s="14" t="s">
        <v>2605</v>
      </c>
      <c r="K734" s="171"/>
      <c r="L734" s="632"/>
    </row>
    <row r="735" spans="2:12" ht="60.75" customHeight="1" x14ac:dyDescent="0.25">
      <c r="B735" s="155" t="s">
        <v>4011</v>
      </c>
      <c r="C735" s="117" t="s">
        <v>4171</v>
      </c>
      <c r="D735" s="113" t="s">
        <v>4003</v>
      </c>
      <c r="E735" s="158" t="s">
        <v>4004</v>
      </c>
      <c r="F735" s="22">
        <v>31.8</v>
      </c>
      <c r="G735" s="565">
        <v>1</v>
      </c>
      <c r="H735" s="2" t="s">
        <v>4005</v>
      </c>
      <c r="I735" s="14" t="s">
        <v>2602</v>
      </c>
      <c r="J735" s="14" t="s">
        <v>2605</v>
      </c>
      <c r="K735" s="171"/>
      <c r="L735" s="632"/>
    </row>
    <row r="736" spans="2:12" ht="60.75" customHeight="1" x14ac:dyDescent="0.25">
      <c r="B736" s="155" t="s">
        <v>4012</v>
      </c>
      <c r="C736" s="620" t="s">
        <v>4171</v>
      </c>
      <c r="D736" s="584" t="s">
        <v>4006</v>
      </c>
      <c r="E736" s="577" t="s">
        <v>4007</v>
      </c>
      <c r="F736" s="239">
        <v>12</v>
      </c>
      <c r="G736" s="578">
        <v>1</v>
      </c>
      <c r="H736" s="175" t="s">
        <v>4005</v>
      </c>
      <c r="I736" s="220" t="s">
        <v>2602</v>
      </c>
      <c r="J736" s="220" t="s">
        <v>2605</v>
      </c>
      <c r="K736" s="171"/>
      <c r="L736" s="632"/>
    </row>
    <row r="737" spans="3:11" ht="60.75" customHeight="1" x14ac:dyDescent="0.25">
      <c r="C737" s="798" t="s">
        <v>6268</v>
      </c>
      <c r="D737" s="799"/>
      <c r="E737" s="799"/>
      <c r="F737" s="800"/>
      <c r="G737" s="579">
        <f>SUM(G3:G736)</f>
        <v>815051457.97499979</v>
      </c>
      <c r="H737" s="436"/>
      <c r="I737" s="436"/>
      <c r="J737" s="161"/>
    </row>
    <row r="738" spans="3:11" ht="60.75" customHeight="1" x14ac:dyDescent="0.25">
      <c r="E738" s="222"/>
      <c r="G738" s="575"/>
      <c r="H738" s="320"/>
      <c r="K738" s="633"/>
    </row>
    <row r="739" spans="3:11" ht="60.75" customHeight="1" x14ac:dyDescent="0.25">
      <c r="G739" s="575"/>
    </row>
  </sheetData>
  <autoFilter ref="A2:XFB738"/>
  <mergeCells count="2">
    <mergeCell ref="B1:J1"/>
    <mergeCell ref="C737:F737"/>
  </mergeCells>
  <hyperlinks>
    <hyperlink ref="D405" r:id="rId1" display="https://egrp365.org/reestr?egrp=52:37:0600004:13150"/>
  </hyperlinks>
  <pageMargins left="0" right="0" top="0" bottom="0" header="0" footer="0"/>
  <pageSetup paperSize="9" scale="80" orientation="landscape"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70"/>
  <sheetViews>
    <sheetView zoomScale="68" zoomScaleNormal="68" workbookViewId="0">
      <pane ySplit="2" topLeftCell="A313" activePane="bottomLeft" state="frozen"/>
      <selection pane="bottomLeft" sqref="A1:XFD1048576"/>
    </sheetView>
  </sheetViews>
  <sheetFormatPr defaultColWidth="19.5703125" defaultRowHeight="15.75" x14ac:dyDescent="0.25"/>
  <cols>
    <col min="1" max="1" width="11.42578125" style="122" customWidth="1"/>
    <col min="2" max="2" width="41.28515625" style="121" customWidth="1"/>
    <col min="3" max="3" width="45" style="122" customWidth="1"/>
    <col min="4" max="4" width="24.5703125" style="122" customWidth="1"/>
    <col min="5" max="5" width="19.7109375" style="122" customWidth="1"/>
    <col min="6" max="6" width="20.140625" style="130" customWidth="1"/>
    <col min="7" max="7" width="21.140625" style="120" customWidth="1"/>
    <col min="8" max="8" width="25.5703125" style="122" customWidth="1"/>
    <col min="9" max="9" width="13.42578125" style="151" customWidth="1"/>
    <col min="10" max="10" width="18.85546875" style="122" customWidth="1"/>
    <col min="11" max="11" width="33.85546875" style="77" customWidth="1"/>
    <col min="12" max="16384" width="19.5703125" style="122"/>
  </cols>
  <sheetData>
    <row r="1" spans="1:11" ht="39.75" customHeight="1" x14ac:dyDescent="0.25">
      <c r="A1" s="801" t="s">
        <v>4</v>
      </c>
      <c r="B1" s="802"/>
      <c r="C1" s="802"/>
      <c r="D1" s="802"/>
      <c r="E1" s="802"/>
      <c r="F1" s="803"/>
      <c r="G1" s="804"/>
      <c r="H1" s="802"/>
      <c r="I1" s="805"/>
      <c r="J1" s="802"/>
      <c r="K1" s="802"/>
    </row>
    <row r="2" spans="1:11" ht="120.75" customHeight="1" x14ac:dyDescent="0.25">
      <c r="A2" s="63" t="s">
        <v>0</v>
      </c>
      <c r="B2" s="63" t="s">
        <v>5</v>
      </c>
      <c r="C2" s="63" t="s">
        <v>6</v>
      </c>
      <c r="D2" s="63" t="s">
        <v>7</v>
      </c>
      <c r="E2" s="63" t="s">
        <v>8</v>
      </c>
      <c r="F2" s="62" t="s">
        <v>9</v>
      </c>
      <c r="G2" s="78" t="s">
        <v>10</v>
      </c>
      <c r="H2" s="62" t="s">
        <v>11</v>
      </c>
      <c r="I2" s="63" t="s">
        <v>12</v>
      </c>
      <c r="J2" s="63" t="s">
        <v>13</v>
      </c>
      <c r="K2" s="63" t="s">
        <v>1852</v>
      </c>
    </row>
    <row r="3" spans="1:11" ht="70.5" customHeight="1" x14ac:dyDescent="0.25">
      <c r="A3" s="124" t="s">
        <v>15</v>
      </c>
      <c r="B3" s="65" t="s">
        <v>5752</v>
      </c>
      <c r="C3" s="64" t="s">
        <v>16</v>
      </c>
      <c r="D3" s="79">
        <v>110102000001</v>
      </c>
      <c r="E3" s="80">
        <v>1934</v>
      </c>
      <c r="F3" s="49">
        <v>2167.5</v>
      </c>
      <c r="G3" s="49">
        <v>7597230.5599999996</v>
      </c>
      <c r="H3" s="64" t="s">
        <v>4657</v>
      </c>
      <c r="I3" s="64" t="s">
        <v>1</v>
      </c>
      <c r="J3" s="64">
        <v>100</v>
      </c>
      <c r="K3" s="65" t="s">
        <v>17</v>
      </c>
    </row>
    <row r="4" spans="1:11" ht="31.5" customHeight="1" x14ac:dyDescent="0.25">
      <c r="A4" s="124" t="s">
        <v>163</v>
      </c>
      <c r="B4" s="65" t="s">
        <v>1668</v>
      </c>
      <c r="C4" s="64" t="s">
        <v>19</v>
      </c>
      <c r="D4" s="79">
        <v>110102000011</v>
      </c>
      <c r="E4" s="80">
        <v>1992</v>
      </c>
      <c r="F4" s="49">
        <v>1874</v>
      </c>
      <c r="G4" s="49">
        <v>8623324.8000000007</v>
      </c>
      <c r="H4" s="64" t="s">
        <v>1669</v>
      </c>
      <c r="I4" s="64" t="s">
        <v>1</v>
      </c>
      <c r="J4" s="64">
        <v>100</v>
      </c>
      <c r="K4" s="65" t="s">
        <v>20</v>
      </c>
    </row>
    <row r="5" spans="1:11" ht="31.5" customHeight="1" x14ac:dyDescent="0.25">
      <c r="A5" s="124" t="s">
        <v>376</v>
      </c>
      <c r="B5" s="23" t="s">
        <v>22</v>
      </c>
      <c r="C5" s="68" t="s">
        <v>23</v>
      </c>
      <c r="D5" s="81">
        <v>110102000015</v>
      </c>
      <c r="E5" s="82">
        <v>34394</v>
      </c>
      <c r="F5" s="83">
        <v>18</v>
      </c>
      <c r="G5" s="48">
        <v>28024.240000000002</v>
      </c>
      <c r="H5" s="66" t="s">
        <v>4984</v>
      </c>
      <c r="I5" s="64" t="s">
        <v>1</v>
      </c>
      <c r="J5" s="64">
        <v>100</v>
      </c>
      <c r="K5" s="23" t="s">
        <v>24</v>
      </c>
    </row>
    <row r="6" spans="1:11" ht="31.5" customHeight="1" x14ac:dyDescent="0.25">
      <c r="A6" s="124" t="s">
        <v>392</v>
      </c>
      <c r="B6" s="23" t="s">
        <v>26</v>
      </c>
      <c r="C6" s="68" t="s">
        <v>23</v>
      </c>
      <c r="D6" s="81">
        <v>110102000024</v>
      </c>
      <c r="E6" s="82">
        <v>40819</v>
      </c>
      <c r="F6" s="83">
        <v>148</v>
      </c>
      <c r="G6" s="48">
        <v>10000</v>
      </c>
      <c r="H6" s="66" t="s">
        <v>4951</v>
      </c>
      <c r="I6" s="64" t="s">
        <v>1</v>
      </c>
      <c r="J6" s="64">
        <v>100</v>
      </c>
      <c r="K6" s="23" t="s">
        <v>24</v>
      </c>
    </row>
    <row r="7" spans="1:11" ht="31.5" customHeight="1" x14ac:dyDescent="0.25">
      <c r="A7" s="124" t="s">
        <v>408</v>
      </c>
      <c r="B7" s="23" t="s">
        <v>28</v>
      </c>
      <c r="C7" s="68" t="s">
        <v>23</v>
      </c>
      <c r="D7" s="81">
        <v>110103000042</v>
      </c>
      <c r="E7" s="82">
        <v>36251</v>
      </c>
      <c r="F7" s="83">
        <v>8</v>
      </c>
      <c r="G7" s="48">
        <v>217331.12</v>
      </c>
      <c r="H7" s="66" t="s">
        <v>5940</v>
      </c>
      <c r="I7" s="64" t="s">
        <v>1</v>
      </c>
      <c r="J7" s="64">
        <v>100</v>
      </c>
      <c r="K7" s="23" t="s">
        <v>24</v>
      </c>
    </row>
    <row r="8" spans="1:11" ht="31.5" customHeight="1" x14ac:dyDescent="0.25">
      <c r="A8" s="124" t="s">
        <v>427</v>
      </c>
      <c r="B8" s="23" t="s">
        <v>31</v>
      </c>
      <c r="C8" s="68" t="s">
        <v>23</v>
      </c>
      <c r="D8" s="81">
        <v>110103000046</v>
      </c>
      <c r="E8" s="82">
        <v>34425</v>
      </c>
      <c r="F8" s="83"/>
      <c r="G8" s="48">
        <v>115374.42</v>
      </c>
      <c r="H8" s="66"/>
      <c r="I8" s="64" t="s">
        <v>1</v>
      </c>
      <c r="J8" s="64">
        <v>100</v>
      </c>
      <c r="K8" s="23" t="s">
        <v>24</v>
      </c>
    </row>
    <row r="9" spans="1:11" ht="31.5" customHeight="1" x14ac:dyDescent="0.25">
      <c r="A9" s="124"/>
      <c r="B9" s="23" t="s">
        <v>5855</v>
      </c>
      <c r="C9" s="68" t="s">
        <v>23</v>
      </c>
      <c r="D9" s="81"/>
      <c r="E9" s="82">
        <v>39590</v>
      </c>
      <c r="F9" s="83"/>
      <c r="G9" s="48">
        <v>48400</v>
      </c>
      <c r="H9" s="66"/>
      <c r="I9" s="64"/>
      <c r="J9" s="64"/>
      <c r="K9" s="23" t="s">
        <v>24</v>
      </c>
    </row>
    <row r="10" spans="1:11" ht="31.5" customHeight="1" x14ac:dyDescent="0.25">
      <c r="A10" s="124" t="s">
        <v>18</v>
      </c>
      <c r="B10" s="23" t="s">
        <v>34</v>
      </c>
      <c r="C10" s="68" t="s">
        <v>23</v>
      </c>
      <c r="D10" s="81">
        <v>110103000045</v>
      </c>
      <c r="E10" s="82">
        <v>34425</v>
      </c>
      <c r="F10" s="83"/>
      <c r="G10" s="48">
        <v>60119.040000000001</v>
      </c>
      <c r="H10" s="66"/>
      <c r="I10" s="64" t="s">
        <v>1</v>
      </c>
      <c r="J10" s="64">
        <v>100</v>
      </c>
      <c r="K10" s="23" t="s">
        <v>24</v>
      </c>
    </row>
    <row r="11" spans="1:11" ht="63.75" customHeight="1" x14ac:dyDescent="0.25">
      <c r="A11" s="124" t="s">
        <v>4664</v>
      </c>
      <c r="B11" s="65" t="s">
        <v>38</v>
      </c>
      <c r="C11" s="64" t="s">
        <v>39</v>
      </c>
      <c r="D11" s="79">
        <v>410113000375</v>
      </c>
      <c r="E11" s="80">
        <v>1964</v>
      </c>
      <c r="F11" s="49">
        <v>39</v>
      </c>
      <c r="G11" s="49">
        <v>104432</v>
      </c>
      <c r="H11" s="125" t="s">
        <v>5011</v>
      </c>
      <c r="I11" s="64" t="s">
        <v>1</v>
      </c>
      <c r="J11" s="64">
        <v>100</v>
      </c>
      <c r="K11" s="65" t="s">
        <v>20</v>
      </c>
    </row>
    <row r="12" spans="1:11" ht="31.5" customHeight="1" x14ac:dyDescent="0.25">
      <c r="A12" s="124" t="s">
        <v>2685</v>
      </c>
      <c r="B12" s="23" t="s">
        <v>47</v>
      </c>
      <c r="C12" s="68" t="s">
        <v>23</v>
      </c>
      <c r="D12" s="81">
        <v>110103000038</v>
      </c>
      <c r="E12" s="82">
        <v>34335</v>
      </c>
      <c r="F12" s="83">
        <v>27.2</v>
      </c>
      <c r="G12" s="48">
        <v>15342.88</v>
      </c>
      <c r="H12" s="66" t="s">
        <v>6059</v>
      </c>
      <c r="I12" s="64" t="s">
        <v>1</v>
      </c>
      <c r="J12" s="64">
        <v>100</v>
      </c>
      <c r="K12" s="23" t="s">
        <v>24</v>
      </c>
    </row>
    <row r="13" spans="1:11" ht="29.25" customHeight="1" x14ac:dyDescent="0.25">
      <c r="A13" s="124" t="s">
        <v>66</v>
      </c>
      <c r="B13" s="65" t="s">
        <v>51</v>
      </c>
      <c r="C13" s="64" t="s">
        <v>52</v>
      </c>
      <c r="D13" s="79">
        <v>110102000001</v>
      </c>
      <c r="E13" s="80">
        <v>1963</v>
      </c>
      <c r="F13" s="49">
        <v>1390</v>
      </c>
      <c r="G13" s="49">
        <v>6701081.1200000001</v>
      </c>
      <c r="H13" s="345" t="s">
        <v>6311</v>
      </c>
      <c r="I13" s="64" t="s">
        <v>1</v>
      </c>
      <c r="J13" s="64">
        <v>100</v>
      </c>
      <c r="K13" s="65" t="s">
        <v>53</v>
      </c>
    </row>
    <row r="14" spans="1:11" ht="31.5" customHeight="1" x14ac:dyDescent="0.25">
      <c r="A14" s="124" t="s">
        <v>4665</v>
      </c>
      <c r="B14" s="23" t="s">
        <v>59</v>
      </c>
      <c r="C14" s="68" t="s">
        <v>23</v>
      </c>
      <c r="D14" s="81">
        <v>110103000049</v>
      </c>
      <c r="E14" s="82">
        <v>40819</v>
      </c>
      <c r="F14" s="83">
        <v>30</v>
      </c>
      <c r="G14" s="48">
        <v>6000</v>
      </c>
      <c r="H14" s="66" t="s">
        <v>5937</v>
      </c>
      <c r="I14" s="64" t="s">
        <v>1</v>
      </c>
      <c r="J14" s="64">
        <v>100</v>
      </c>
      <c r="K14" s="23" t="s">
        <v>24</v>
      </c>
    </row>
    <row r="15" spans="1:11" ht="31.5" customHeight="1" x14ac:dyDescent="0.25">
      <c r="A15" s="124" t="s">
        <v>4666</v>
      </c>
      <c r="B15" s="23" t="s">
        <v>59</v>
      </c>
      <c r="C15" s="68" t="s">
        <v>23</v>
      </c>
      <c r="D15" s="81">
        <v>110103000048</v>
      </c>
      <c r="E15" s="82">
        <v>40819</v>
      </c>
      <c r="F15" s="83">
        <v>31.2</v>
      </c>
      <c r="G15" s="48">
        <v>5200</v>
      </c>
      <c r="H15" s="66" t="s">
        <v>5936</v>
      </c>
      <c r="I15" s="64" t="s">
        <v>1</v>
      </c>
      <c r="J15" s="64">
        <v>100</v>
      </c>
      <c r="K15" s="23" t="s">
        <v>24</v>
      </c>
    </row>
    <row r="16" spans="1:11" ht="31.5" customHeight="1" x14ac:dyDescent="0.25">
      <c r="A16" s="124" t="s">
        <v>472</v>
      </c>
      <c r="B16" s="23" t="s">
        <v>64</v>
      </c>
      <c r="C16" s="68" t="s">
        <v>23</v>
      </c>
      <c r="D16" s="81">
        <v>110103000051</v>
      </c>
      <c r="E16" s="82">
        <v>40819</v>
      </c>
      <c r="F16" s="83">
        <v>15.6</v>
      </c>
      <c r="G16" s="48">
        <v>4500</v>
      </c>
      <c r="H16" s="66" t="s">
        <v>5939</v>
      </c>
      <c r="I16" s="64" t="s">
        <v>1</v>
      </c>
      <c r="J16" s="64">
        <v>100</v>
      </c>
      <c r="K16" s="23" t="s">
        <v>24</v>
      </c>
    </row>
    <row r="17" spans="1:13" ht="69.75" customHeight="1" x14ac:dyDescent="0.25">
      <c r="A17" s="124" t="s">
        <v>4667</v>
      </c>
      <c r="B17" s="65" t="s">
        <v>67</v>
      </c>
      <c r="C17" s="64" t="s">
        <v>52</v>
      </c>
      <c r="D17" s="79">
        <v>110102000002</v>
      </c>
      <c r="E17" s="80">
        <v>1972</v>
      </c>
      <c r="F17" s="49"/>
      <c r="G17" s="235">
        <v>2967125.12</v>
      </c>
      <c r="H17" s="64" t="s">
        <v>2507</v>
      </c>
      <c r="I17" s="64" t="s">
        <v>1</v>
      </c>
      <c r="J17" s="64">
        <v>100</v>
      </c>
      <c r="K17" s="65" t="s">
        <v>53</v>
      </c>
      <c r="L17" s="126"/>
    </row>
    <row r="18" spans="1:13" ht="31.5" customHeight="1" x14ac:dyDescent="0.25">
      <c r="A18" s="124" t="s">
        <v>178</v>
      </c>
      <c r="B18" s="23" t="s">
        <v>70</v>
      </c>
      <c r="C18" s="68" t="s">
        <v>23</v>
      </c>
      <c r="D18" s="81">
        <v>110103000050</v>
      </c>
      <c r="E18" s="82">
        <v>40819</v>
      </c>
      <c r="F18" s="83"/>
      <c r="G18" s="48">
        <v>2000</v>
      </c>
      <c r="H18" s="66"/>
      <c r="I18" s="64" t="s">
        <v>1</v>
      </c>
      <c r="J18" s="64">
        <v>100</v>
      </c>
      <c r="K18" s="23" t="s">
        <v>24</v>
      </c>
    </row>
    <row r="19" spans="1:13" ht="31.5" customHeight="1" x14ac:dyDescent="0.25">
      <c r="A19" s="124" t="s">
        <v>188</v>
      </c>
      <c r="B19" s="23" t="s">
        <v>71</v>
      </c>
      <c r="C19" s="68" t="s">
        <v>23</v>
      </c>
      <c r="D19" s="81">
        <v>210103000089</v>
      </c>
      <c r="E19" s="82">
        <v>39639</v>
      </c>
      <c r="F19" s="83">
        <v>31</v>
      </c>
      <c r="G19" s="48">
        <v>70397</v>
      </c>
      <c r="H19" s="66" t="s">
        <v>5938</v>
      </c>
      <c r="I19" s="64" t="s">
        <v>1</v>
      </c>
      <c r="J19" s="64">
        <v>100</v>
      </c>
      <c r="K19" s="23" t="s">
        <v>24</v>
      </c>
    </row>
    <row r="20" spans="1:13" ht="66" customHeight="1" x14ac:dyDescent="0.3">
      <c r="A20" s="124" t="s">
        <v>193</v>
      </c>
      <c r="B20" s="65" t="s">
        <v>1957</v>
      </c>
      <c r="C20" s="64" t="s">
        <v>77</v>
      </c>
      <c r="D20" s="81">
        <v>110102000001</v>
      </c>
      <c r="E20" s="85">
        <v>38596</v>
      </c>
      <c r="F20" s="330" t="s">
        <v>4655</v>
      </c>
      <c r="G20" s="49">
        <v>15192614.51</v>
      </c>
      <c r="H20" s="144" t="s">
        <v>4656</v>
      </c>
      <c r="I20" s="64" t="s">
        <v>1</v>
      </c>
      <c r="J20" s="64">
        <v>100</v>
      </c>
      <c r="K20" s="65" t="s">
        <v>78</v>
      </c>
    </row>
    <row r="21" spans="1:13" ht="66" customHeight="1" x14ac:dyDescent="0.3">
      <c r="A21" s="124"/>
      <c r="B21" s="65" t="s">
        <v>609</v>
      </c>
      <c r="C21" s="64" t="s">
        <v>5808</v>
      </c>
      <c r="D21" s="81"/>
      <c r="E21" s="85">
        <v>44844</v>
      </c>
      <c r="F21" s="330">
        <v>156.4</v>
      </c>
      <c r="G21" s="49">
        <v>454000</v>
      </c>
      <c r="H21" s="144" t="s">
        <v>5809</v>
      </c>
      <c r="I21" s="64" t="s">
        <v>1</v>
      </c>
      <c r="J21" s="64">
        <v>100</v>
      </c>
      <c r="K21" s="65" t="s">
        <v>3261</v>
      </c>
    </row>
    <row r="22" spans="1:13" ht="60.75" customHeight="1" x14ac:dyDescent="0.25">
      <c r="A22" s="124" t="s">
        <v>212</v>
      </c>
      <c r="B22" s="23" t="s">
        <v>80</v>
      </c>
      <c r="C22" s="68" t="s">
        <v>81</v>
      </c>
      <c r="D22" s="81">
        <v>110102000003</v>
      </c>
      <c r="E22" s="82">
        <v>39752</v>
      </c>
      <c r="F22" s="83">
        <v>50</v>
      </c>
      <c r="G22" s="48">
        <v>247114</v>
      </c>
      <c r="H22" s="66" t="s">
        <v>5947</v>
      </c>
      <c r="I22" s="64" t="s">
        <v>1</v>
      </c>
      <c r="J22" s="64">
        <v>100</v>
      </c>
      <c r="K22" s="23" t="s">
        <v>3261</v>
      </c>
    </row>
    <row r="23" spans="1:13" ht="31.5" customHeight="1" x14ac:dyDescent="0.25">
      <c r="A23" s="124" t="s">
        <v>238</v>
      </c>
      <c r="B23" s="23" t="s">
        <v>83</v>
      </c>
      <c r="C23" s="68" t="s">
        <v>84</v>
      </c>
      <c r="D23" s="81">
        <v>110102000001</v>
      </c>
      <c r="E23" s="86" t="s">
        <v>85</v>
      </c>
      <c r="F23" s="83">
        <v>747.8</v>
      </c>
      <c r="G23" s="48">
        <v>3383261.6</v>
      </c>
      <c r="H23" s="67" t="s">
        <v>86</v>
      </c>
      <c r="I23" s="64" t="s">
        <v>1</v>
      </c>
      <c r="J23" s="64">
        <v>100</v>
      </c>
      <c r="K23" s="23" t="s">
        <v>87</v>
      </c>
    </row>
    <row r="24" spans="1:13" ht="31.5" customHeight="1" x14ac:dyDescent="0.25">
      <c r="A24" s="124" t="s">
        <v>243</v>
      </c>
      <c r="B24" s="23" t="s">
        <v>92</v>
      </c>
      <c r="C24" s="68" t="s">
        <v>84</v>
      </c>
      <c r="D24" s="81">
        <v>110103000042</v>
      </c>
      <c r="E24" s="82">
        <v>40877</v>
      </c>
      <c r="F24" s="83"/>
      <c r="G24" s="48">
        <v>20000</v>
      </c>
      <c r="H24" s="66" t="s">
        <v>2507</v>
      </c>
      <c r="I24" s="64" t="s">
        <v>1</v>
      </c>
      <c r="J24" s="64">
        <v>100</v>
      </c>
      <c r="K24" s="23" t="s">
        <v>87</v>
      </c>
      <c r="L24" s="126"/>
    </row>
    <row r="25" spans="1:13" ht="31.5" customHeight="1" x14ac:dyDescent="0.25">
      <c r="A25" s="124"/>
      <c r="B25" s="23" t="s">
        <v>468</v>
      </c>
      <c r="C25" s="68" t="s">
        <v>6335</v>
      </c>
      <c r="D25" s="81"/>
      <c r="E25" s="82">
        <v>43417</v>
      </c>
      <c r="F25" s="83">
        <v>27</v>
      </c>
      <c r="G25" s="48">
        <v>50980</v>
      </c>
      <c r="H25" s="66" t="s">
        <v>2507</v>
      </c>
      <c r="I25" s="64"/>
      <c r="J25" s="64"/>
      <c r="K25" s="23" t="s">
        <v>87</v>
      </c>
      <c r="L25" s="126"/>
    </row>
    <row r="26" spans="1:13" ht="47.25" customHeight="1" x14ac:dyDescent="0.25">
      <c r="A26" s="124" t="s">
        <v>265</v>
      </c>
      <c r="B26" s="65" t="s">
        <v>95</v>
      </c>
      <c r="C26" s="64" t="s">
        <v>6081</v>
      </c>
      <c r="D26" s="81">
        <v>110102000001</v>
      </c>
      <c r="E26" s="80">
        <v>1975</v>
      </c>
      <c r="F26" s="49">
        <v>329.1</v>
      </c>
      <c r="G26" s="49">
        <v>451941.6</v>
      </c>
      <c r="H26" s="64" t="s">
        <v>5215</v>
      </c>
      <c r="I26" s="64" t="s">
        <v>1</v>
      </c>
      <c r="J26" s="64">
        <v>100</v>
      </c>
      <c r="K26" s="23" t="s">
        <v>87</v>
      </c>
    </row>
    <row r="27" spans="1:13" ht="31.5" customHeight="1" x14ac:dyDescent="0.25">
      <c r="A27" s="124" t="s">
        <v>284</v>
      </c>
      <c r="B27" s="65" t="s">
        <v>98</v>
      </c>
      <c r="C27" s="64" t="s">
        <v>96</v>
      </c>
      <c r="D27" s="81">
        <v>110103000002</v>
      </c>
      <c r="E27" s="80">
        <v>1975</v>
      </c>
      <c r="F27" s="49">
        <v>329.1</v>
      </c>
      <c r="G27" s="49">
        <v>20963.84</v>
      </c>
      <c r="H27" s="64"/>
      <c r="I27" s="64" t="s">
        <v>1</v>
      </c>
      <c r="J27" s="64">
        <v>100</v>
      </c>
      <c r="K27" s="23" t="s">
        <v>87</v>
      </c>
    </row>
    <row r="28" spans="1:13" ht="31.5" customHeight="1" x14ac:dyDescent="0.25">
      <c r="A28" s="124" t="s">
        <v>304</v>
      </c>
      <c r="B28" s="23" t="s">
        <v>100</v>
      </c>
      <c r="C28" s="68" t="s">
        <v>101</v>
      </c>
      <c r="D28" s="81">
        <v>110102000001</v>
      </c>
      <c r="E28" s="86">
        <v>1986</v>
      </c>
      <c r="F28" s="87">
        <v>475.2</v>
      </c>
      <c r="G28" s="48">
        <v>336666.32</v>
      </c>
      <c r="H28" s="66" t="s">
        <v>4885</v>
      </c>
      <c r="I28" s="64" t="s">
        <v>1</v>
      </c>
      <c r="J28" s="64">
        <v>100</v>
      </c>
      <c r="K28" s="23" t="s">
        <v>2155</v>
      </c>
      <c r="L28" s="126"/>
      <c r="M28" s="126"/>
    </row>
    <row r="29" spans="1:13" ht="57.75" customHeight="1" x14ac:dyDescent="0.25">
      <c r="A29" s="124" t="s">
        <v>322</v>
      </c>
      <c r="B29" s="23" t="s">
        <v>103</v>
      </c>
      <c r="C29" s="68" t="s">
        <v>101</v>
      </c>
      <c r="D29" s="81">
        <v>110103000002</v>
      </c>
      <c r="E29" s="82">
        <v>31413</v>
      </c>
      <c r="F29" s="87">
        <v>24</v>
      </c>
      <c r="G29" s="48">
        <v>6262.4</v>
      </c>
      <c r="H29" s="66" t="s">
        <v>5821</v>
      </c>
      <c r="I29" s="64" t="s">
        <v>1</v>
      </c>
      <c r="J29" s="64">
        <v>100</v>
      </c>
      <c r="K29" s="23" t="s">
        <v>2155</v>
      </c>
    </row>
    <row r="30" spans="1:13" ht="57.75" customHeight="1" x14ac:dyDescent="0.25">
      <c r="A30" s="124"/>
      <c r="B30" s="23" t="s">
        <v>88</v>
      </c>
      <c r="C30" s="68" t="s">
        <v>52</v>
      </c>
      <c r="D30" s="81">
        <v>1101020000003</v>
      </c>
      <c r="E30" s="82">
        <v>2000</v>
      </c>
      <c r="F30" s="87"/>
      <c r="G30" s="48">
        <v>47907.360000000001</v>
      </c>
      <c r="H30" s="66" t="s">
        <v>2507</v>
      </c>
      <c r="I30" s="64"/>
      <c r="J30" s="64"/>
      <c r="K30" s="23" t="s">
        <v>53</v>
      </c>
    </row>
    <row r="31" spans="1:13" ht="25.5" customHeight="1" x14ac:dyDescent="0.25">
      <c r="A31" s="124" t="s">
        <v>340</v>
      </c>
      <c r="B31" s="65" t="s">
        <v>104</v>
      </c>
      <c r="C31" s="64" t="s">
        <v>52</v>
      </c>
      <c r="D31" s="79">
        <v>110102000004</v>
      </c>
      <c r="E31" s="85">
        <v>21551</v>
      </c>
      <c r="F31" s="49"/>
      <c r="G31" s="49">
        <v>59179.68</v>
      </c>
      <c r="H31" s="64" t="s">
        <v>2507</v>
      </c>
      <c r="I31" s="64" t="s">
        <v>1</v>
      </c>
      <c r="J31" s="64">
        <v>100</v>
      </c>
      <c r="K31" s="65" t="s">
        <v>53</v>
      </c>
    </row>
    <row r="32" spans="1:13" ht="31.5" customHeight="1" x14ac:dyDescent="0.25">
      <c r="A32" s="124" t="s">
        <v>351</v>
      </c>
      <c r="B32" s="23" t="s">
        <v>105</v>
      </c>
      <c r="C32" s="68" t="s">
        <v>101</v>
      </c>
      <c r="D32" s="81">
        <v>110103000003</v>
      </c>
      <c r="E32" s="82">
        <v>31413</v>
      </c>
      <c r="F32" s="87">
        <v>65</v>
      </c>
      <c r="G32" s="48">
        <v>6262.4</v>
      </c>
      <c r="H32" s="66" t="s">
        <v>5822</v>
      </c>
      <c r="I32" s="64" t="s">
        <v>1</v>
      </c>
      <c r="J32" s="64">
        <v>100</v>
      </c>
      <c r="K32" s="23" t="s">
        <v>2155</v>
      </c>
    </row>
    <row r="33" spans="1:11" ht="47.25" customHeight="1" x14ac:dyDescent="0.25">
      <c r="A33" s="124" t="s">
        <v>360</v>
      </c>
      <c r="B33" s="23" t="s">
        <v>106</v>
      </c>
      <c r="C33" s="68" t="s">
        <v>107</v>
      </c>
      <c r="D33" s="81">
        <v>110102000001</v>
      </c>
      <c r="E33" s="82">
        <v>27395</v>
      </c>
      <c r="F33" s="83">
        <v>502.2</v>
      </c>
      <c r="G33" s="48">
        <v>2119005.92</v>
      </c>
      <c r="H33" s="66"/>
      <c r="I33" s="64" t="s">
        <v>1</v>
      </c>
      <c r="J33" s="64">
        <v>100</v>
      </c>
      <c r="K33" s="23" t="s">
        <v>87</v>
      </c>
    </row>
    <row r="34" spans="1:11" ht="31.5" customHeight="1" x14ac:dyDescent="0.25">
      <c r="A34" s="124" t="s">
        <v>5354</v>
      </c>
      <c r="B34" s="23" t="s">
        <v>109</v>
      </c>
      <c r="C34" s="68" t="s">
        <v>6082</v>
      </c>
      <c r="D34" s="81">
        <v>110102000001</v>
      </c>
      <c r="E34" s="82">
        <v>21916</v>
      </c>
      <c r="F34" s="83">
        <v>901.56</v>
      </c>
      <c r="G34" s="48">
        <v>4145282.24</v>
      </c>
      <c r="H34" s="64" t="s">
        <v>111</v>
      </c>
      <c r="I34" s="64" t="s">
        <v>1</v>
      </c>
      <c r="J34" s="64">
        <v>100</v>
      </c>
      <c r="K34" s="23" t="s">
        <v>112</v>
      </c>
    </row>
    <row r="35" spans="1:11" ht="31.5" customHeight="1" x14ac:dyDescent="0.25">
      <c r="A35" s="124" t="s">
        <v>361</v>
      </c>
      <c r="B35" s="23" t="s">
        <v>113</v>
      </c>
      <c r="C35" s="68" t="s">
        <v>110</v>
      </c>
      <c r="D35" s="81">
        <v>110102000002</v>
      </c>
      <c r="E35" s="82">
        <v>38353</v>
      </c>
      <c r="F35" s="83">
        <v>26.8</v>
      </c>
      <c r="G35" s="48">
        <v>272620.53000000003</v>
      </c>
      <c r="H35" s="64" t="s">
        <v>114</v>
      </c>
      <c r="I35" s="64" t="s">
        <v>1</v>
      </c>
      <c r="J35" s="64">
        <v>100</v>
      </c>
      <c r="K35" s="23" t="s">
        <v>112</v>
      </c>
    </row>
    <row r="36" spans="1:11" ht="47.25" customHeight="1" x14ac:dyDescent="0.25">
      <c r="A36" s="124" t="s">
        <v>363</v>
      </c>
      <c r="B36" s="23" t="s">
        <v>6078</v>
      </c>
      <c r="C36" s="68" t="s">
        <v>6083</v>
      </c>
      <c r="D36" s="81">
        <v>11010200001</v>
      </c>
      <c r="E36" s="82">
        <v>21186</v>
      </c>
      <c r="F36" s="83">
        <v>469.5</v>
      </c>
      <c r="G36" s="48">
        <v>2175244.64</v>
      </c>
      <c r="H36" s="64" t="s">
        <v>115</v>
      </c>
      <c r="I36" s="64" t="s">
        <v>1</v>
      </c>
      <c r="J36" s="64">
        <v>100</v>
      </c>
      <c r="K36" s="23" t="s">
        <v>116</v>
      </c>
    </row>
    <row r="37" spans="1:11" ht="25.5" customHeight="1" x14ac:dyDescent="0.25">
      <c r="A37" s="124" t="s">
        <v>473</v>
      </c>
      <c r="B37" s="65" t="s">
        <v>117</v>
      </c>
      <c r="C37" s="64" t="s">
        <v>52</v>
      </c>
      <c r="D37" s="79">
        <v>110102000006</v>
      </c>
      <c r="E37" s="85">
        <v>21551</v>
      </c>
      <c r="F37" s="49"/>
      <c r="G37" s="89">
        <v>113349.44</v>
      </c>
      <c r="H37" s="64" t="s">
        <v>2507</v>
      </c>
      <c r="I37" s="64" t="s">
        <v>1</v>
      </c>
      <c r="J37" s="64">
        <v>100</v>
      </c>
      <c r="K37" s="65" t="s">
        <v>53</v>
      </c>
    </row>
    <row r="38" spans="1:11" ht="47.25" customHeight="1" x14ac:dyDescent="0.25">
      <c r="A38" s="124" t="s">
        <v>474</v>
      </c>
      <c r="B38" s="23" t="s">
        <v>113</v>
      </c>
      <c r="C38" s="68" t="s">
        <v>6084</v>
      </c>
      <c r="D38" s="81">
        <v>110103000002</v>
      </c>
      <c r="E38" s="86">
        <v>2005</v>
      </c>
      <c r="F38" s="90">
        <v>55.9</v>
      </c>
      <c r="G38" s="78">
        <v>295168.77</v>
      </c>
      <c r="H38" s="66" t="s">
        <v>5107</v>
      </c>
      <c r="I38" s="64" t="s">
        <v>1</v>
      </c>
      <c r="J38" s="64">
        <v>100</v>
      </c>
      <c r="K38" s="23" t="s">
        <v>116</v>
      </c>
    </row>
    <row r="39" spans="1:11" ht="31.5" customHeight="1" x14ac:dyDescent="0.25">
      <c r="A39" s="124" t="s">
        <v>365</v>
      </c>
      <c r="B39" s="23" t="s">
        <v>118</v>
      </c>
      <c r="C39" s="68" t="s">
        <v>119</v>
      </c>
      <c r="D39" s="81">
        <v>110102000001</v>
      </c>
      <c r="E39" s="82">
        <v>21186</v>
      </c>
      <c r="F39" s="90">
        <v>1636.4</v>
      </c>
      <c r="G39" s="78">
        <v>7492022.2400000002</v>
      </c>
      <c r="H39" s="64" t="s">
        <v>120</v>
      </c>
      <c r="I39" s="64" t="s">
        <v>1</v>
      </c>
      <c r="J39" s="64">
        <v>100</v>
      </c>
      <c r="K39" s="23" t="s">
        <v>121</v>
      </c>
    </row>
    <row r="40" spans="1:11" ht="50.25" customHeight="1" x14ac:dyDescent="0.25">
      <c r="A40" s="124" t="s">
        <v>366</v>
      </c>
      <c r="B40" s="65" t="s">
        <v>122</v>
      </c>
      <c r="C40" s="64" t="s">
        <v>123</v>
      </c>
      <c r="D40" s="81">
        <v>110102000001</v>
      </c>
      <c r="E40" s="80">
        <v>1962</v>
      </c>
      <c r="F40" s="49">
        <v>842.4</v>
      </c>
      <c r="G40" s="240">
        <v>3913138.16</v>
      </c>
      <c r="H40" s="67" t="s">
        <v>2179</v>
      </c>
      <c r="I40" s="64" t="s">
        <v>1</v>
      </c>
      <c r="J40" s="64">
        <v>100</v>
      </c>
      <c r="K40" s="65" t="s">
        <v>4658</v>
      </c>
    </row>
    <row r="41" spans="1:11" ht="31.5" customHeight="1" x14ac:dyDescent="0.25">
      <c r="A41" s="124" t="s">
        <v>367</v>
      </c>
      <c r="B41" s="65" t="s">
        <v>127</v>
      </c>
      <c r="C41" s="64" t="s">
        <v>128</v>
      </c>
      <c r="D41" s="81">
        <v>110102000001</v>
      </c>
      <c r="E41" s="85">
        <v>23012</v>
      </c>
      <c r="F41" s="49">
        <v>1053</v>
      </c>
      <c r="G41" s="49">
        <v>3733642.88</v>
      </c>
      <c r="H41" s="67" t="s">
        <v>5977</v>
      </c>
      <c r="I41" s="64" t="s">
        <v>1</v>
      </c>
      <c r="J41" s="64">
        <v>100</v>
      </c>
      <c r="K41" s="65" t="s">
        <v>129</v>
      </c>
    </row>
    <row r="42" spans="1:11" ht="25.5" customHeight="1" x14ac:dyDescent="0.25">
      <c r="A42" s="124" t="s">
        <v>368</v>
      </c>
      <c r="B42" s="65" t="s">
        <v>130</v>
      </c>
      <c r="C42" s="64" t="s">
        <v>52</v>
      </c>
      <c r="D42" s="79">
        <v>110102000005</v>
      </c>
      <c r="E42" s="85">
        <v>31778</v>
      </c>
      <c r="F42" s="49"/>
      <c r="G42" s="49">
        <v>116793.76</v>
      </c>
      <c r="H42" s="64" t="s">
        <v>2507</v>
      </c>
      <c r="I42" s="64" t="s">
        <v>1</v>
      </c>
      <c r="J42" s="64">
        <v>100</v>
      </c>
      <c r="K42" s="65" t="s">
        <v>53</v>
      </c>
    </row>
    <row r="43" spans="1:11" ht="31.5" customHeight="1" x14ac:dyDescent="0.25">
      <c r="A43" s="124" t="s">
        <v>2686</v>
      </c>
      <c r="B43" s="65" t="s">
        <v>127</v>
      </c>
      <c r="C43" s="64" t="s">
        <v>128</v>
      </c>
      <c r="D43" s="81">
        <v>110102000002</v>
      </c>
      <c r="E43" s="85">
        <v>23012</v>
      </c>
      <c r="F43" s="49">
        <v>1053</v>
      </c>
      <c r="G43" s="49">
        <v>826010.56</v>
      </c>
      <c r="H43" s="67" t="s">
        <v>5977</v>
      </c>
      <c r="I43" s="64" t="s">
        <v>1</v>
      </c>
      <c r="J43" s="64">
        <v>100</v>
      </c>
      <c r="K43" s="65" t="s">
        <v>129</v>
      </c>
    </row>
    <row r="44" spans="1:11" ht="32.25" customHeight="1" x14ac:dyDescent="0.25">
      <c r="A44" s="124" t="s">
        <v>370</v>
      </c>
      <c r="B44" s="65" t="s">
        <v>132</v>
      </c>
      <c r="C44" s="64" t="s">
        <v>128</v>
      </c>
      <c r="D44" s="81">
        <v>110113000114</v>
      </c>
      <c r="E44" s="85">
        <v>42296</v>
      </c>
      <c r="F44" s="49">
        <v>93</v>
      </c>
      <c r="G44" s="49">
        <v>249030</v>
      </c>
      <c r="H44" s="64" t="s">
        <v>5997</v>
      </c>
      <c r="I44" s="64" t="s">
        <v>1</v>
      </c>
      <c r="J44" s="64">
        <v>100</v>
      </c>
      <c r="K44" s="65" t="s">
        <v>129</v>
      </c>
    </row>
    <row r="45" spans="1:11" ht="31.5" customHeight="1" x14ac:dyDescent="0.25">
      <c r="A45" s="124" t="s">
        <v>372</v>
      </c>
      <c r="B45" s="23" t="s">
        <v>133</v>
      </c>
      <c r="C45" s="68" t="s">
        <v>134</v>
      </c>
      <c r="D45" s="81">
        <v>110102000001</v>
      </c>
      <c r="E45" s="82">
        <v>23743</v>
      </c>
      <c r="F45" s="83">
        <v>877.2</v>
      </c>
      <c r="G45" s="48">
        <v>3802216.16</v>
      </c>
      <c r="H45" s="124" t="s">
        <v>5852</v>
      </c>
      <c r="I45" s="64" t="s">
        <v>1</v>
      </c>
      <c r="J45" s="64">
        <v>100</v>
      </c>
      <c r="K45" s="23" t="s">
        <v>135</v>
      </c>
    </row>
    <row r="46" spans="1:11" ht="31.5" customHeight="1" x14ac:dyDescent="0.25">
      <c r="A46" s="124" t="s">
        <v>374</v>
      </c>
      <c r="B46" s="23" t="s">
        <v>139</v>
      </c>
      <c r="C46" s="68" t="s">
        <v>137</v>
      </c>
      <c r="D46" s="81" t="s">
        <v>140</v>
      </c>
      <c r="E46" s="82">
        <v>21551</v>
      </c>
      <c r="F46" s="83">
        <v>801.4</v>
      </c>
      <c r="G46" s="48">
        <v>3966660.4</v>
      </c>
      <c r="H46" s="124" t="s">
        <v>5853</v>
      </c>
      <c r="I46" s="64" t="s">
        <v>1</v>
      </c>
      <c r="J46" s="64">
        <v>100</v>
      </c>
      <c r="K46" s="23" t="s">
        <v>135</v>
      </c>
    </row>
    <row r="47" spans="1:11" ht="31.5" customHeight="1" x14ac:dyDescent="0.25">
      <c r="A47" s="124" t="s">
        <v>375</v>
      </c>
      <c r="B47" s="23" t="s">
        <v>136</v>
      </c>
      <c r="C47" s="68" t="s">
        <v>137</v>
      </c>
      <c r="D47" s="81">
        <v>110102000094</v>
      </c>
      <c r="E47" s="82">
        <v>41318</v>
      </c>
      <c r="F47" s="83">
        <v>33</v>
      </c>
      <c r="G47" s="48">
        <v>4696.8</v>
      </c>
      <c r="H47" s="235" t="s">
        <v>5100</v>
      </c>
      <c r="I47" s="64" t="s">
        <v>1</v>
      </c>
      <c r="J47" s="64">
        <v>100</v>
      </c>
      <c r="K47" s="23" t="s">
        <v>135</v>
      </c>
    </row>
    <row r="48" spans="1:11" ht="31.5" customHeight="1" x14ac:dyDescent="0.25">
      <c r="A48" s="124" t="s">
        <v>5355</v>
      </c>
      <c r="B48" s="23" t="s">
        <v>143</v>
      </c>
      <c r="C48" s="68" t="s">
        <v>142</v>
      </c>
      <c r="D48" s="81" t="s">
        <v>144</v>
      </c>
      <c r="E48" s="82">
        <v>23743</v>
      </c>
      <c r="F48" s="83">
        <v>4</v>
      </c>
      <c r="G48" s="48">
        <v>20979.040000000001</v>
      </c>
      <c r="H48" s="66" t="s">
        <v>5349</v>
      </c>
      <c r="I48" s="64" t="s">
        <v>1</v>
      </c>
      <c r="J48" s="64">
        <v>100</v>
      </c>
      <c r="K48" s="23" t="s">
        <v>135</v>
      </c>
    </row>
    <row r="49" spans="1:11" ht="60.75" customHeight="1" x14ac:dyDescent="0.25">
      <c r="A49" s="124" t="s">
        <v>378</v>
      </c>
      <c r="B49" s="65" t="s">
        <v>151</v>
      </c>
      <c r="C49" s="64" t="s">
        <v>152</v>
      </c>
      <c r="D49" s="79">
        <v>410113000454</v>
      </c>
      <c r="E49" s="85">
        <v>42297</v>
      </c>
      <c r="F49" s="49">
        <v>44</v>
      </c>
      <c r="G49" s="48">
        <v>117821</v>
      </c>
      <c r="H49" s="64" t="s">
        <v>2507</v>
      </c>
      <c r="I49" s="64" t="s">
        <v>1</v>
      </c>
      <c r="J49" s="64">
        <v>100</v>
      </c>
      <c r="K49" s="65" t="s">
        <v>53</v>
      </c>
    </row>
    <row r="50" spans="1:11" ht="31.5" customHeight="1" x14ac:dyDescent="0.25">
      <c r="A50" s="124" t="s">
        <v>383</v>
      </c>
      <c r="B50" s="65" t="s">
        <v>164</v>
      </c>
      <c r="C50" s="64" t="s">
        <v>165</v>
      </c>
      <c r="D50" s="79">
        <v>110102000001</v>
      </c>
      <c r="E50" s="80">
        <v>1966</v>
      </c>
      <c r="F50" s="49">
        <v>4092.3</v>
      </c>
      <c r="G50" s="49">
        <v>15191066.960000001</v>
      </c>
      <c r="H50" s="64" t="s">
        <v>166</v>
      </c>
      <c r="I50" s="64" t="s">
        <v>1</v>
      </c>
      <c r="J50" s="64">
        <v>100</v>
      </c>
      <c r="K50" s="65" t="s">
        <v>167</v>
      </c>
    </row>
    <row r="51" spans="1:11" ht="31.5" customHeight="1" x14ac:dyDescent="0.25">
      <c r="A51" s="124" t="s">
        <v>384</v>
      </c>
      <c r="B51" s="65" t="s">
        <v>179</v>
      </c>
      <c r="C51" s="64" t="s">
        <v>165</v>
      </c>
      <c r="D51" s="79">
        <v>110102000002</v>
      </c>
      <c r="E51" s="80">
        <v>1966</v>
      </c>
      <c r="F51" s="49">
        <v>54</v>
      </c>
      <c r="G51" s="49">
        <v>135894.07999999999</v>
      </c>
      <c r="H51" s="64"/>
      <c r="I51" s="64" t="s">
        <v>1</v>
      </c>
      <c r="J51" s="64">
        <v>100</v>
      </c>
      <c r="K51" s="65" t="s">
        <v>167</v>
      </c>
    </row>
    <row r="52" spans="1:11" ht="31.5" customHeight="1" x14ac:dyDescent="0.25">
      <c r="A52" s="124" t="s">
        <v>387</v>
      </c>
      <c r="B52" s="65" t="s">
        <v>194</v>
      </c>
      <c r="C52" s="125" t="s">
        <v>5781</v>
      </c>
      <c r="D52" s="79">
        <v>110103000005</v>
      </c>
      <c r="E52" s="80">
        <v>1965</v>
      </c>
      <c r="F52" s="49">
        <v>208</v>
      </c>
      <c r="G52" s="49">
        <v>80566.080000000002</v>
      </c>
      <c r="H52" s="345" t="s">
        <v>5783</v>
      </c>
      <c r="I52" s="64" t="s">
        <v>1</v>
      </c>
      <c r="J52" s="64">
        <v>100</v>
      </c>
      <c r="K52" s="65" t="s">
        <v>167</v>
      </c>
    </row>
    <row r="53" spans="1:11" ht="48" customHeight="1" x14ac:dyDescent="0.3">
      <c r="A53" s="124" t="s">
        <v>391</v>
      </c>
      <c r="B53" s="23" t="s">
        <v>196</v>
      </c>
      <c r="C53" s="125" t="s">
        <v>5854</v>
      </c>
      <c r="D53" s="91">
        <v>110112000001</v>
      </c>
      <c r="E53" s="86">
        <v>1983</v>
      </c>
      <c r="F53" s="127" t="s">
        <v>4997</v>
      </c>
      <c r="G53" s="92">
        <v>23342994.670000002</v>
      </c>
      <c r="H53" s="67" t="s">
        <v>3020</v>
      </c>
      <c r="I53" s="64" t="s">
        <v>1</v>
      </c>
      <c r="J53" s="64">
        <v>100</v>
      </c>
      <c r="K53" s="23" t="s">
        <v>197</v>
      </c>
    </row>
    <row r="54" spans="1:11" ht="31.5" customHeight="1" x14ac:dyDescent="0.25">
      <c r="A54" s="124" t="s">
        <v>393</v>
      </c>
      <c r="B54" s="23" t="s">
        <v>199</v>
      </c>
      <c r="C54" s="68" t="s">
        <v>200</v>
      </c>
      <c r="D54" s="91">
        <v>110102000008</v>
      </c>
      <c r="E54" s="82">
        <v>40542</v>
      </c>
      <c r="F54" s="83">
        <v>39.200000000000003</v>
      </c>
      <c r="G54" s="48">
        <v>131145.1</v>
      </c>
      <c r="H54" s="66" t="s">
        <v>5088</v>
      </c>
      <c r="I54" s="64" t="s">
        <v>1</v>
      </c>
      <c r="J54" s="64">
        <v>100</v>
      </c>
      <c r="K54" s="23" t="s">
        <v>201</v>
      </c>
    </row>
    <row r="55" spans="1:11" ht="55.5" customHeight="1" x14ac:dyDescent="0.25">
      <c r="A55" s="124" t="s">
        <v>394</v>
      </c>
      <c r="B55" s="23" t="s">
        <v>203</v>
      </c>
      <c r="C55" s="68" t="s">
        <v>200</v>
      </c>
      <c r="D55" s="91">
        <v>110102000002</v>
      </c>
      <c r="E55" s="82">
        <v>40542</v>
      </c>
      <c r="F55" s="83">
        <v>40</v>
      </c>
      <c r="G55" s="48">
        <v>131145.07</v>
      </c>
      <c r="H55" s="129" t="s">
        <v>5091</v>
      </c>
      <c r="I55" s="64" t="s">
        <v>1</v>
      </c>
      <c r="J55" s="64">
        <v>100</v>
      </c>
      <c r="K55" s="23" t="s">
        <v>201</v>
      </c>
    </row>
    <row r="56" spans="1:11" ht="31.5" customHeight="1" x14ac:dyDescent="0.25">
      <c r="A56" s="124" t="s">
        <v>396</v>
      </c>
      <c r="B56" s="23" t="s">
        <v>203</v>
      </c>
      <c r="C56" s="68" t="s">
        <v>200</v>
      </c>
      <c r="D56" s="91">
        <v>110102000003</v>
      </c>
      <c r="E56" s="82">
        <v>40542</v>
      </c>
      <c r="F56" s="83">
        <v>64.7</v>
      </c>
      <c r="G56" s="48">
        <v>650037.12</v>
      </c>
      <c r="H56" s="129" t="s">
        <v>5102</v>
      </c>
      <c r="I56" s="64" t="s">
        <v>1</v>
      </c>
      <c r="J56" s="64">
        <v>100</v>
      </c>
      <c r="K56" s="23" t="s">
        <v>201</v>
      </c>
    </row>
    <row r="57" spans="1:11" ht="31.5" customHeight="1" x14ac:dyDescent="0.25">
      <c r="A57" s="124" t="s">
        <v>399</v>
      </c>
      <c r="B57" s="23" t="s">
        <v>203</v>
      </c>
      <c r="C57" s="68" t="s">
        <v>200</v>
      </c>
      <c r="D57" s="91">
        <v>110102000004</v>
      </c>
      <c r="E57" s="82">
        <v>40542</v>
      </c>
      <c r="F57" s="83">
        <v>41.3</v>
      </c>
      <c r="G57" s="48">
        <v>131145.1</v>
      </c>
      <c r="H57" s="129" t="s">
        <v>5092</v>
      </c>
      <c r="I57" s="64" t="s">
        <v>1</v>
      </c>
      <c r="J57" s="64">
        <v>100</v>
      </c>
      <c r="K57" s="23" t="s">
        <v>201</v>
      </c>
    </row>
    <row r="58" spans="1:11" ht="31.5" customHeight="1" x14ac:dyDescent="0.25">
      <c r="A58" s="124" t="s">
        <v>400</v>
      </c>
      <c r="B58" s="23" t="s">
        <v>203</v>
      </c>
      <c r="C58" s="68" t="s">
        <v>200</v>
      </c>
      <c r="D58" s="91">
        <v>110102000005</v>
      </c>
      <c r="E58" s="82">
        <v>40542</v>
      </c>
      <c r="F58" s="83">
        <v>43.9</v>
      </c>
      <c r="G58" s="48">
        <v>131145.1</v>
      </c>
      <c r="H58" s="66" t="s">
        <v>5101</v>
      </c>
      <c r="I58" s="64" t="s">
        <v>1</v>
      </c>
      <c r="J58" s="64">
        <v>100</v>
      </c>
      <c r="K58" s="23" t="s">
        <v>201</v>
      </c>
    </row>
    <row r="59" spans="1:11" ht="31.5" customHeight="1" x14ac:dyDescent="0.25">
      <c r="A59" s="124" t="s">
        <v>401</v>
      </c>
      <c r="B59" s="23" t="s">
        <v>203</v>
      </c>
      <c r="C59" s="68" t="s">
        <v>200</v>
      </c>
      <c r="D59" s="91">
        <v>110102000006</v>
      </c>
      <c r="E59" s="82">
        <v>40542</v>
      </c>
      <c r="F59" s="83">
        <v>41.8</v>
      </c>
      <c r="G59" s="48">
        <v>131145.1</v>
      </c>
      <c r="H59" s="66" t="s">
        <v>5103</v>
      </c>
      <c r="I59" s="64" t="s">
        <v>1</v>
      </c>
      <c r="J59" s="64">
        <v>100</v>
      </c>
      <c r="K59" s="23" t="s">
        <v>201</v>
      </c>
    </row>
    <row r="60" spans="1:11" ht="45" customHeight="1" x14ac:dyDescent="0.25">
      <c r="A60" s="124" t="s">
        <v>2687</v>
      </c>
      <c r="B60" s="23" t="s">
        <v>203</v>
      </c>
      <c r="C60" s="68" t="s">
        <v>200</v>
      </c>
      <c r="D60" s="91">
        <v>110102000007</v>
      </c>
      <c r="E60" s="82">
        <v>40542</v>
      </c>
      <c r="F60" s="83">
        <v>42.2</v>
      </c>
      <c r="G60" s="48">
        <v>131145.1</v>
      </c>
      <c r="H60" s="125" t="s">
        <v>5105</v>
      </c>
      <c r="I60" s="64" t="s">
        <v>1</v>
      </c>
      <c r="J60" s="64">
        <v>100</v>
      </c>
      <c r="K60" s="23" t="s">
        <v>201</v>
      </c>
    </row>
    <row r="61" spans="1:11" ht="31.5" customHeight="1" x14ac:dyDescent="0.25">
      <c r="A61" s="124" t="s">
        <v>402</v>
      </c>
      <c r="B61" s="23" t="s">
        <v>203</v>
      </c>
      <c r="C61" s="68" t="s">
        <v>210</v>
      </c>
      <c r="D61" s="91">
        <v>110102000001</v>
      </c>
      <c r="E61" s="82">
        <v>40542</v>
      </c>
      <c r="F61" s="83">
        <v>55.8</v>
      </c>
      <c r="G61" s="48">
        <v>16282.24</v>
      </c>
      <c r="H61" s="66" t="s">
        <v>5089</v>
      </c>
      <c r="I61" s="64" t="s">
        <v>1</v>
      </c>
      <c r="J61" s="64">
        <v>100</v>
      </c>
      <c r="K61" s="23" t="s">
        <v>201</v>
      </c>
    </row>
    <row r="62" spans="1:11" ht="31.5" customHeight="1" x14ac:dyDescent="0.25">
      <c r="A62" s="124" t="s">
        <v>403</v>
      </c>
      <c r="B62" s="65" t="s">
        <v>213</v>
      </c>
      <c r="C62" s="64" t="s">
        <v>165</v>
      </c>
      <c r="D62" s="79">
        <v>110103000005</v>
      </c>
      <c r="E62" s="80">
        <v>1965</v>
      </c>
      <c r="G62" s="49">
        <v>54705.36</v>
      </c>
      <c r="H62" s="49" t="s">
        <v>214</v>
      </c>
      <c r="I62" s="64" t="s">
        <v>1</v>
      </c>
      <c r="J62" s="64">
        <v>100</v>
      </c>
      <c r="K62" s="65" t="s">
        <v>167</v>
      </c>
    </row>
    <row r="63" spans="1:11" ht="45" customHeight="1" x14ac:dyDescent="0.25">
      <c r="A63" s="124" t="s">
        <v>404</v>
      </c>
      <c r="B63" s="23" t="s">
        <v>203</v>
      </c>
      <c r="C63" s="68" t="s">
        <v>210</v>
      </c>
      <c r="D63" s="91">
        <v>110102000010</v>
      </c>
      <c r="E63" s="82">
        <v>40542</v>
      </c>
      <c r="F63" s="83">
        <v>20</v>
      </c>
      <c r="G63" s="48">
        <v>6454.89</v>
      </c>
      <c r="H63" s="125" t="s">
        <v>5104</v>
      </c>
      <c r="I63" s="64" t="s">
        <v>1</v>
      </c>
      <c r="J63" s="64">
        <v>100</v>
      </c>
      <c r="K63" s="23" t="s">
        <v>201</v>
      </c>
    </row>
    <row r="64" spans="1:11" ht="31.5" customHeight="1" x14ac:dyDescent="0.25">
      <c r="A64" s="124" t="s">
        <v>409</v>
      </c>
      <c r="B64" s="23" t="s">
        <v>203</v>
      </c>
      <c r="C64" s="68" t="s">
        <v>217</v>
      </c>
      <c r="D64" s="91">
        <v>110102000045</v>
      </c>
      <c r="E64" s="82">
        <v>40544</v>
      </c>
      <c r="F64" s="83">
        <v>26</v>
      </c>
      <c r="G64" s="48">
        <v>11472.96</v>
      </c>
      <c r="H64" s="66"/>
      <c r="I64" s="64" t="s">
        <v>1</v>
      </c>
      <c r="J64" s="64">
        <v>100</v>
      </c>
      <c r="K64" s="23" t="s">
        <v>201</v>
      </c>
    </row>
    <row r="65" spans="1:11" ht="31.5" customHeight="1" x14ac:dyDescent="0.25">
      <c r="A65" s="124" t="s">
        <v>412</v>
      </c>
      <c r="B65" s="65" t="s">
        <v>220</v>
      </c>
      <c r="C65" s="64" t="s">
        <v>221</v>
      </c>
      <c r="D65" s="762" t="s">
        <v>222</v>
      </c>
      <c r="E65" s="93" t="s">
        <v>3</v>
      </c>
      <c r="F65" s="49">
        <v>19.5</v>
      </c>
      <c r="G65" s="49">
        <v>16932.830000000002</v>
      </c>
      <c r="H65" s="64" t="s">
        <v>5803</v>
      </c>
      <c r="I65" s="64" t="s">
        <v>1</v>
      </c>
      <c r="J65" s="64">
        <v>100</v>
      </c>
      <c r="K65" s="23" t="s">
        <v>201</v>
      </c>
    </row>
    <row r="66" spans="1:11" ht="31.5" customHeight="1" x14ac:dyDescent="0.25">
      <c r="A66" s="124" t="s">
        <v>413</v>
      </c>
      <c r="B66" s="65" t="s">
        <v>224</v>
      </c>
      <c r="C66" s="64" t="s">
        <v>221</v>
      </c>
      <c r="D66" s="762" t="s">
        <v>225</v>
      </c>
      <c r="E66" s="93" t="s">
        <v>3</v>
      </c>
      <c r="F66" s="49">
        <v>22.1</v>
      </c>
      <c r="G66" s="49">
        <v>19190.54</v>
      </c>
      <c r="H66" s="64" t="s">
        <v>5804</v>
      </c>
      <c r="I66" s="64" t="s">
        <v>1</v>
      </c>
      <c r="J66" s="64">
        <v>100</v>
      </c>
      <c r="K66" s="23" t="s">
        <v>201</v>
      </c>
    </row>
    <row r="67" spans="1:11" ht="32.25" customHeight="1" x14ac:dyDescent="0.3">
      <c r="A67" s="124" t="s">
        <v>415</v>
      </c>
      <c r="B67" s="65" t="s">
        <v>227</v>
      </c>
      <c r="C67" s="64" t="s">
        <v>221</v>
      </c>
      <c r="D67" s="762" t="s">
        <v>228</v>
      </c>
      <c r="E67" s="93" t="s">
        <v>3</v>
      </c>
      <c r="F67" s="49">
        <v>19.7</v>
      </c>
      <c r="G67" s="49">
        <v>17106.5</v>
      </c>
      <c r="H67" s="127" t="s">
        <v>5802</v>
      </c>
      <c r="I67" s="64" t="s">
        <v>1</v>
      </c>
      <c r="J67" s="64">
        <v>100</v>
      </c>
      <c r="K67" s="23" t="s">
        <v>201</v>
      </c>
    </row>
    <row r="68" spans="1:11" ht="31.5" customHeight="1" x14ac:dyDescent="0.25">
      <c r="A68" s="124" t="s">
        <v>417</v>
      </c>
      <c r="B68" s="23" t="s">
        <v>230</v>
      </c>
      <c r="C68" s="68" t="s">
        <v>231</v>
      </c>
      <c r="D68" s="762">
        <v>110102000107</v>
      </c>
      <c r="E68" s="93"/>
      <c r="F68" s="763">
        <v>13.1</v>
      </c>
      <c r="G68" s="49">
        <v>11375.38</v>
      </c>
      <c r="H68" s="764" t="s">
        <v>5801</v>
      </c>
      <c r="I68" s="64" t="s">
        <v>1</v>
      </c>
      <c r="J68" s="64">
        <v>100</v>
      </c>
      <c r="K68" s="23" t="s">
        <v>201</v>
      </c>
    </row>
    <row r="69" spans="1:11" ht="32.25" customHeight="1" x14ac:dyDescent="0.3">
      <c r="A69" s="124" t="s">
        <v>419</v>
      </c>
      <c r="B69" s="23" t="s">
        <v>233</v>
      </c>
      <c r="C69" s="68" t="s">
        <v>234</v>
      </c>
      <c r="D69" s="81">
        <v>210102042</v>
      </c>
      <c r="E69" s="93">
        <v>1979</v>
      </c>
      <c r="F69" s="83">
        <v>686.6</v>
      </c>
      <c r="G69" s="48">
        <v>3547462</v>
      </c>
      <c r="H69" s="127" t="s">
        <v>4810</v>
      </c>
      <c r="I69" s="64" t="s">
        <v>1</v>
      </c>
      <c r="J69" s="64">
        <v>100</v>
      </c>
      <c r="K69" s="23" t="s">
        <v>3261</v>
      </c>
    </row>
    <row r="70" spans="1:11" ht="48" customHeight="1" x14ac:dyDescent="0.3">
      <c r="A70" s="124" t="s">
        <v>421</v>
      </c>
      <c r="B70" s="23" t="s">
        <v>5340</v>
      </c>
      <c r="C70" s="768" t="s">
        <v>5338</v>
      </c>
      <c r="D70" s="81"/>
      <c r="E70" s="93">
        <v>45321</v>
      </c>
      <c r="F70" s="83">
        <v>45.5</v>
      </c>
      <c r="G70" s="48">
        <v>22711671.609999999</v>
      </c>
      <c r="H70" s="127" t="s">
        <v>5339</v>
      </c>
      <c r="I70" s="64"/>
      <c r="J70" s="64"/>
      <c r="K70" s="23" t="s">
        <v>3261</v>
      </c>
    </row>
    <row r="71" spans="1:11" ht="45" customHeight="1" x14ac:dyDescent="0.25">
      <c r="A71" s="124" t="s">
        <v>423</v>
      </c>
      <c r="B71" s="23" t="s">
        <v>237</v>
      </c>
      <c r="C71" s="68" t="s">
        <v>236</v>
      </c>
      <c r="D71" s="86">
        <v>210102044</v>
      </c>
      <c r="E71" s="86">
        <v>1995</v>
      </c>
      <c r="F71" s="83">
        <v>306</v>
      </c>
      <c r="G71" s="48">
        <v>308348</v>
      </c>
      <c r="H71" s="125" t="s">
        <v>5090</v>
      </c>
      <c r="I71" s="64" t="s">
        <v>1</v>
      </c>
      <c r="J71" s="64">
        <v>100</v>
      </c>
      <c r="K71" s="23" t="s">
        <v>3261</v>
      </c>
    </row>
    <row r="72" spans="1:11" ht="31.5" customHeight="1" x14ac:dyDescent="0.25">
      <c r="A72" s="124" t="s">
        <v>433</v>
      </c>
      <c r="B72" s="65" t="s">
        <v>3141</v>
      </c>
      <c r="C72" s="64" t="s">
        <v>244</v>
      </c>
      <c r="D72" s="79">
        <v>110102000002</v>
      </c>
      <c r="E72" s="82">
        <v>23012</v>
      </c>
      <c r="F72" s="83">
        <v>1800</v>
      </c>
      <c r="G72" s="48">
        <v>5335877.92</v>
      </c>
      <c r="H72" s="64" t="s">
        <v>3140</v>
      </c>
      <c r="I72" s="64" t="s">
        <v>1</v>
      </c>
      <c r="J72" s="64">
        <v>100</v>
      </c>
      <c r="K72" s="23" t="s">
        <v>245</v>
      </c>
    </row>
    <row r="73" spans="1:11" ht="31.5" customHeight="1" x14ac:dyDescent="0.25">
      <c r="A73" s="124" t="s">
        <v>21</v>
      </c>
      <c r="B73" s="23" t="s">
        <v>250</v>
      </c>
      <c r="C73" s="68" t="s">
        <v>251</v>
      </c>
      <c r="D73" s="86">
        <v>110102003</v>
      </c>
      <c r="E73" s="86">
        <v>1930</v>
      </c>
      <c r="F73" s="83">
        <v>180</v>
      </c>
      <c r="G73" s="48">
        <v>170679.28</v>
      </c>
      <c r="H73" s="66"/>
      <c r="I73" s="64" t="s">
        <v>1</v>
      </c>
      <c r="J73" s="64">
        <v>100</v>
      </c>
      <c r="K73" s="242" t="s">
        <v>249</v>
      </c>
    </row>
    <row r="74" spans="1:11" ht="31.5" customHeight="1" x14ac:dyDescent="0.25">
      <c r="A74" s="124" t="s">
        <v>25</v>
      </c>
      <c r="B74" s="23" t="s">
        <v>2354</v>
      </c>
      <c r="C74" s="68" t="s">
        <v>4949</v>
      </c>
      <c r="D74" s="86"/>
      <c r="E74" s="86">
        <v>1959</v>
      </c>
      <c r="F74" s="83">
        <v>35.6</v>
      </c>
      <c r="G74" s="48">
        <v>60021.760000000002</v>
      </c>
      <c r="H74" s="66"/>
      <c r="I74" s="64"/>
      <c r="J74" s="64"/>
      <c r="K74" s="242" t="s">
        <v>249</v>
      </c>
    </row>
    <row r="75" spans="1:11" ht="31.5" customHeight="1" x14ac:dyDescent="0.25">
      <c r="A75" s="124" t="s">
        <v>27</v>
      </c>
      <c r="B75" s="23" t="s">
        <v>252</v>
      </c>
      <c r="C75" s="68" t="s">
        <v>2536</v>
      </c>
      <c r="D75" s="86">
        <v>110102001</v>
      </c>
      <c r="E75" s="86">
        <v>1890</v>
      </c>
      <c r="F75" s="83">
        <v>270</v>
      </c>
      <c r="G75" s="48">
        <v>670248.56000000006</v>
      </c>
      <c r="H75" s="66" t="s">
        <v>5805</v>
      </c>
      <c r="I75" s="64" t="s">
        <v>1</v>
      </c>
      <c r="J75" s="64">
        <v>100</v>
      </c>
      <c r="K75" s="242" t="s">
        <v>249</v>
      </c>
    </row>
    <row r="76" spans="1:11" ht="32.25" customHeight="1" x14ac:dyDescent="0.3">
      <c r="A76" s="124" t="s">
        <v>29</v>
      </c>
      <c r="B76" s="23" t="s">
        <v>253</v>
      </c>
      <c r="C76" s="68" t="s">
        <v>254</v>
      </c>
      <c r="D76" s="86" t="s">
        <v>1</v>
      </c>
      <c r="E76" s="86">
        <v>1976</v>
      </c>
      <c r="F76" s="83">
        <v>385.3</v>
      </c>
      <c r="G76" s="769">
        <v>2595642.7999999998</v>
      </c>
      <c r="H76" s="127" t="s">
        <v>5093</v>
      </c>
      <c r="I76" s="64" t="s">
        <v>1</v>
      </c>
      <c r="J76" s="64">
        <v>100</v>
      </c>
      <c r="K76" s="242" t="s">
        <v>249</v>
      </c>
    </row>
    <row r="77" spans="1:11" ht="25.5" customHeight="1" x14ac:dyDescent="0.25">
      <c r="A77" s="124" t="s">
        <v>30</v>
      </c>
      <c r="B77" s="23" t="s">
        <v>255</v>
      </c>
      <c r="C77" s="68" t="s">
        <v>256</v>
      </c>
      <c r="D77" s="86">
        <v>410112087</v>
      </c>
      <c r="E77" s="86">
        <v>1978</v>
      </c>
      <c r="F77" s="83"/>
      <c r="G77" s="48">
        <v>8335.68</v>
      </c>
      <c r="H77" s="66"/>
      <c r="I77" s="64" t="s">
        <v>1</v>
      </c>
      <c r="J77" s="64">
        <v>100</v>
      </c>
      <c r="K77" s="242" t="s">
        <v>249</v>
      </c>
    </row>
    <row r="78" spans="1:11" ht="69.75" customHeight="1" x14ac:dyDescent="0.25">
      <c r="A78" s="124" t="s">
        <v>32</v>
      </c>
      <c r="B78" s="23" t="s">
        <v>257</v>
      </c>
      <c r="C78" s="68" t="s">
        <v>258</v>
      </c>
      <c r="D78" s="94">
        <v>34101122015051</v>
      </c>
      <c r="E78" s="131">
        <v>42187</v>
      </c>
      <c r="F78" s="83">
        <v>34.700000000000003</v>
      </c>
      <c r="G78" s="48">
        <v>212525.36</v>
      </c>
      <c r="H78" s="66" t="s">
        <v>5819</v>
      </c>
      <c r="I78" s="64" t="s">
        <v>1</v>
      </c>
      <c r="J78" s="64">
        <v>100</v>
      </c>
      <c r="K78" s="242" t="s">
        <v>249</v>
      </c>
    </row>
    <row r="79" spans="1:11" ht="31.5" customHeight="1" x14ac:dyDescent="0.25">
      <c r="A79" s="124" t="s">
        <v>33</v>
      </c>
      <c r="B79" s="23" t="s">
        <v>260</v>
      </c>
      <c r="C79" s="68" t="s">
        <v>261</v>
      </c>
      <c r="D79" s="86">
        <v>210102001</v>
      </c>
      <c r="E79" s="86">
        <v>1978</v>
      </c>
      <c r="F79" s="83">
        <v>352</v>
      </c>
      <c r="G79" s="48">
        <v>84738</v>
      </c>
      <c r="H79" s="66"/>
      <c r="I79" s="64" t="s">
        <v>1</v>
      </c>
      <c r="J79" s="64">
        <v>100</v>
      </c>
      <c r="K79" s="23" t="s">
        <v>262</v>
      </c>
    </row>
    <row r="80" spans="1:11" ht="31.5" customHeight="1" x14ac:dyDescent="0.25">
      <c r="A80" s="124" t="s">
        <v>35</v>
      </c>
      <c r="B80" s="23" t="s">
        <v>263</v>
      </c>
      <c r="C80" s="68" t="s">
        <v>261</v>
      </c>
      <c r="D80" s="86">
        <v>210102002</v>
      </c>
      <c r="E80" s="86">
        <v>1978</v>
      </c>
      <c r="F80" s="83">
        <v>81.599999999999994</v>
      </c>
      <c r="G80" s="48">
        <v>84738</v>
      </c>
      <c r="H80" s="66"/>
      <c r="I80" s="64" t="s">
        <v>1</v>
      </c>
      <c r="J80" s="64">
        <v>100</v>
      </c>
      <c r="K80" s="23" t="s">
        <v>262</v>
      </c>
    </row>
    <row r="81" spans="1:11" ht="31.5" customHeight="1" x14ac:dyDescent="0.25">
      <c r="A81" s="124" t="s">
        <v>36</v>
      </c>
      <c r="B81" s="23" t="s">
        <v>264</v>
      </c>
      <c r="C81" s="68" t="s">
        <v>261</v>
      </c>
      <c r="D81" s="86">
        <v>210102003</v>
      </c>
      <c r="E81" s="86">
        <v>1978</v>
      </c>
      <c r="F81" s="83">
        <v>81.599999999999994</v>
      </c>
      <c r="G81" s="48">
        <v>99341</v>
      </c>
      <c r="H81" s="66"/>
      <c r="I81" s="64" t="s">
        <v>1</v>
      </c>
      <c r="J81" s="64">
        <v>100</v>
      </c>
      <c r="K81" s="23" t="s">
        <v>262</v>
      </c>
    </row>
    <row r="82" spans="1:11" ht="31.5" customHeight="1" x14ac:dyDescent="0.25">
      <c r="A82" s="124" t="s">
        <v>37</v>
      </c>
      <c r="B82" s="23" t="s">
        <v>4663</v>
      </c>
      <c r="C82" s="68" t="s">
        <v>244</v>
      </c>
      <c r="D82" s="84">
        <v>110102000003</v>
      </c>
      <c r="E82" s="95">
        <v>1980</v>
      </c>
      <c r="F82" s="96">
        <v>641.9</v>
      </c>
      <c r="G82" s="243">
        <v>5367503.04</v>
      </c>
      <c r="H82" s="66"/>
      <c r="I82" s="64" t="s">
        <v>1</v>
      </c>
      <c r="J82" s="64">
        <v>100</v>
      </c>
      <c r="K82" s="23" t="s">
        <v>245</v>
      </c>
    </row>
    <row r="83" spans="1:11" ht="47.25" customHeight="1" x14ac:dyDescent="0.25">
      <c r="A83" s="124" t="s">
        <v>40</v>
      </c>
      <c r="B83" s="65" t="s">
        <v>113</v>
      </c>
      <c r="C83" s="64" t="s">
        <v>3139</v>
      </c>
      <c r="D83" s="79">
        <v>110102000001</v>
      </c>
      <c r="E83" s="86">
        <v>1963</v>
      </c>
      <c r="F83" s="83">
        <v>264.8</v>
      </c>
      <c r="G83" s="49">
        <v>441449.15</v>
      </c>
      <c r="H83" s="66" t="s">
        <v>3138</v>
      </c>
      <c r="I83" s="64" t="s">
        <v>1</v>
      </c>
      <c r="J83" s="64">
        <v>100</v>
      </c>
      <c r="K83" s="23" t="s">
        <v>245</v>
      </c>
    </row>
    <row r="84" spans="1:11" ht="31.5" customHeight="1" x14ac:dyDescent="0.25">
      <c r="A84" s="124" t="s">
        <v>41</v>
      </c>
      <c r="B84" s="23" t="s">
        <v>267</v>
      </c>
      <c r="C84" s="68" t="s">
        <v>261</v>
      </c>
      <c r="D84" s="86">
        <v>210102004</v>
      </c>
      <c r="E84" s="86">
        <v>1978</v>
      </c>
      <c r="F84" s="83">
        <v>115.5</v>
      </c>
      <c r="G84" s="48">
        <v>99341</v>
      </c>
      <c r="H84" s="66"/>
      <c r="I84" s="64" t="s">
        <v>1</v>
      </c>
      <c r="J84" s="64">
        <v>100</v>
      </c>
      <c r="K84" s="23" t="s">
        <v>262</v>
      </c>
    </row>
    <row r="85" spans="1:11" ht="31.5" customHeight="1" x14ac:dyDescent="0.25">
      <c r="A85" s="124" t="s">
        <v>42</v>
      </c>
      <c r="B85" s="23" t="s">
        <v>269</v>
      </c>
      <c r="C85" s="68" t="s">
        <v>261</v>
      </c>
      <c r="D85" s="86">
        <v>210102005</v>
      </c>
      <c r="E85" s="86">
        <v>1985</v>
      </c>
      <c r="F85" s="83">
        <v>72</v>
      </c>
      <c r="G85" s="48">
        <v>99341</v>
      </c>
      <c r="H85" s="66"/>
      <c r="I85" s="64" t="s">
        <v>1</v>
      </c>
      <c r="J85" s="64">
        <v>100</v>
      </c>
      <c r="K85" s="23" t="s">
        <v>262</v>
      </c>
    </row>
    <row r="86" spans="1:11" ht="31.5" customHeight="1" x14ac:dyDescent="0.25">
      <c r="A86" s="124" t="s">
        <v>43</v>
      </c>
      <c r="B86" s="23" t="s">
        <v>270</v>
      </c>
      <c r="C86" s="68" t="s">
        <v>261</v>
      </c>
      <c r="D86" s="86">
        <v>210102006</v>
      </c>
      <c r="E86" s="86">
        <v>1985</v>
      </c>
      <c r="F86" s="83">
        <v>72</v>
      </c>
      <c r="G86" s="48">
        <v>99341</v>
      </c>
      <c r="H86" s="66"/>
      <c r="I86" s="64" t="s">
        <v>1</v>
      </c>
      <c r="J86" s="64">
        <v>100</v>
      </c>
      <c r="K86" s="23" t="s">
        <v>262</v>
      </c>
    </row>
    <row r="87" spans="1:11" ht="31.5" customHeight="1" x14ac:dyDescent="0.25">
      <c r="A87" s="124" t="s">
        <v>44</v>
      </c>
      <c r="B87" s="23" t="s">
        <v>271</v>
      </c>
      <c r="C87" s="68" t="s">
        <v>261</v>
      </c>
      <c r="D87" s="86">
        <v>210102007</v>
      </c>
      <c r="E87" s="86">
        <v>1985</v>
      </c>
      <c r="F87" s="83">
        <v>72</v>
      </c>
      <c r="G87" s="48">
        <v>99341</v>
      </c>
      <c r="H87" s="66"/>
      <c r="I87" s="64" t="s">
        <v>1</v>
      </c>
      <c r="J87" s="64">
        <v>100</v>
      </c>
      <c r="K87" s="23" t="s">
        <v>262</v>
      </c>
    </row>
    <row r="88" spans="1:11" ht="31.5" customHeight="1" x14ac:dyDescent="0.25">
      <c r="A88" s="124" t="s">
        <v>45</v>
      </c>
      <c r="B88" s="23" t="s">
        <v>273</v>
      </c>
      <c r="C88" s="68" t="s">
        <v>261</v>
      </c>
      <c r="D88" s="86">
        <v>210102008</v>
      </c>
      <c r="E88" s="86">
        <v>1985</v>
      </c>
      <c r="F88" s="83">
        <v>306.89999999999998</v>
      </c>
      <c r="G88" s="48">
        <v>83741</v>
      </c>
      <c r="H88" s="66"/>
      <c r="I88" s="64" t="s">
        <v>1</v>
      </c>
      <c r="J88" s="64">
        <v>100</v>
      </c>
      <c r="K88" s="23" t="s">
        <v>262</v>
      </c>
    </row>
    <row r="89" spans="1:11" ht="31.5" customHeight="1" x14ac:dyDescent="0.25">
      <c r="A89" s="124" t="s">
        <v>46</v>
      </c>
      <c r="B89" s="23" t="s">
        <v>275</v>
      </c>
      <c r="C89" s="68" t="s">
        <v>261</v>
      </c>
      <c r="D89" s="86">
        <v>210102009</v>
      </c>
      <c r="E89" s="86">
        <v>1985</v>
      </c>
      <c r="F89" s="83">
        <v>218.5</v>
      </c>
      <c r="G89" s="48">
        <v>83741</v>
      </c>
      <c r="H89" s="66"/>
      <c r="I89" s="64" t="s">
        <v>1</v>
      </c>
      <c r="J89" s="64">
        <v>100</v>
      </c>
      <c r="K89" s="23" t="s">
        <v>262</v>
      </c>
    </row>
    <row r="90" spans="1:11" ht="31.5" customHeight="1" x14ac:dyDescent="0.25">
      <c r="A90" s="124" t="s">
        <v>48</v>
      </c>
      <c r="B90" s="23" t="s">
        <v>277</v>
      </c>
      <c r="C90" s="68" t="s">
        <v>261</v>
      </c>
      <c r="D90" s="86">
        <v>210102010</v>
      </c>
      <c r="E90" s="86">
        <v>1983</v>
      </c>
      <c r="F90" s="83">
        <v>63.8</v>
      </c>
      <c r="G90" s="48">
        <v>77889</v>
      </c>
      <c r="H90" s="66"/>
      <c r="I90" s="64" t="s">
        <v>1</v>
      </c>
      <c r="J90" s="64">
        <v>100</v>
      </c>
      <c r="K90" s="23" t="s">
        <v>262</v>
      </c>
    </row>
    <row r="91" spans="1:11" ht="31.5" customHeight="1" x14ac:dyDescent="0.25">
      <c r="A91" s="124" t="s">
        <v>49</v>
      </c>
      <c r="B91" s="23" t="s">
        <v>279</v>
      </c>
      <c r="C91" s="68" t="s">
        <v>261</v>
      </c>
      <c r="D91" s="86">
        <v>210102011</v>
      </c>
      <c r="E91" s="86">
        <v>1985</v>
      </c>
      <c r="F91" s="83">
        <v>63.8</v>
      </c>
      <c r="G91" s="48">
        <v>77889</v>
      </c>
      <c r="H91" s="66"/>
      <c r="I91" s="64" t="s">
        <v>1</v>
      </c>
      <c r="J91" s="64">
        <v>100</v>
      </c>
      <c r="K91" s="23" t="s">
        <v>262</v>
      </c>
    </row>
    <row r="92" spans="1:11" ht="31.5" customHeight="1" x14ac:dyDescent="0.25">
      <c r="A92" s="124" t="s">
        <v>50</v>
      </c>
      <c r="B92" s="23" t="s">
        <v>281</v>
      </c>
      <c r="C92" s="68" t="s">
        <v>261</v>
      </c>
      <c r="D92" s="86">
        <v>210102012</v>
      </c>
      <c r="E92" s="86">
        <v>1983</v>
      </c>
      <c r="F92" s="83">
        <v>63.8</v>
      </c>
      <c r="G92" s="48">
        <v>77889</v>
      </c>
      <c r="H92" s="66"/>
      <c r="I92" s="64" t="s">
        <v>1</v>
      </c>
      <c r="J92" s="64">
        <v>100</v>
      </c>
      <c r="K92" s="23" t="s">
        <v>262</v>
      </c>
    </row>
    <row r="93" spans="1:11" ht="31.5" customHeight="1" x14ac:dyDescent="0.25">
      <c r="A93" s="124" t="s">
        <v>54</v>
      </c>
      <c r="B93" s="23" t="s">
        <v>283</v>
      </c>
      <c r="C93" s="68" t="s">
        <v>261</v>
      </c>
      <c r="D93" s="86">
        <v>210102013</v>
      </c>
      <c r="E93" s="86">
        <v>1983</v>
      </c>
      <c r="F93" s="83">
        <v>63.8</v>
      </c>
      <c r="G93" s="48">
        <v>77889</v>
      </c>
      <c r="H93" s="66"/>
      <c r="I93" s="64" t="s">
        <v>1</v>
      </c>
      <c r="J93" s="64">
        <v>100</v>
      </c>
      <c r="K93" s="23" t="s">
        <v>262</v>
      </c>
    </row>
    <row r="94" spans="1:11" ht="31.5" customHeight="1" x14ac:dyDescent="0.25">
      <c r="A94" s="124" t="s">
        <v>55</v>
      </c>
      <c r="B94" s="65" t="s">
        <v>285</v>
      </c>
      <c r="C94" s="64" t="s">
        <v>244</v>
      </c>
      <c r="D94" s="79">
        <v>110102000006</v>
      </c>
      <c r="E94" s="82">
        <v>31048</v>
      </c>
      <c r="F94" s="83"/>
      <c r="G94" s="48">
        <v>88612.96</v>
      </c>
      <c r="I94" s="64" t="s">
        <v>1</v>
      </c>
      <c r="J94" s="64">
        <v>100</v>
      </c>
      <c r="K94" s="23" t="s">
        <v>245</v>
      </c>
    </row>
    <row r="95" spans="1:11" ht="31.5" customHeight="1" x14ac:dyDescent="0.25">
      <c r="A95" s="124" t="s">
        <v>56</v>
      </c>
      <c r="B95" s="23" t="s">
        <v>287</v>
      </c>
      <c r="C95" s="68" t="s">
        <v>261</v>
      </c>
      <c r="D95" s="86">
        <v>210102014</v>
      </c>
      <c r="E95" s="86">
        <v>1983</v>
      </c>
      <c r="F95" s="83">
        <v>63.8</v>
      </c>
      <c r="G95" s="48">
        <v>77889</v>
      </c>
      <c r="H95" s="66"/>
      <c r="I95" s="64" t="s">
        <v>1</v>
      </c>
      <c r="J95" s="64">
        <v>100</v>
      </c>
      <c r="K95" s="23" t="s">
        <v>262</v>
      </c>
    </row>
    <row r="96" spans="1:11" ht="31.5" customHeight="1" x14ac:dyDescent="0.25">
      <c r="A96" s="124" t="s">
        <v>57</v>
      </c>
      <c r="B96" s="23" t="s">
        <v>289</v>
      </c>
      <c r="C96" s="68" t="s">
        <v>261</v>
      </c>
      <c r="D96" s="86">
        <v>210102015</v>
      </c>
      <c r="E96" s="86">
        <v>1983</v>
      </c>
      <c r="F96" s="83">
        <v>63.8</v>
      </c>
      <c r="G96" s="48">
        <v>77889</v>
      </c>
      <c r="H96" s="66"/>
      <c r="I96" s="64" t="s">
        <v>1</v>
      </c>
      <c r="J96" s="64">
        <v>100</v>
      </c>
      <c r="K96" s="23" t="s">
        <v>262</v>
      </c>
    </row>
    <row r="97" spans="1:11" ht="31.5" customHeight="1" x14ac:dyDescent="0.25">
      <c r="A97" s="124" t="s">
        <v>58</v>
      </c>
      <c r="B97" s="23" t="s">
        <v>291</v>
      </c>
      <c r="C97" s="68" t="s">
        <v>261</v>
      </c>
      <c r="D97" s="86">
        <v>210102016</v>
      </c>
      <c r="E97" s="86">
        <v>1983</v>
      </c>
      <c r="F97" s="83">
        <v>63.8</v>
      </c>
      <c r="G97" s="48">
        <v>80620</v>
      </c>
      <c r="H97" s="66"/>
      <c r="I97" s="64" t="s">
        <v>1</v>
      </c>
      <c r="J97" s="64">
        <v>100</v>
      </c>
      <c r="K97" s="23" t="s">
        <v>262</v>
      </c>
    </row>
    <row r="98" spans="1:11" ht="31.5" customHeight="1" x14ac:dyDescent="0.25">
      <c r="A98" s="124" t="s">
        <v>60</v>
      </c>
      <c r="B98" s="23" t="s">
        <v>293</v>
      </c>
      <c r="C98" s="68" t="s">
        <v>261</v>
      </c>
      <c r="D98" s="86">
        <v>210102017</v>
      </c>
      <c r="E98" s="86">
        <v>1977</v>
      </c>
      <c r="F98" s="83">
        <v>31.5</v>
      </c>
      <c r="G98" s="48">
        <v>15108</v>
      </c>
      <c r="H98" s="66"/>
      <c r="I98" s="64" t="s">
        <v>1</v>
      </c>
      <c r="J98" s="64">
        <v>100</v>
      </c>
      <c r="K98" s="23" t="s">
        <v>262</v>
      </c>
    </row>
    <row r="99" spans="1:11" ht="31.5" customHeight="1" x14ac:dyDescent="0.25">
      <c r="A99" s="124" t="s">
        <v>61</v>
      </c>
      <c r="B99" s="23" t="s">
        <v>295</v>
      </c>
      <c r="C99" s="68" t="s">
        <v>261</v>
      </c>
      <c r="D99" s="86">
        <v>210102018</v>
      </c>
      <c r="E99" s="86">
        <v>1977</v>
      </c>
      <c r="F99" s="83">
        <v>31.5</v>
      </c>
      <c r="G99" s="48">
        <v>15108</v>
      </c>
      <c r="H99" s="66"/>
      <c r="I99" s="64" t="s">
        <v>1</v>
      </c>
      <c r="J99" s="64">
        <v>100</v>
      </c>
      <c r="K99" s="23" t="s">
        <v>262</v>
      </c>
    </row>
    <row r="100" spans="1:11" ht="31.5" customHeight="1" x14ac:dyDescent="0.25">
      <c r="A100" s="124" t="s">
        <v>62</v>
      </c>
      <c r="B100" s="23" t="s">
        <v>297</v>
      </c>
      <c r="C100" s="68" t="s">
        <v>261</v>
      </c>
      <c r="D100" s="86">
        <v>210102019</v>
      </c>
      <c r="E100" s="86">
        <v>1988</v>
      </c>
      <c r="F100" s="83">
        <v>58.28</v>
      </c>
      <c r="G100" s="48">
        <v>103966</v>
      </c>
      <c r="H100" s="66"/>
      <c r="I100" s="64" t="s">
        <v>1</v>
      </c>
      <c r="J100" s="64">
        <v>100</v>
      </c>
      <c r="K100" s="23" t="s">
        <v>262</v>
      </c>
    </row>
    <row r="101" spans="1:11" ht="31.5" customHeight="1" x14ac:dyDescent="0.25">
      <c r="A101" s="124" t="s">
        <v>63</v>
      </c>
      <c r="B101" s="23" t="s">
        <v>298</v>
      </c>
      <c r="C101" s="68" t="s">
        <v>261</v>
      </c>
      <c r="D101" s="86">
        <v>210102020</v>
      </c>
      <c r="E101" s="86">
        <v>1988</v>
      </c>
      <c r="F101" s="83">
        <v>58.28</v>
      </c>
      <c r="G101" s="48">
        <v>103966</v>
      </c>
      <c r="H101" s="66"/>
      <c r="I101" s="64" t="s">
        <v>1</v>
      </c>
      <c r="J101" s="64">
        <v>100</v>
      </c>
      <c r="K101" s="23" t="s">
        <v>262</v>
      </c>
    </row>
    <row r="102" spans="1:11" ht="31.5" customHeight="1" x14ac:dyDescent="0.25">
      <c r="A102" s="124" t="s">
        <v>65</v>
      </c>
      <c r="B102" s="23" t="s">
        <v>299</v>
      </c>
      <c r="C102" s="68" t="s">
        <v>261</v>
      </c>
      <c r="D102" s="86">
        <v>210102021</v>
      </c>
      <c r="E102" s="86">
        <v>1988</v>
      </c>
      <c r="F102" s="83">
        <v>58.28</v>
      </c>
      <c r="G102" s="48">
        <v>103966</v>
      </c>
      <c r="H102" s="66"/>
      <c r="I102" s="64" t="s">
        <v>1</v>
      </c>
      <c r="J102" s="64">
        <v>100</v>
      </c>
      <c r="K102" s="23" t="s">
        <v>262</v>
      </c>
    </row>
    <row r="103" spans="1:11" ht="31.5" customHeight="1" x14ac:dyDescent="0.25">
      <c r="A103" s="124" t="s">
        <v>68</v>
      </c>
      <c r="B103" s="23" t="s">
        <v>300</v>
      </c>
      <c r="C103" s="68" t="s">
        <v>261</v>
      </c>
      <c r="D103" s="86">
        <v>210102022</v>
      </c>
      <c r="E103" s="86">
        <v>1988</v>
      </c>
      <c r="F103" s="83">
        <v>58.28</v>
      </c>
      <c r="G103" s="48">
        <v>103966</v>
      </c>
      <c r="H103" s="66"/>
      <c r="I103" s="64" t="s">
        <v>1</v>
      </c>
      <c r="J103" s="64">
        <v>100</v>
      </c>
      <c r="K103" s="23" t="s">
        <v>262</v>
      </c>
    </row>
    <row r="104" spans="1:11" ht="31.5" customHeight="1" x14ac:dyDescent="0.25">
      <c r="A104" s="124" t="s">
        <v>69</v>
      </c>
      <c r="B104" s="23" t="s">
        <v>302</v>
      </c>
      <c r="C104" s="68" t="s">
        <v>261</v>
      </c>
      <c r="D104" s="86">
        <v>210102023</v>
      </c>
      <c r="E104" s="86">
        <v>1988</v>
      </c>
      <c r="F104" s="83">
        <v>58.28</v>
      </c>
      <c r="G104" s="48">
        <v>126968</v>
      </c>
      <c r="H104" s="66"/>
      <c r="I104" s="64" t="s">
        <v>1</v>
      </c>
      <c r="J104" s="64">
        <v>100</v>
      </c>
      <c r="K104" s="23" t="s">
        <v>262</v>
      </c>
    </row>
    <row r="105" spans="1:11" ht="31.5" customHeight="1" x14ac:dyDescent="0.25">
      <c r="A105" s="124" t="s">
        <v>72</v>
      </c>
      <c r="B105" s="23" t="s">
        <v>306</v>
      </c>
      <c r="C105" s="68" t="s">
        <v>261</v>
      </c>
      <c r="D105" s="86">
        <v>210102024</v>
      </c>
      <c r="E105" s="86">
        <v>1988</v>
      </c>
      <c r="F105" s="83">
        <v>58.28</v>
      </c>
      <c r="G105" s="48">
        <v>149177</v>
      </c>
      <c r="H105" s="66"/>
      <c r="I105" s="64" t="s">
        <v>1</v>
      </c>
      <c r="J105" s="64">
        <v>100</v>
      </c>
      <c r="K105" s="23" t="s">
        <v>262</v>
      </c>
    </row>
    <row r="106" spans="1:11" ht="31.5" customHeight="1" x14ac:dyDescent="0.25">
      <c r="A106" s="124" t="s">
        <v>73</v>
      </c>
      <c r="B106" s="23" t="s">
        <v>307</v>
      </c>
      <c r="C106" s="68" t="s">
        <v>261</v>
      </c>
      <c r="D106" s="86">
        <v>210102025</v>
      </c>
      <c r="E106" s="86">
        <v>1985</v>
      </c>
      <c r="F106" s="83">
        <v>31.8</v>
      </c>
      <c r="G106" s="48">
        <v>105321</v>
      </c>
      <c r="H106" s="66"/>
      <c r="I106" s="64" t="s">
        <v>1</v>
      </c>
      <c r="J106" s="64">
        <v>100</v>
      </c>
      <c r="K106" s="23" t="s">
        <v>262</v>
      </c>
    </row>
    <row r="107" spans="1:11" ht="31.5" customHeight="1" x14ac:dyDescent="0.25">
      <c r="A107" s="124" t="s">
        <v>74</v>
      </c>
      <c r="B107" s="23" t="s">
        <v>309</v>
      </c>
      <c r="C107" s="68" t="s">
        <v>261</v>
      </c>
      <c r="D107" s="86">
        <v>210102026</v>
      </c>
      <c r="E107" s="86">
        <v>1985</v>
      </c>
      <c r="F107" s="83">
        <v>77</v>
      </c>
      <c r="G107" s="48">
        <v>109608</v>
      </c>
      <c r="H107" s="66"/>
      <c r="I107" s="64" t="s">
        <v>1</v>
      </c>
      <c r="J107" s="64">
        <v>100</v>
      </c>
      <c r="K107" s="23" t="s">
        <v>262</v>
      </c>
    </row>
    <row r="108" spans="1:11" ht="31.5" customHeight="1" x14ac:dyDescent="0.25">
      <c r="A108" s="124" t="s">
        <v>75</v>
      </c>
      <c r="B108" s="23" t="s">
        <v>310</v>
      </c>
      <c r="C108" s="68" t="s">
        <v>261</v>
      </c>
      <c r="D108" s="86">
        <v>210102027</v>
      </c>
      <c r="E108" s="86">
        <v>1977</v>
      </c>
      <c r="F108" s="83">
        <v>24</v>
      </c>
      <c r="G108" s="48">
        <v>14162</v>
      </c>
      <c r="H108" s="66"/>
      <c r="I108" s="64" t="s">
        <v>1</v>
      </c>
      <c r="J108" s="64">
        <v>100</v>
      </c>
      <c r="K108" s="23" t="s">
        <v>262</v>
      </c>
    </row>
    <row r="109" spans="1:11" ht="31.5" customHeight="1" x14ac:dyDescent="0.25">
      <c r="A109" s="124" t="s">
        <v>76</v>
      </c>
      <c r="B109" s="23" t="s">
        <v>312</v>
      </c>
      <c r="C109" s="68" t="s">
        <v>261</v>
      </c>
      <c r="D109" s="86">
        <v>210102028</v>
      </c>
      <c r="E109" s="86">
        <v>1977</v>
      </c>
      <c r="F109" s="83">
        <v>24</v>
      </c>
      <c r="G109" s="48">
        <v>14162</v>
      </c>
      <c r="H109" s="66"/>
      <c r="I109" s="64" t="s">
        <v>1</v>
      </c>
      <c r="J109" s="64">
        <v>100</v>
      </c>
      <c r="K109" s="23" t="s">
        <v>262</v>
      </c>
    </row>
    <row r="110" spans="1:11" ht="31.5" customHeight="1" x14ac:dyDescent="0.25">
      <c r="A110" s="124" t="s">
        <v>79</v>
      </c>
      <c r="B110" s="23" t="s">
        <v>314</v>
      </c>
      <c r="C110" s="68" t="s">
        <v>261</v>
      </c>
      <c r="D110" s="86">
        <v>210102029</v>
      </c>
      <c r="E110" s="86">
        <v>1985</v>
      </c>
      <c r="F110" s="83">
        <v>131.22</v>
      </c>
      <c r="G110" s="48">
        <v>139370</v>
      </c>
      <c r="H110" s="66"/>
      <c r="I110" s="64" t="s">
        <v>1</v>
      </c>
      <c r="J110" s="64">
        <v>100</v>
      </c>
      <c r="K110" s="23" t="s">
        <v>262</v>
      </c>
    </row>
    <row r="111" spans="1:11" ht="31.5" customHeight="1" x14ac:dyDescent="0.25">
      <c r="A111" s="124" t="s">
        <v>82</v>
      </c>
      <c r="B111" s="23" t="s">
        <v>316</v>
      </c>
      <c r="C111" s="68" t="s">
        <v>261</v>
      </c>
      <c r="D111" s="86">
        <v>210102030</v>
      </c>
      <c r="E111" s="86">
        <v>1985</v>
      </c>
      <c r="F111" s="83">
        <v>198.88</v>
      </c>
      <c r="G111" s="48">
        <v>111320</v>
      </c>
      <c r="H111" s="66"/>
      <c r="I111" s="64" t="s">
        <v>1</v>
      </c>
      <c r="J111" s="64">
        <v>100</v>
      </c>
      <c r="K111" s="23" t="s">
        <v>262</v>
      </c>
    </row>
    <row r="112" spans="1:11" ht="31.5" customHeight="1" x14ac:dyDescent="0.25">
      <c r="A112" s="124" t="s">
        <v>89</v>
      </c>
      <c r="B112" s="23" t="s">
        <v>318</v>
      </c>
      <c r="C112" s="68" t="s">
        <v>261</v>
      </c>
      <c r="D112" s="86">
        <v>210102302</v>
      </c>
      <c r="E112" s="86">
        <v>1985</v>
      </c>
      <c r="F112" s="83">
        <v>13.26</v>
      </c>
      <c r="G112" s="48">
        <v>43021</v>
      </c>
      <c r="H112" s="66"/>
      <c r="I112" s="64" t="s">
        <v>1</v>
      </c>
      <c r="J112" s="64">
        <v>100</v>
      </c>
      <c r="K112" s="23" t="s">
        <v>262</v>
      </c>
    </row>
    <row r="113" spans="1:11" ht="31.5" customHeight="1" x14ac:dyDescent="0.25">
      <c r="A113" s="124" t="s">
        <v>90</v>
      </c>
      <c r="B113" s="23" t="s">
        <v>319</v>
      </c>
      <c r="C113" s="68" t="s">
        <v>261</v>
      </c>
      <c r="D113" s="86">
        <v>210102032</v>
      </c>
      <c r="E113" s="86">
        <v>1985</v>
      </c>
      <c r="F113" s="83">
        <v>23.8</v>
      </c>
      <c r="G113" s="48">
        <v>682</v>
      </c>
      <c r="H113" s="66"/>
      <c r="I113" s="64" t="s">
        <v>1</v>
      </c>
      <c r="J113" s="64">
        <v>100</v>
      </c>
      <c r="K113" s="23" t="s">
        <v>262</v>
      </c>
    </row>
    <row r="114" spans="1:11" ht="31.5" customHeight="1" x14ac:dyDescent="0.25">
      <c r="A114" s="124" t="s">
        <v>91</v>
      </c>
      <c r="B114" s="23" t="s">
        <v>321</v>
      </c>
      <c r="C114" s="68" t="s">
        <v>261</v>
      </c>
      <c r="D114" s="86">
        <v>210102033</v>
      </c>
      <c r="E114" s="86">
        <v>1968</v>
      </c>
      <c r="F114" s="83">
        <v>23.7</v>
      </c>
      <c r="G114" s="48">
        <v>688</v>
      </c>
      <c r="H114" s="66"/>
      <c r="I114" s="64" t="s">
        <v>1</v>
      </c>
      <c r="J114" s="64">
        <v>100</v>
      </c>
      <c r="K114" s="23" t="s">
        <v>262</v>
      </c>
    </row>
    <row r="115" spans="1:11" ht="31.5" customHeight="1" x14ac:dyDescent="0.25">
      <c r="A115" s="124" t="s">
        <v>93</v>
      </c>
      <c r="B115" s="23" t="s">
        <v>324</v>
      </c>
      <c r="C115" s="68" t="s">
        <v>261</v>
      </c>
      <c r="D115" s="86">
        <v>210102034</v>
      </c>
      <c r="E115" s="86">
        <v>1968</v>
      </c>
      <c r="F115" s="83">
        <v>24</v>
      </c>
      <c r="G115" s="48">
        <v>688</v>
      </c>
      <c r="H115" s="66"/>
      <c r="I115" s="64" t="s">
        <v>1</v>
      </c>
      <c r="J115" s="64">
        <v>100</v>
      </c>
      <c r="K115" s="23" t="s">
        <v>262</v>
      </c>
    </row>
    <row r="116" spans="1:11" ht="31.5" customHeight="1" x14ac:dyDescent="0.25">
      <c r="A116" s="124" t="s">
        <v>94</v>
      </c>
      <c r="B116" s="23" t="s">
        <v>326</v>
      </c>
      <c r="C116" s="68" t="s">
        <v>261</v>
      </c>
      <c r="D116" s="86">
        <v>210102035</v>
      </c>
      <c r="E116" s="86">
        <v>1968</v>
      </c>
      <c r="F116" s="83">
        <v>23.7</v>
      </c>
      <c r="G116" s="48">
        <v>666</v>
      </c>
      <c r="H116" s="66"/>
      <c r="I116" s="64" t="s">
        <v>1</v>
      </c>
      <c r="J116" s="64">
        <v>100</v>
      </c>
      <c r="K116" s="23" t="s">
        <v>262</v>
      </c>
    </row>
    <row r="117" spans="1:11" ht="31.5" customHeight="1" x14ac:dyDescent="0.25">
      <c r="A117" s="124" t="s">
        <v>97</v>
      </c>
      <c r="B117" s="23" t="s">
        <v>328</v>
      </c>
      <c r="C117" s="68" t="s">
        <v>261</v>
      </c>
      <c r="D117" s="86">
        <v>210102036</v>
      </c>
      <c r="E117" s="86">
        <v>1968</v>
      </c>
      <c r="F117" s="83">
        <v>23.7</v>
      </c>
      <c r="G117" s="48">
        <v>700</v>
      </c>
      <c r="H117" s="66"/>
      <c r="I117" s="64" t="s">
        <v>1</v>
      </c>
      <c r="J117" s="64">
        <v>100</v>
      </c>
      <c r="K117" s="23" t="s">
        <v>262</v>
      </c>
    </row>
    <row r="118" spans="1:11" ht="31.5" customHeight="1" x14ac:dyDescent="0.25">
      <c r="A118" s="124" t="s">
        <v>99</v>
      </c>
      <c r="B118" s="23" t="s">
        <v>330</v>
      </c>
      <c r="C118" s="68" t="s">
        <v>261</v>
      </c>
      <c r="D118" s="86">
        <v>210102037</v>
      </c>
      <c r="E118" s="86">
        <v>1977</v>
      </c>
      <c r="F118" s="83">
        <v>23.8</v>
      </c>
      <c r="G118" s="48">
        <v>682</v>
      </c>
      <c r="H118" s="66"/>
      <c r="I118" s="64" t="s">
        <v>1</v>
      </c>
      <c r="J118" s="64">
        <v>100</v>
      </c>
      <c r="K118" s="23" t="s">
        <v>262</v>
      </c>
    </row>
    <row r="119" spans="1:11" ht="31.5" customHeight="1" x14ac:dyDescent="0.25">
      <c r="A119" s="124" t="s">
        <v>102</v>
      </c>
      <c r="B119" s="23" t="s">
        <v>332</v>
      </c>
      <c r="C119" s="68" t="s">
        <v>261</v>
      </c>
      <c r="D119" s="86">
        <v>210102038</v>
      </c>
      <c r="E119" s="86">
        <v>1977</v>
      </c>
      <c r="F119" s="83">
        <v>20.5</v>
      </c>
      <c r="G119" s="48">
        <v>688</v>
      </c>
      <c r="H119" s="66"/>
      <c r="I119" s="64" t="s">
        <v>1</v>
      </c>
      <c r="J119" s="64">
        <v>100</v>
      </c>
      <c r="K119" s="23" t="s">
        <v>262</v>
      </c>
    </row>
    <row r="120" spans="1:11" ht="31.5" customHeight="1" x14ac:dyDescent="0.25">
      <c r="A120" s="124" t="s">
        <v>108</v>
      </c>
      <c r="B120" s="23" t="s">
        <v>336</v>
      </c>
      <c r="C120" s="68" t="s">
        <v>337</v>
      </c>
      <c r="D120" s="86">
        <v>210102001</v>
      </c>
      <c r="E120" s="86">
        <v>1968</v>
      </c>
      <c r="F120" s="83">
        <v>613.9</v>
      </c>
      <c r="G120" s="48">
        <v>124738</v>
      </c>
      <c r="H120" s="66" t="s">
        <v>5932</v>
      </c>
      <c r="I120" s="64" t="s">
        <v>1</v>
      </c>
      <c r="J120" s="64">
        <v>100</v>
      </c>
      <c r="K120" s="23" t="s">
        <v>262</v>
      </c>
    </row>
    <row r="121" spans="1:11" ht="31.5" customHeight="1" x14ac:dyDescent="0.25">
      <c r="A121" s="124" t="s">
        <v>124</v>
      </c>
      <c r="B121" s="23" t="s">
        <v>348</v>
      </c>
      <c r="C121" s="68" t="s">
        <v>23</v>
      </c>
      <c r="D121" s="244">
        <v>210102045</v>
      </c>
      <c r="E121" s="82">
        <v>36251</v>
      </c>
      <c r="F121" s="83">
        <v>510</v>
      </c>
      <c r="G121" s="48">
        <v>984966.08</v>
      </c>
      <c r="H121" s="321" t="s">
        <v>6056</v>
      </c>
      <c r="I121" s="64" t="s">
        <v>1</v>
      </c>
      <c r="J121" s="64">
        <v>100</v>
      </c>
      <c r="K121" s="23" t="s">
        <v>262</v>
      </c>
    </row>
    <row r="122" spans="1:11" ht="31.5" customHeight="1" x14ac:dyDescent="0.25">
      <c r="A122" s="124" t="s">
        <v>125</v>
      </c>
      <c r="B122" s="23" t="s">
        <v>354</v>
      </c>
      <c r="C122" s="68" t="s">
        <v>23</v>
      </c>
      <c r="D122" s="81">
        <v>210102047</v>
      </c>
      <c r="E122" s="81">
        <v>2014</v>
      </c>
      <c r="F122" s="83">
        <v>58.7</v>
      </c>
      <c r="G122" s="770">
        <v>570463.4</v>
      </c>
      <c r="H122" s="66" t="s">
        <v>5818</v>
      </c>
      <c r="I122" s="64" t="s">
        <v>1</v>
      </c>
      <c r="J122" s="64">
        <v>100</v>
      </c>
      <c r="K122" s="23" t="s">
        <v>262</v>
      </c>
    </row>
    <row r="123" spans="1:11" ht="50.25" customHeight="1" x14ac:dyDescent="0.25">
      <c r="A123" s="124" t="s">
        <v>126</v>
      </c>
      <c r="B123" s="23" t="s">
        <v>357</v>
      </c>
      <c r="C123" s="68" t="s">
        <v>358</v>
      </c>
      <c r="D123" s="81" t="s">
        <v>2768</v>
      </c>
      <c r="E123" s="86">
        <v>1992</v>
      </c>
      <c r="F123" s="88">
        <v>22.4</v>
      </c>
      <c r="G123" s="48">
        <v>21649.439999999999</v>
      </c>
      <c r="H123" s="66" t="s">
        <v>2768</v>
      </c>
      <c r="I123" s="69" t="s">
        <v>1</v>
      </c>
      <c r="J123" s="64">
        <v>100</v>
      </c>
      <c r="K123" s="23" t="s">
        <v>359</v>
      </c>
    </row>
    <row r="124" spans="1:11" ht="31.5" customHeight="1" x14ac:dyDescent="0.25">
      <c r="A124" s="124" t="s">
        <v>131</v>
      </c>
      <c r="B124" s="65" t="s">
        <v>362</v>
      </c>
      <c r="C124" s="64" t="s">
        <v>244</v>
      </c>
      <c r="D124" s="79">
        <v>110103000011</v>
      </c>
      <c r="E124" s="82">
        <v>33970</v>
      </c>
      <c r="F124" s="83"/>
      <c r="G124" s="48">
        <v>276484.96000000002</v>
      </c>
      <c r="H124" s="66"/>
      <c r="I124" s="64" t="s">
        <v>1</v>
      </c>
      <c r="J124" s="64">
        <v>100</v>
      </c>
      <c r="K124" s="23" t="s">
        <v>245</v>
      </c>
    </row>
    <row r="125" spans="1:11" ht="31.5" customHeight="1" x14ac:dyDescent="0.25">
      <c r="A125" s="124"/>
      <c r="B125" s="65" t="s">
        <v>303</v>
      </c>
      <c r="C125" s="64" t="s">
        <v>16</v>
      </c>
      <c r="D125" s="79">
        <v>110103000003</v>
      </c>
      <c r="E125" s="82">
        <v>2008</v>
      </c>
      <c r="F125" s="83">
        <v>40</v>
      </c>
      <c r="G125" s="48">
        <v>25988.959999999999</v>
      </c>
      <c r="H125" s="66"/>
      <c r="I125" s="64"/>
      <c r="J125" s="64"/>
      <c r="K125" s="23" t="s">
        <v>17</v>
      </c>
    </row>
    <row r="126" spans="1:11" ht="31.5" customHeight="1" x14ac:dyDescent="0.25">
      <c r="A126" s="124"/>
      <c r="B126" s="65" t="s">
        <v>303</v>
      </c>
      <c r="C126" s="64" t="s">
        <v>16</v>
      </c>
      <c r="D126" s="79">
        <v>110103000004</v>
      </c>
      <c r="E126" s="84">
        <v>1988</v>
      </c>
      <c r="F126" s="83">
        <v>15</v>
      </c>
      <c r="G126" s="48">
        <v>13680</v>
      </c>
      <c r="H126" s="66"/>
      <c r="I126" s="64"/>
      <c r="J126" s="64"/>
      <c r="K126" s="23" t="s">
        <v>17</v>
      </c>
    </row>
    <row r="127" spans="1:11" ht="31.5" customHeight="1" x14ac:dyDescent="0.25">
      <c r="A127" s="124" t="s">
        <v>138</v>
      </c>
      <c r="B127" s="65" t="s">
        <v>303</v>
      </c>
      <c r="C127" s="64" t="s">
        <v>16</v>
      </c>
      <c r="D127" s="79">
        <v>110103000005</v>
      </c>
      <c r="E127" s="80">
        <v>1988</v>
      </c>
      <c r="F127" s="49">
        <v>20</v>
      </c>
      <c r="G127" s="49">
        <v>40298.239999999998</v>
      </c>
      <c r="H127" s="64" t="s">
        <v>5751</v>
      </c>
      <c r="I127" s="64" t="s">
        <v>1</v>
      </c>
      <c r="J127" s="64">
        <v>100</v>
      </c>
      <c r="K127" s="65" t="s">
        <v>17</v>
      </c>
    </row>
    <row r="128" spans="1:11" ht="31.5" customHeight="1" x14ac:dyDescent="0.25">
      <c r="A128" s="124" t="s">
        <v>2688</v>
      </c>
      <c r="B128" s="65" t="s">
        <v>377</v>
      </c>
      <c r="C128" s="64" t="s">
        <v>16</v>
      </c>
      <c r="D128" s="79">
        <v>110103000007</v>
      </c>
      <c r="E128" s="80">
        <v>1955</v>
      </c>
      <c r="F128" s="49"/>
      <c r="G128" s="49">
        <v>52604.160000000003</v>
      </c>
      <c r="H128" s="64"/>
      <c r="I128" s="64" t="s">
        <v>1</v>
      </c>
      <c r="J128" s="64">
        <v>100</v>
      </c>
      <c r="K128" s="65" t="s">
        <v>17</v>
      </c>
    </row>
    <row r="129" spans="1:11" ht="47.25" x14ac:dyDescent="0.25">
      <c r="A129" s="124" t="s">
        <v>4668</v>
      </c>
      <c r="B129" s="23" t="s">
        <v>379</v>
      </c>
      <c r="C129" s="68" t="s">
        <v>380</v>
      </c>
      <c r="D129" s="81">
        <v>110102000001</v>
      </c>
      <c r="E129" s="86">
        <v>1975</v>
      </c>
      <c r="F129" s="83">
        <v>2940.5</v>
      </c>
      <c r="G129" s="48">
        <v>16265898.48</v>
      </c>
      <c r="H129" s="64" t="s">
        <v>381</v>
      </c>
      <c r="I129" s="64" t="s">
        <v>1</v>
      </c>
      <c r="J129" s="64">
        <v>100</v>
      </c>
      <c r="K129" s="23" t="s">
        <v>382</v>
      </c>
    </row>
    <row r="130" spans="1:11" ht="47.25" x14ac:dyDescent="0.25">
      <c r="A130" s="124" t="s">
        <v>2689</v>
      </c>
      <c r="B130" s="23" t="s">
        <v>385</v>
      </c>
      <c r="C130" s="68" t="s">
        <v>386</v>
      </c>
      <c r="D130" s="81">
        <v>110103000001</v>
      </c>
      <c r="E130" s="81">
        <v>1985</v>
      </c>
      <c r="F130" s="87">
        <v>697.9</v>
      </c>
      <c r="G130" s="49">
        <v>204304.72</v>
      </c>
      <c r="H130" s="66" t="s">
        <v>5862</v>
      </c>
      <c r="I130" s="64" t="s">
        <v>1</v>
      </c>
      <c r="J130" s="64">
        <v>100</v>
      </c>
      <c r="K130" s="23" t="s">
        <v>382</v>
      </c>
    </row>
    <row r="131" spans="1:11" ht="47.25" x14ac:dyDescent="0.25">
      <c r="A131" s="124" t="s">
        <v>2690</v>
      </c>
      <c r="B131" s="23" t="s">
        <v>2368</v>
      </c>
      <c r="C131" s="68" t="s">
        <v>4014</v>
      </c>
      <c r="D131" s="81">
        <v>110102000001</v>
      </c>
      <c r="E131" s="82">
        <v>32874</v>
      </c>
      <c r="F131" s="87">
        <v>791.4</v>
      </c>
      <c r="G131" s="49">
        <v>1334660.42</v>
      </c>
      <c r="H131" s="66" t="s">
        <v>5753</v>
      </c>
      <c r="I131" s="64" t="s">
        <v>1</v>
      </c>
      <c r="J131" s="64">
        <v>100</v>
      </c>
      <c r="K131" s="23" t="s">
        <v>382</v>
      </c>
    </row>
    <row r="132" spans="1:11" ht="47.25" x14ac:dyDescent="0.25">
      <c r="A132" s="124" t="s">
        <v>2691</v>
      </c>
      <c r="B132" s="23" t="s">
        <v>371</v>
      </c>
      <c r="C132" s="68" t="s">
        <v>2238</v>
      </c>
      <c r="D132" s="81">
        <v>110102000004</v>
      </c>
      <c r="E132" s="81">
        <v>1972</v>
      </c>
      <c r="F132" s="87">
        <v>58.5</v>
      </c>
      <c r="G132" s="49">
        <v>9074664.4800000004</v>
      </c>
      <c r="H132" s="66" t="s">
        <v>5754</v>
      </c>
      <c r="I132" s="64" t="s">
        <v>1</v>
      </c>
      <c r="J132" s="64">
        <v>100</v>
      </c>
      <c r="K132" s="23" t="s">
        <v>382</v>
      </c>
    </row>
    <row r="133" spans="1:11" ht="31.5" x14ac:dyDescent="0.25">
      <c r="A133" s="124" t="s">
        <v>2692</v>
      </c>
      <c r="B133" s="23" t="s">
        <v>103</v>
      </c>
      <c r="C133" s="68" t="s">
        <v>369</v>
      </c>
      <c r="D133" s="81">
        <v>110102000005</v>
      </c>
      <c r="E133" s="81">
        <v>1972</v>
      </c>
      <c r="F133" s="87">
        <v>58.5</v>
      </c>
      <c r="G133" s="49">
        <v>1060233.44</v>
      </c>
      <c r="H133" s="66"/>
      <c r="I133" s="64" t="s">
        <v>1</v>
      </c>
      <c r="J133" s="64">
        <v>100</v>
      </c>
      <c r="K133" s="23" t="s">
        <v>382</v>
      </c>
    </row>
    <row r="134" spans="1:11" ht="31.5" x14ac:dyDescent="0.25">
      <c r="A134" s="124" t="s">
        <v>2693</v>
      </c>
      <c r="B134" s="23" t="s">
        <v>790</v>
      </c>
      <c r="C134" s="68" t="s">
        <v>369</v>
      </c>
      <c r="D134" s="81">
        <v>110102000001</v>
      </c>
      <c r="E134" s="81">
        <v>1972</v>
      </c>
      <c r="F134" s="87">
        <v>136.9</v>
      </c>
      <c r="G134" s="49">
        <v>488684.56</v>
      </c>
      <c r="H134" s="66" t="s">
        <v>5755</v>
      </c>
      <c r="I134" s="64" t="s">
        <v>1</v>
      </c>
      <c r="J134" s="64">
        <v>100</v>
      </c>
      <c r="K134" s="23" t="s">
        <v>382</v>
      </c>
    </row>
    <row r="135" spans="1:11" ht="31.5" customHeight="1" x14ac:dyDescent="0.25">
      <c r="A135" s="124" t="s">
        <v>145</v>
      </c>
      <c r="B135" s="23" t="s">
        <v>388</v>
      </c>
      <c r="C135" s="68" t="s">
        <v>389</v>
      </c>
      <c r="D135" s="81">
        <v>110102000001</v>
      </c>
      <c r="E135" s="82">
        <v>16254</v>
      </c>
      <c r="F135" s="83">
        <v>634.5</v>
      </c>
      <c r="G135" s="48">
        <v>2729892.64</v>
      </c>
      <c r="H135" s="64" t="s">
        <v>390</v>
      </c>
      <c r="I135" s="64" t="s">
        <v>1</v>
      </c>
      <c r="J135" s="64">
        <v>100</v>
      </c>
      <c r="K135" s="23" t="s">
        <v>245</v>
      </c>
    </row>
    <row r="136" spans="1:11" ht="31.5" customHeight="1" x14ac:dyDescent="0.25">
      <c r="A136" s="124" t="s">
        <v>146</v>
      </c>
      <c r="B136" s="23" t="s">
        <v>395</v>
      </c>
      <c r="C136" s="68" t="s">
        <v>389</v>
      </c>
      <c r="D136" s="81">
        <v>110102000002</v>
      </c>
      <c r="E136" s="82">
        <v>22282</v>
      </c>
      <c r="F136" s="83"/>
      <c r="G136" s="48">
        <v>1024986.16</v>
      </c>
      <c r="H136" s="66"/>
      <c r="I136" s="64" t="s">
        <v>1</v>
      </c>
      <c r="J136" s="64">
        <v>100</v>
      </c>
      <c r="K136" s="23" t="s">
        <v>245</v>
      </c>
    </row>
    <row r="137" spans="1:11" ht="31.5" customHeight="1" x14ac:dyDescent="0.25">
      <c r="A137" s="124" t="s">
        <v>147</v>
      </c>
      <c r="B137" s="23" t="s">
        <v>397</v>
      </c>
      <c r="C137" s="68" t="s">
        <v>398</v>
      </c>
      <c r="D137" s="81">
        <v>110102000003</v>
      </c>
      <c r="E137" s="82">
        <v>22282</v>
      </c>
      <c r="F137" s="83"/>
      <c r="G137" s="48">
        <v>7261.04</v>
      </c>
      <c r="H137" s="66"/>
      <c r="I137" s="64" t="s">
        <v>1</v>
      </c>
      <c r="J137" s="64">
        <v>100</v>
      </c>
      <c r="K137" s="23" t="s">
        <v>245</v>
      </c>
    </row>
    <row r="138" spans="1:11" ht="72" customHeight="1" x14ac:dyDescent="0.25">
      <c r="A138" s="124" t="s">
        <v>148</v>
      </c>
      <c r="B138" s="23" t="s">
        <v>405</v>
      </c>
      <c r="C138" s="344" t="s">
        <v>5813</v>
      </c>
      <c r="D138" s="81">
        <v>110102019</v>
      </c>
      <c r="E138" s="86">
        <v>1971</v>
      </c>
      <c r="F138" s="83">
        <v>686.6</v>
      </c>
      <c r="G138" s="88" t="s">
        <v>406</v>
      </c>
      <c r="H138" s="345" t="s">
        <v>5812</v>
      </c>
      <c r="I138" s="64" t="s">
        <v>1</v>
      </c>
      <c r="J138" s="64">
        <v>100</v>
      </c>
      <c r="K138" s="23" t="s">
        <v>407</v>
      </c>
    </row>
    <row r="139" spans="1:11" ht="31.5" customHeight="1" x14ac:dyDescent="0.25">
      <c r="A139" s="124" t="s">
        <v>149</v>
      </c>
      <c r="B139" s="23" t="s">
        <v>410</v>
      </c>
      <c r="C139" s="68" t="s">
        <v>411</v>
      </c>
      <c r="D139" s="81">
        <v>110102000003</v>
      </c>
      <c r="E139" s="82">
        <v>40498</v>
      </c>
      <c r="F139" s="83">
        <v>169</v>
      </c>
      <c r="G139" s="48">
        <v>116159.5</v>
      </c>
      <c r="H139" s="66" t="s">
        <v>6061</v>
      </c>
      <c r="I139" s="64" t="s">
        <v>1</v>
      </c>
      <c r="J139" s="64">
        <v>100</v>
      </c>
      <c r="K139" s="23" t="s">
        <v>24</v>
      </c>
    </row>
    <row r="140" spans="1:11" ht="31.5" customHeight="1" x14ac:dyDescent="0.25">
      <c r="A140" s="124" t="s">
        <v>150</v>
      </c>
      <c r="B140" s="23" t="s">
        <v>414</v>
      </c>
      <c r="C140" s="68" t="s">
        <v>411</v>
      </c>
      <c r="D140" s="81">
        <v>110102000001</v>
      </c>
      <c r="E140" s="82">
        <v>32889</v>
      </c>
      <c r="F140" s="83"/>
      <c r="G140" s="48">
        <v>45715.519999999997</v>
      </c>
      <c r="H140" s="66"/>
      <c r="I140" s="64" t="s">
        <v>1</v>
      </c>
      <c r="J140" s="64">
        <v>100</v>
      </c>
      <c r="K140" s="23" t="s">
        <v>24</v>
      </c>
    </row>
    <row r="141" spans="1:11" ht="31.5" customHeight="1" x14ac:dyDescent="0.25">
      <c r="A141" s="124" t="s">
        <v>153</v>
      </c>
      <c r="B141" s="23" t="s">
        <v>416</v>
      </c>
      <c r="C141" s="68" t="s">
        <v>23</v>
      </c>
      <c r="D141" s="81">
        <v>110102000012</v>
      </c>
      <c r="E141" s="86">
        <v>1982</v>
      </c>
      <c r="F141" s="83">
        <v>567.29999999999995</v>
      </c>
      <c r="G141" s="48">
        <v>1045194.56</v>
      </c>
      <c r="H141" s="66" t="s">
        <v>4954</v>
      </c>
      <c r="I141" s="64" t="s">
        <v>1</v>
      </c>
      <c r="J141" s="64">
        <v>100</v>
      </c>
      <c r="K141" s="23" t="s">
        <v>24</v>
      </c>
    </row>
    <row r="142" spans="1:11" ht="31.5" customHeight="1" x14ac:dyDescent="0.25">
      <c r="A142" s="124" t="s">
        <v>154</v>
      </c>
      <c r="B142" s="23" t="s">
        <v>418</v>
      </c>
      <c r="C142" s="68" t="s">
        <v>23</v>
      </c>
      <c r="D142" s="81">
        <v>110102000019</v>
      </c>
      <c r="E142" s="82">
        <v>34425</v>
      </c>
      <c r="F142" s="83">
        <v>140</v>
      </c>
      <c r="G142" s="48">
        <v>862019.36</v>
      </c>
      <c r="H142" s="66" t="s">
        <v>4955</v>
      </c>
      <c r="I142" s="64" t="s">
        <v>1</v>
      </c>
      <c r="J142" s="64">
        <v>100</v>
      </c>
      <c r="K142" s="23" t="s">
        <v>24</v>
      </c>
    </row>
    <row r="143" spans="1:11" ht="31.5" customHeight="1" x14ac:dyDescent="0.25">
      <c r="A143" s="124" t="s">
        <v>155</v>
      </c>
      <c r="B143" s="23" t="s">
        <v>420</v>
      </c>
      <c r="C143" s="68" t="s">
        <v>23</v>
      </c>
      <c r="D143" s="81">
        <v>110102000004</v>
      </c>
      <c r="E143" s="82">
        <v>34425</v>
      </c>
      <c r="F143" s="83">
        <v>195</v>
      </c>
      <c r="G143" s="48">
        <v>295480.40000000002</v>
      </c>
      <c r="H143" s="66" t="s">
        <v>6067</v>
      </c>
      <c r="I143" s="64" t="s">
        <v>1</v>
      </c>
      <c r="J143" s="64">
        <v>100</v>
      </c>
      <c r="K143" s="23" t="s">
        <v>24</v>
      </c>
    </row>
    <row r="144" spans="1:11" ht="31.5" customHeight="1" x14ac:dyDescent="0.25">
      <c r="A144" s="124" t="s">
        <v>156</v>
      </c>
      <c r="B144" s="23" t="s">
        <v>422</v>
      </c>
      <c r="C144" s="68" t="s">
        <v>23</v>
      </c>
      <c r="D144" s="81">
        <v>110102000005</v>
      </c>
      <c r="E144" s="82">
        <v>34425</v>
      </c>
      <c r="F144" s="83">
        <v>195</v>
      </c>
      <c r="G144" s="48">
        <v>295480.40000000002</v>
      </c>
      <c r="H144" s="66" t="s">
        <v>5379</v>
      </c>
      <c r="I144" s="64" t="s">
        <v>1</v>
      </c>
      <c r="J144" s="64">
        <v>100</v>
      </c>
      <c r="K144" s="23" t="s">
        <v>24</v>
      </c>
    </row>
    <row r="145" spans="1:11" ht="31.5" customHeight="1" x14ac:dyDescent="0.25">
      <c r="A145" s="124" t="s">
        <v>157</v>
      </c>
      <c r="B145" s="23" t="s">
        <v>424</v>
      </c>
      <c r="C145" s="68" t="s">
        <v>23</v>
      </c>
      <c r="D145" s="81">
        <v>110102000006</v>
      </c>
      <c r="E145" s="82">
        <v>34425</v>
      </c>
      <c r="F145" s="83">
        <v>195</v>
      </c>
      <c r="G145" s="48">
        <v>295480.40000000002</v>
      </c>
      <c r="H145" s="66" t="s">
        <v>4952</v>
      </c>
      <c r="I145" s="64" t="s">
        <v>1</v>
      </c>
      <c r="J145" s="64">
        <v>100</v>
      </c>
      <c r="K145" s="23" t="s">
        <v>24</v>
      </c>
    </row>
    <row r="146" spans="1:11" ht="31.5" customHeight="1" x14ac:dyDescent="0.25">
      <c r="A146" s="124" t="s">
        <v>158</v>
      </c>
      <c r="B146" s="23" t="s">
        <v>425</v>
      </c>
      <c r="C146" s="68" t="s">
        <v>23</v>
      </c>
      <c r="D146" s="81">
        <v>110102000007</v>
      </c>
      <c r="E146" s="82">
        <v>34425</v>
      </c>
      <c r="F146" s="83">
        <v>195</v>
      </c>
      <c r="G146" s="48">
        <v>295480.40000000002</v>
      </c>
      <c r="H146" s="66" t="s">
        <v>4956</v>
      </c>
      <c r="I146" s="64" t="s">
        <v>1</v>
      </c>
      <c r="J146" s="64">
        <v>100</v>
      </c>
      <c r="K146" s="23" t="s">
        <v>24</v>
      </c>
    </row>
    <row r="147" spans="1:11" ht="31.5" customHeight="1" x14ac:dyDescent="0.25">
      <c r="A147" s="124" t="s">
        <v>159</v>
      </c>
      <c r="B147" s="23" t="s">
        <v>426</v>
      </c>
      <c r="C147" s="68" t="s">
        <v>23</v>
      </c>
      <c r="D147" s="81">
        <v>110102000008</v>
      </c>
      <c r="E147" s="82">
        <v>34425</v>
      </c>
      <c r="F147" s="83">
        <v>195</v>
      </c>
      <c r="G147" s="48">
        <v>295480.40000000002</v>
      </c>
      <c r="H147" s="66" t="s">
        <v>4958</v>
      </c>
      <c r="I147" s="64" t="s">
        <v>1</v>
      </c>
      <c r="J147" s="64">
        <v>100</v>
      </c>
      <c r="K147" s="23" t="s">
        <v>24</v>
      </c>
    </row>
    <row r="148" spans="1:11" ht="31.5" customHeight="1" x14ac:dyDescent="0.25">
      <c r="A148" s="124" t="s">
        <v>160</v>
      </c>
      <c r="B148" s="65" t="s">
        <v>428</v>
      </c>
      <c r="C148" s="64" t="s">
        <v>19</v>
      </c>
      <c r="D148" s="79">
        <v>110102000002</v>
      </c>
      <c r="E148" s="80">
        <v>1979</v>
      </c>
      <c r="F148" s="49">
        <v>92</v>
      </c>
      <c r="G148" s="49">
        <v>158751.84</v>
      </c>
      <c r="H148" s="66" t="s">
        <v>5935</v>
      </c>
      <c r="I148" s="64" t="s">
        <v>1</v>
      </c>
      <c r="J148" s="64">
        <v>100</v>
      </c>
      <c r="K148" s="65" t="s">
        <v>20</v>
      </c>
    </row>
    <row r="149" spans="1:11" ht="31.5" customHeight="1" x14ac:dyDescent="0.25">
      <c r="A149" s="124" t="s">
        <v>161</v>
      </c>
      <c r="B149" s="23" t="s">
        <v>429</v>
      </c>
      <c r="C149" s="68" t="s">
        <v>23</v>
      </c>
      <c r="D149" s="81">
        <v>110102000009</v>
      </c>
      <c r="E149" s="82">
        <v>34425</v>
      </c>
      <c r="F149" s="83">
        <v>195</v>
      </c>
      <c r="G149" s="48">
        <v>295483.44</v>
      </c>
      <c r="H149" s="66" t="s">
        <v>4986</v>
      </c>
      <c r="I149" s="64" t="s">
        <v>1</v>
      </c>
      <c r="J149" s="64">
        <v>100</v>
      </c>
      <c r="K149" s="23" t="s">
        <v>24</v>
      </c>
    </row>
    <row r="150" spans="1:11" ht="31.5" customHeight="1" x14ac:dyDescent="0.25">
      <c r="A150" s="124" t="s">
        <v>162</v>
      </c>
      <c r="B150" s="23" t="s">
        <v>430</v>
      </c>
      <c r="C150" s="68" t="s">
        <v>23</v>
      </c>
      <c r="D150" s="81">
        <v>110102000014</v>
      </c>
      <c r="E150" s="82">
        <v>34425</v>
      </c>
      <c r="F150" s="83">
        <v>203</v>
      </c>
      <c r="G150" s="48">
        <v>183801.44</v>
      </c>
      <c r="H150" s="66" t="s">
        <v>6058</v>
      </c>
      <c r="I150" s="64" t="s">
        <v>1</v>
      </c>
      <c r="J150" s="64">
        <v>100</v>
      </c>
      <c r="K150" s="23" t="s">
        <v>24</v>
      </c>
    </row>
    <row r="151" spans="1:11" ht="31.5" customHeight="1" x14ac:dyDescent="0.25">
      <c r="A151" s="124" t="s">
        <v>168</v>
      </c>
      <c r="B151" s="23" t="s">
        <v>431</v>
      </c>
      <c r="C151" s="68" t="s">
        <v>23</v>
      </c>
      <c r="D151" s="81">
        <v>110102000010</v>
      </c>
      <c r="E151" s="82">
        <v>34425</v>
      </c>
      <c r="F151" s="83">
        <v>126</v>
      </c>
      <c r="G151" s="48">
        <v>173280</v>
      </c>
      <c r="H151" s="66" t="s">
        <v>4957</v>
      </c>
      <c r="I151" s="64" t="s">
        <v>1</v>
      </c>
      <c r="J151" s="64">
        <v>100</v>
      </c>
      <c r="K151" s="23" t="s">
        <v>24</v>
      </c>
    </row>
    <row r="152" spans="1:11" ht="31.5" customHeight="1" x14ac:dyDescent="0.25">
      <c r="A152" s="124" t="s">
        <v>169</v>
      </c>
      <c r="B152" s="23" t="s">
        <v>432</v>
      </c>
      <c r="C152" s="68" t="s">
        <v>23</v>
      </c>
      <c r="D152" s="81">
        <v>110102000013</v>
      </c>
      <c r="E152" s="82">
        <v>34425</v>
      </c>
      <c r="F152" s="83">
        <v>199</v>
      </c>
      <c r="G152" s="48">
        <v>103799.28</v>
      </c>
      <c r="H152" s="66" t="s">
        <v>4960</v>
      </c>
      <c r="I152" s="64" t="s">
        <v>1</v>
      </c>
      <c r="J152" s="64">
        <v>100</v>
      </c>
      <c r="K152" s="23" t="s">
        <v>24</v>
      </c>
    </row>
    <row r="153" spans="1:11" ht="31.5" customHeight="1" x14ac:dyDescent="0.25">
      <c r="A153" s="124" t="s">
        <v>170</v>
      </c>
      <c r="B153" s="23" t="s">
        <v>3268</v>
      </c>
      <c r="C153" s="68" t="s">
        <v>23</v>
      </c>
      <c r="D153" s="81">
        <v>110102000002</v>
      </c>
      <c r="E153" s="82">
        <v>34425</v>
      </c>
      <c r="F153" s="83"/>
      <c r="G153" s="48">
        <v>101137.76</v>
      </c>
      <c r="H153" s="66"/>
      <c r="I153" s="64" t="s">
        <v>1</v>
      </c>
      <c r="J153" s="64">
        <v>100</v>
      </c>
      <c r="K153" s="23" t="s">
        <v>24</v>
      </c>
    </row>
    <row r="154" spans="1:11" ht="31.5" customHeight="1" x14ac:dyDescent="0.25">
      <c r="A154" s="124" t="s">
        <v>171</v>
      </c>
      <c r="B154" s="23" t="s">
        <v>3267</v>
      </c>
      <c r="C154" s="68" t="s">
        <v>23</v>
      </c>
      <c r="D154" s="81">
        <v>110102000017</v>
      </c>
      <c r="E154" s="82">
        <v>34425</v>
      </c>
      <c r="F154" s="83">
        <v>21</v>
      </c>
      <c r="G154" s="48">
        <v>101137.76</v>
      </c>
      <c r="H154" s="66" t="s">
        <v>6060</v>
      </c>
      <c r="I154" s="64" t="s">
        <v>1</v>
      </c>
      <c r="J154" s="64">
        <v>100</v>
      </c>
      <c r="K154" s="23" t="s">
        <v>24</v>
      </c>
    </row>
    <row r="155" spans="1:11" ht="31.5" customHeight="1" x14ac:dyDescent="0.25">
      <c r="A155" s="124" t="s">
        <v>172</v>
      </c>
      <c r="B155" s="23" t="s">
        <v>434</v>
      </c>
      <c r="C155" s="68" t="s">
        <v>23</v>
      </c>
      <c r="D155" s="81">
        <v>110102000003</v>
      </c>
      <c r="E155" s="82">
        <v>39448</v>
      </c>
      <c r="F155" s="83">
        <v>14.1</v>
      </c>
      <c r="G155" s="48">
        <v>75460</v>
      </c>
      <c r="H155" s="66" t="s">
        <v>4953</v>
      </c>
      <c r="I155" s="64" t="s">
        <v>1</v>
      </c>
      <c r="J155" s="64">
        <v>100</v>
      </c>
      <c r="K155" s="23" t="s">
        <v>24</v>
      </c>
    </row>
    <row r="156" spans="1:11" ht="31.5" customHeight="1" x14ac:dyDescent="0.25">
      <c r="A156" s="124" t="s">
        <v>173</v>
      </c>
      <c r="B156" s="23" t="s">
        <v>435</v>
      </c>
      <c r="C156" s="68" t="s">
        <v>23</v>
      </c>
      <c r="D156" s="81">
        <v>110102000011</v>
      </c>
      <c r="E156" s="82">
        <v>34425</v>
      </c>
      <c r="F156" s="83">
        <v>30</v>
      </c>
      <c r="G156" s="48">
        <v>35382.559999999998</v>
      </c>
      <c r="H156" s="66" t="s">
        <v>4955</v>
      </c>
      <c r="I156" s="64" t="s">
        <v>1</v>
      </c>
      <c r="J156" s="64">
        <v>100</v>
      </c>
      <c r="K156" s="23" t="s">
        <v>24</v>
      </c>
    </row>
    <row r="157" spans="1:11" ht="31.5" customHeight="1" x14ac:dyDescent="0.25">
      <c r="A157" s="124" t="s">
        <v>174</v>
      </c>
      <c r="B157" s="23" t="s">
        <v>22</v>
      </c>
      <c r="C157" s="68" t="s">
        <v>23</v>
      </c>
      <c r="D157" s="81">
        <v>110102000016</v>
      </c>
      <c r="E157" s="82">
        <v>34394</v>
      </c>
      <c r="F157" s="83">
        <v>18</v>
      </c>
      <c r="G157" s="48">
        <v>28024.240000000002</v>
      </c>
      <c r="H157" s="66" t="s">
        <v>4985</v>
      </c>
      <c r="I157" s="64" t="s">
        <v>1</v>
      </c>
      <c r="J157" s="64">
        <v>100</v>
      </c>
      <c r="K157" s="23" t="s">
        <v>24</v>
      </c>
    </row>
    <row r="158" spans="1:11" ht="66" customHeight="1" x14ac:dyDescent="0.3">
      <c r="A158" s="124" t="s">
        <v>175</v>
      </c>
      <c r="B158" s="23" t="s">
        <v>437</v>
      </c>
      <c r="C158" s="68" t="s">
        <v>438</v>
      </c>
      <c r="D158" s="81">
        <v>1010001</v>
      </c>
      <c r="E158" s="82">
        <v>25143</v>
      </c>
      <c r="F158" s="83">
        <v>904.2</v>
      </c>
      <c r="G158" s="48">
        <v>4426639.76</v>
      </c>
      <c r="H158" s="128" t="s">
        <v>5172</v>
      </c>
      <c r="I158" s="64" t="s">
        <v>1</v>
      </c>
      <c r="J158" s="64">
        <v>100</v>
      </c>
      <c r="K158" s="23" t="s">
        <v>439</v>
      </c>
    </row>
    <row r="159" spans="1:11" ht="31.5" customHeight="1" x14ac:dyDescent="0.25">
      <c r="A159" s="124" t="s">
        <v>176</v>
      </c>
      <c r="B159" s="23" t="s">
        <v>440</v>
      </c>
      <c r="C159" s="68" t="s">
        <v>5117</v>
      </c>
      <c r="D159" s="81">
        <v>1010004</v>
      </c>
      <c r="E159" s="82">
        <v>29221</v>
      </c>
      <c r="F159" s="83"/>
      <c r="G159" s="48">
        <v>11503.36</v>
      </c>
      <c r="H159" s="66"/>
      <c r="I159" s="64" t="s">
        <v>1</v>
      </c>
      <c r="J159" s="64">
        <v>100</v>
      </c>
      <c r="K159" s="23" t="s">
        <v>439</v>
      </c>
    </row>
    <row r="160" spans="1:11" ht="31.5" customHeight="1" x14ac:dyDescent="0.25">
      <c r="A160" s="124" t="s">
        <v>177</v>
      </c>
      <c r="B160" s="23" t="s">
        <v>414</v>
      </c>
      <c r="C160" s="68" t="s">
        <v>5118</v>
      </c>
      <c r="D160" s="81">
        <v>1010005</v>
      </c>
      <c r="E160" s="82">
        <v>33970</v>
      </c>
      <c r="F160" s="83"/>
      <c r="G160" s="48">
        <v>10784.4</v>
      </c>
      <c r="H160" s="66"/>
      <c r="I160" s="64" t="s">
        <v>1</v>
      </c>
      <c r="J160" s="64">
        <v>100</v>
      </c>
      <c r="K160" s="23" t="s">
        <v>439</v>
      </c>
    </row>
    <row r="161" spans="1:12" ht="31.5" customHeight="1" x14ac:dyDescent="0.25">
      <c r="A161" s="124" t="s">
        <v>180</v>
      </c>
      <c r="B161" s="23" t="s">
        <v>441</v>
      </c>
      <c r="C161" s="68" t="s">
        <v>5109</v>
      </c>
      <c r="D161" s="81">
        <v>1010008</v>
      </c>
      <c r="E161" s="82">
        <v>34639</v>
      </c>
      <c r="F161" s="83"/>
      <c r="G161" s="48">
        <v>352153.59999999998</v>
      </c>
      <c r="H161" s="66" t="s">
        <v>5934</v>
      </c>
      <c r="I161" s="64" t="s">
        <v>1</v>
      </c>
      <c r="J161" s="64">
        <v>100</v>
      </c>
      <c r="K161" s="23" t="s">
        <v>439</v>
      </c>
    </row>
    <row r="162" spans="1:12" ht="31.5" customHeight="1" x14ac:dyDescent="0.25">
      <c r="A162" s="124" t="s">
        <v>181</v>
      </c>
      <c r="B162" s="23" t="s">
        <v>103</v>
      </c>
      <c r="C162" s="68" t="s">
        <v>442</v>
      </c>
      <c r="D162" s="81">
        <v>1110001</v>
      </c>
      <c r="E162" s="82">
        <v>34335</v>
      </c>
      <c r="F162" s="83"/>
      <c r="G162" s="48">
        <v>6011.6</v>
      </c>
      <c r="H162" s="66"/>
      <c r="I162" s="64" t="s">
        <v>1</v>
      </c>
      <c r="J162" s="64">
        <v>100</v>
      </c>
      <c r="K162" s="23" t="s">
        <v>439</v>
      </c>
    </row>
    <row r="163" spans="1:12" ht="63" customHeight="1" x14ac:dyDescent="0.25">
      <c r="A163" s="124" t="s">
        <v>182</v>
      </c>
      <c r="B163" s="70" t="s">
        <v>444</v>
      </c>
      <c r="C163" s="97" t="s">
        <v>445</v>
      </c>
      <c r="D163" s="104" t="s">
        <v>1542</v>
      </c>
      <c r="E163" s="97" t="s">
        <v>446</v>
      </c>
      <c r="F163" s="83">
        <v>4292.1000000000004</v>
      </c>
      <c r="G163" s="78">
        <v>20850184.27</v>
      </c>
      <c r="H163" s="132" t="s">
        <v>5173</v>
      </c>
      <c r="I163" s="64" t="s">
        <v>1</v>
      </c>
      <c r="J163" s="64">
        <v>100</v>
      </c>
      <c r="K163" s="70" t="s">
        <v>447</v>
      </c>
    </row>
    <row r="164" spans="1:12" ht="49.5" customHeight="1" x14ac:dyDescent="0.3">
      <c r="A164" s="124" t="s">
        <v>183</v>
      </c>
      <c r="B164" s="98" t="s">
        <v>4973</v>
      </c>
      <c r="C164" s="68" t="s">
        <v>452</v>
      </c>
      <c r="D164" s="133" t="s">
        <v>1540</v>
      </c>
      <c r="E164" s="82">
        <v>26043</v>
      </c>
      <c r="F164" s="83"/>
      <c r="G164" s="48">
        <v>591302.40000000002</v>
      </c>
      <c r="H164" s="128" t="s">
        <v>5012</v>
      </c>
      <c r="I164" s="64" t="s">
        <v>1</v>
      </c>
      <c r="J164" s="64">
        <v>100</v>
      </c>
      <c r="K164" s="242" t="s">
        <v>249</v>
      </c>
    </row>
    <row r="165" spans="1:12" ht="61.5" customHeight="1" x14ac:dyDescent="0.3">
      <c r="A165" s="124" t="s">
        <v>184</v>
      </c>
      <c r="B165" s="125" t="s">
        <v>6068</v>
      </c>
      <c r="C165" s="125" t="s">
        <v>6069</v>
      </c>
      <c r="D165" s="133" t="s">
        <v>1541</v>
      </c>
      <c r="E165" s="97">
        <v>1903</v>
      </c>
      <c r="F165" s="83">
        <v>105.3</v>
      </c>
      <c r="G165" s="134">
        <v>272580</v>
      </c>
      <c r="H165" s="127" t="s">
        <v>4811</v>
      </c>
      <c r="I165" s="64" t="s">
        <v>1</v>
      </c>
      <c r="J165" s="64">
        <v>100</v>
      </c>
      <c r="K165" s="242" t="s">
        <v>249</v>
      </c>
    </row>
    <row r="166" spans="1:12" ht="31.5" customHeight="1" x14ac:dyDescent="0.25">
      <c r="A166" s="124" t="s">
        <v>185</v>
      </c>
      <c r="B166" s="70" t="s">
        <v>455</v>
      </c>
      <c r="C166" s="97" t="s">
        <v>454</v>
      </c>
      <c r="D166" s="135" t="s">
        <v>456</v>
      </c>
      <c r="E166" s="82">
        <v>42720</v>
      </c>
      <c r="F166" s="83">
        <v>92.2</v>
      </c>
      <c r="G166" s="134">
        <v>10000</v>
      </c>
      <c r="H166" s="66"/>
      <c r="I166" s="64" t="s">
        <v>1</v>
      </c>
      <c r="J166" s="64">
        <v>100</v>
      </c>
      <c r="K166" s="65" t="s">
        <v>129</v>
      </c>
    </row>
    <row r="167" spans="1:12" ht="31.5" customHeight="1" x14ac:dyDescent="0.25">
      <c r="A167" s="124" t="s">
        <v>186</v>
      </c>
      <c r="B167" s="23" t="s">
        <v>457</v>
      </c>
      <c r="C167" s="18" t="s">
        <v>458</v>
      </c>
      <c r="D167" s="99">
        <v>110113000206</v>
      </c>
      <c r="E167" s="100" t="s">
        <v>459</v>
      </c>
      <c r="F167" s="87" t="s">
        <v>460</v>
      </c>
      <c r="G167" s="48">
        <v>10000</v>
      </c>
      <c r="H167" s="66" t="s">
        <v>5823</v>
      </c>
      <c r="I167" s="64" t="s">
        <v>1</v>
      </c>
      <c r="J167" s="64">
        <v>100</v>
      </c>
      <c r="K167" s="23" t="s">
        <v>2155</v>
      </c>
    </row>
    <row r="168" spans="1:12" ht="31.5" customHeight="1" x14ac:dyDescent="0.25">
      <c r="A168" s="124" t="s">
        <v>187</v>
      </c>
      <c r="B168" s="23" t="s">
        <v>461</v>
      </c>
      <c r="C168" s="18" t="s">
        <v>6080</v>
      </c>
      <c r="D168" s="99">
        <v>110113000207</v>
      </c>
      <c r="E168" s="100" t="s">
        <v>459</v>
      </c>
      <c r="F168" s="83" t="s">
        <v>462</v>
      </c>
      <c r="G168" s="48">
        <v>25000</v>
      </c>
      <c r="H168" s="66" t="s">
        <v>6079</v>
      </c>
      <c r="I168" s="64" t="s">
        <v>1</v>
      </c>
      <c r="J168" s="64">
        <v>100</v>
      </c>
      <c r="K168" s="23" t="s">
        <v>87</v>
      </c>
    </row>
    <row r="169" spans="1:12" ht="47.25" customHeight="1" x14ac:dyDescent="0.25">
      <c r="A169" s="124" t="s">
        <v>189</v>
      </c>
      <c r="B169" s="23" t="s">
        <v>428</v>
      </c>
      <c r="C169" s="18" t="s">
        <v>4659</v>
      </c>
      <c r="D169" s="99">
        <v>110113000208</v>
      </c>
      <c r="E169" s="100" t="s">
        <v>459</v>
      </c>
      <c r="F169" s="83" t="s">
        <v>463</v>
      </c>
      <c r="G169" s="48">
        <v>10000</v>
      </c>
      <c r="H169" s="60"/>
      <c r="I169" s="64" t="s">
        <v>1</v>
      </c>
      <c r="J169" s="64">
        <v>100</v>
      </c>
      <c r="K169" s="23" t="s">
        <v>87</v>
      </c>
    </row>
    <row r="170" spans="1:12" ht="31.5" customHeight="1" x14ac:dyDescent="0.25">
      <c r="A170" s="124" t="s">
        <v>190</v>
      </c>
      <c r="B170" s="23" t="s">
        <v>464</v>
      </c>
      <c r="C170" s="18" t="s">
        <v>2549</v>
      </c>
      <c r="D170" s="133"/>
      <c r="E170" s="100"/>
      <c r="F170" s="88">
        <v>100</v>
      </c>
      <c r="G170" s="48">
        <v>70392.02</v>
      </c>
      <c r="H170" s="66" t="s">
        <v>5820</v>
      </c>
      <c r="I170" s="64" t="s">
        <v>1</v>
      </c>
      <c r="J170" s="64">
        <v>100</v>
      </c>
      <c r="K170" s="242" t="s">
        <v>249</v>
      </c>
    </row>
    <row r="171" spans="1:12" ht="31.5" customHeight="1" x14ac:dyDescent="0.25">
      <c r="A171" s="124" t="s">
        <v>191</v>
      </c>
      <c r="B171" s="23" t="s">
        <v>465</v>
      </c>
      <c r="C171" s="68" t="s">
        <v>411</v>
      </c>
      <c r="D171" s="99"/>
      <c r="E171" s="100"/>
      <c r="F171" s="83">
        <v>54.45</v>
      </c>
      <c r="G171" s="48">
        <v>80585.84</v>
      </c>
      <c r="H171" s="66"/>
      <c r="I171" s="64" t="s">
        <v>1</v>
      </c>
      <c r="J171" s="64">
        <v>100</v>
      </c>
      <c r="K171" s="23" t="s">
        <v>24</v>
      </c>
    </row>
    <row r="172" spans="1:12" ht="47.25" customHeight="1" x14ac:dyDescent="0.25">
      <c r="A172" s="124"/>
      <c r="B172" s="64" t="s">
        <v>874</v>
      </c>
      <c r="C172" s="125" t="s">
        <v>6298</v>
      </c>
      <c r="D172" s="99" t="s">
        <v>6296</v>
      </c>
      <c r="E172" s="100" t="s">
        <v>6297</v>
      </c>
      <c r="F172" s="83">
        <v>134.9</v>
      </c>
      <c r="G172" s="48">
        <v>788166.66</v>
      </c>
      <c r="H172" s="66" t="s">
        <v>6295</v>
      </c>
      <c r="I172" s="64" t="s">
        <v>1</v>
      </c>
      <c r="J172" s="64"/>
      <c r="K172" s="23" t="s">
        <v>439</v>
      </c>
      <c r="L172" s="126"/>
    </row>
    <row r="173" spans="1:12" ht="47.25" customHeight="1" x14ac:dyDescent="0.25">
      <c r="A173" s="124"/>
      <c r="B173" s="64" t="s">
        <v>874</v>
      </c>
      <c r="C173" s="125" t="s">
        <v>6300</v>
      </c>
      <c r="D173" s="99" t="s">
        <v>6294</v>
      </c>
      <c r="E173" s="100" t="s">
        <v>6293</v>
      </c>
      <c r="F173" s="83">
        <v>38.6</v>
      </c>
      <c r="G173" s="48">
        <v>225524.34</v>
      </c>
      <c r="H173" s="635" t="s">
        <v>6299</v>
      </c>
      <c r="I173" s="64" t="s">
        <v>1</v>
      </c>
      <c r="J173" s="64">
        <v>100</v>
      </c>
      <c r="K173" s="23" t="s">
        <v>439</v>
      </c>
      <c r="L173" s="126"/>
    </row>
    <row r="174" spans="1:12" ht="39.75" customHeight="1" x14ac:dyDescent="0.25">
      <c r="A174" s="124" t="s">
        <v>469</v>
      </c>
      <c r="B174" s="18" t="s">
        <v>466</v>
      </c>
      <c r="C174" s="18" t="s">
        <v>1960</v>
      </c>
      <c r="D174" s="71" t="s">
        <v>5910</v>
      </c>
      <c r="E174" s="101">
        <v>1978</v>
      </c>
      <c r="F174" s="49">
        <v>215.5</v>
      </c>
      <c r="G174" s="49">
        <v>1217938.69</v>
      </c>
      <c r="H174" s="71" t="s">
        <v>3169</v>
      </c>
      <c r="I174" s="64" t="s">
        <v>1</v>
      </c>
      <c r="J174" s="64">
        <v>100</v>
      </c>
      <c r="K174" s="23" t="s">
        <v>439</v>
      </c>
    </row>
    <row r="175" spans="1:12" ht="31.5" customHeight="1" x14ac:dyDescent="0.25">
      <c r="A175" s="124" t="s">
        <v>192</v>
      </c>
      <c r="B175" s="102" t="s">
        <v>1174</v>
      </c>
      <c r="C175" s="103" t="s">
        <v>1175</v>
      </c>
      <c r="D175" s="60" t="s">
        <v>5911</v>
      </c>
      <c r="E175" s="60"/>
      <c r="F175" s="61"/>
      <c r="G175" s="50">
        <v>10942</v>
      </c>
      <c r="H175" s="60"/>
      <c r="I175" s="64" t="s">
        <v>1</v>
      </c>
      <c r="J175" s="64">
        <v>100</v>
      </c>
      <c r="K175" s="23" t="s">
        <v>439</v>
      </c>
    </row>
    <row r="176" spans="1:12" ht="31.5" customHeight="1" x14ac:dyDescent="0.25">
      <c r="A176" s="124" t="s">
        <v>195</v>
      </c>
      <c r="B176" s="59" t="s">
        <v>1177</v>
      </c>
      <c r="C176" s="103" t="s">
        <v>1178</v>
      </c>
      <c r="D176" s="60">
        <v>101006</v>
      </c>
      <c r="E176" s="60"/>
      <c r="F176" s="61"/>
      <c r="G176" s="50">
        <v>50000</v>
      </c>
      <c r="H176" s="60"/>
      <c r="I176" s="64" t="s">
        <v>1</v>
      </c>
      <c r="J176" s="64">
        <v>100</v>
      </c>
      <c r="K176" s="23" t="s">
        <v>439</v>
      </c>
    </row>
    <row r="177" spans="1:11" ht="31.5" customHeight="1" x14ac:dyDescent="0.25">
      <c r="A177" s="124" t="s">
        <v>198</v>
      </c>
      <c r="B177" s="59" t="s">
        <v>1181</v>
      </c>
      <c r="C177" s="103" t="s">
        <v>1178</v>
      </c>
      <c r="D177" s="60" t="s">
        <v>5912</v>
      </c>
      <c r="E177" s="60"/>
      <c r="F177" s="61"/>
      <c r="G177" s="50">
        <v>150000</v>
      </c>
      <c r="H177" s="60"/>
      <c r="I177" s="64" t="s">
        <v>1</v>
      </c>
      <c r="J177" s="64">
        <v>100</v>
      </c>
      <c r="K177" s="23" t="s">
        <v>439</v>
      </c>
    </row>
    <row r="178" spans="1:11" ht="31.5" customHeight="1" x14ac:dyDescent="0.25">
      <c r="A178" s="124" t="s">
        <v>202</v>
      </c>
      <c r="B178" s="59" t="s">
        <v>1181</v>
      </c>
      <c r="C178" s="103" t="s">
        <v>1178</v>
      </c>
      <c r="D178" s="60" t="s">
        <v>5913</v>
      </c>
      <c r="E178" s="60"/>
      <c r="F178" s="61"/>
      <c r="G178" s="50">
        <v>150000</v>
      </c>
      <c r="H178" s="60"/>
      <c r="I178" s="64" t="s">
        <v>1</v>
      </c>
      <c r="J178" s="64">
        <v>100</v>
      </c>
      <c r="K178" s="23" t="s">
        <v>439</v>
      </c>
    </row>
    <row r="179" spans="1:11" ht="31.5" customHeight="1" x14ac:dyDescent="0.25">
      <c r="A179" s="124" t="s">
        <v>204</v>
      </c>
      <c r="B179" s="59" t="s">
        <v>1181</v>
      </c>
      <c r="C179" s="103" t="s">
        <v>1178</v>
      </c>
      <c r="D179" s="60" t="s">
        <v>5914</v>
      </c>
      <c r="E179" s="60"/>
      <c r="F179" s="61"/>
      <c r="G179" s="50">
        <v>150000</v>
      </c>
      <c r="H179" s="60"/>
      <c r="I179" s="64" t="s">
        <v>1</v>
      </c>
      <c r="J179" s="64">
        <v>100</v>
      </c>
      <c r="K179" s="23" t="s">
        <v>439</v>
      </c>
    </row>
    <row r="180" spans="1:11" ht="31.5" customHeight="1" x14ac:dyDescent="0.25">
      <c r="A180" s="124" t="s">
        <v>205</v>
      </c>
      <c r="B180" s="59" t="s">
        <v>1181</v>
      </c>
      <c r="C180" s="103" t="s">
        <v>1178</v>
      </c>
      <c r="D180" s="60" t="s">
        <v>5915</v>
      </c>
      <c r="E180" s="60"/>
      <c r="F180" s="61"/>
      <c r="G180" s="50">
        <v>150000</v>
      </c>
      <c r="H180" s="60"/>
      <c r="I180" s="64" t="s">
        <v>1</v>
      </c>
      <c r="J180" s="64">
        <v>100</v>
      </c>
      <c r="K180" s="23" t="s">
        <v>439</v>
      </c>
    </row>
    <row r="181" spans="1:11" ht="31.5" customHeight="1" x14ac:dyDescent="0.25">
      <c r="A181" s="124" t="s">
        <v>206</v>
      </c>
      <c r="B181" s="102" t="s">
        <v>1184</v>
      </c>
      <c r="C181" s="103" t="s">
        <v>1185</v>
      </c>
      <c r="D181" s="60" t="s">
        <v>5916</v>
      </c>
      <c r="E181" s="140">
        <v>42004</v>
      </c>
      <c r="F181" s="61"/>
      <c r="G181" s="50">
        <v>150000</v>
      </c>
      <c r="H181" s="60"/>
      <c r="I181" s="64" t="s">
        <v>1</v>
      </c>
      <c r="J181" s="64">
        <v>100</v>
      </c>
      <c r="K181" s="23" t="s">
        <v>439</v>
      </c>
    </row>
    <row r="182" spans="1:11" ht="31.5" customHeight="1" x14ac:dyDescent="0.25">
      <c r="A182" s="124" t="s">
        <v>207</v>
      </c>
      <c r="B182" s="59" t="s">
        <v>1186</v>
      </c>
      <c r="C182" s="103" t="s">
        <v>1178</v>
      </c>
      <c r="D182" s="60" t="s">
        <v>5917</v>
      </c>
      <c r="E182" s="60">
        <v>2013</v>
      </c>
      <c r="F182" s="61"/>
      <c r="G182" s="50">
        <v>150000</v>
      </c>
      <c r="H182" s="60"/>
      <c r="I182" s="64" t="s">
        <v>1</v>
      </c>
      <c r="J182" s="64">
        <v>100</v>
      </c>
      <c r="K182" s="23" t="s">
        <v>439</v>
      </c>
    </row>
    <row r="183" spans="1:11" ht="31.5" customHeight="1" x14ac:dyDescent="0.25">
      <c r="A183" s="124" t="s">
        <v>208</v>
      </c>
      <c r="B183" s="59" t="s">
        <v>1186</v>
      </c>
      <c r="C183" s="103" t="s">
        <v>1178</v>
      </c>
      <c r="D183" s="60" t="s">
        <v>5918</v>
      </c>
      <c r="E183" s="60">
        <v>2013</v>
      </c>
      <c r="F183" s="61"/>
      <c r="G183" s="50">
        <v>150000</v>
      </c>
      <c r="H183" s="60"/>
      <c r="I183" s="64" t="s">
        <v>1</v>
      </c>
      <c r="J183" s="64">
        <v>100</v>
      </c>
      <c r="K183" s="23" t="s">
        <v>439</v>
      </c>
    </row>
    <row r="184" spans="1:11" ht="31.5" customHeight="1" x14ac:dyDescent="0.25">
      <c r="A184" s="124" t="s">
        <v>209</v>
      </c>
      <c r="B184" s="59" t="s">
        <v>1186</v>
      </c>
      <c r="C184" s="103" t="s">
        <v>1178</v>
      </c>
      <c r="D184" s="60" t="s">
        <v>5919</v>
      </c>
      <c r="E184" s="60">
        <v>2013</v>
      </c>
      <c r="F184" s="61"/>
      <c r="G184" s="50">
        <v>150000</v>
      </c>
      <c r="H184" s="60"/>
      <c r="I184" s="64" t="s">
        <v>1</v>
      </c>
      <c r="J184" s="64">
        <v>100</v>
      </c>
      <c r="K184" s="23" t="s">
        <v>439</v>
      </c>
    </row>
    <row r="185" spans="1:11" ht="31.5" customHeight="1" x14ac:dyDescent="0.25">
      <c r="A185" s="124" t="s">
        <v>211</v>
      </c>
      <c r="B185" s="59" t="s">
        <v>1186</v>
      </c>
      <c r="C185" s="103" t="s">
        <v>1178</v>
      </c>
      <c r="D185" s="60" t="s">
        <v>5920</v>
      </c>
      <c r="E185" s="60">
        <v>2013</v>
      </c>
      <c r="F185" s="61"/>
      <c r="G185" s="50">
        <v>150000</v>
      </c>
      <c r="H185" s="60"/>
      <c r="I185" s="64" t="s">
        <v>1</v>
      </c>
      <c r="J185" s="64">
        <v>100</v>
      </c>
      <c r="K185" s="23" t="s">
        <v>439</v>
      </c>
    </row>
    <row r="186" spans="1:11" ht="31.5" customHeight="1" x14ac:dyDescent="0.25">
      <c r="A186" s="124" t="s">
        <v>215</v>
      </c>
      <c r="B186" s="59" t="s">
        <v>1186</v>
      </c>
      <c r="C186" s="103" t="s">
        <v>1178</v>
      </c>
      <c r="D186" s="60" t="s">
        <v>5921</v>
      </c>
      <c r="E186" s="60">
        <v>2013</v>
      </c>
      <c r="F186" s="61"/>
      <c r="G186" s="50">
        <v>150000</v>
      </c>
      <c r="H186" s="60"/>
      <c r="I186" s="64" t="s">
        <v>1</v>
      </c>
      <c r="J186" s="64">
        <v>100</v>
      </c>
      <c r="K186" s="23" t="s">
        <v>439</v>
      </c>
    </row>
    <row r="187" spans="1:11" ht="31.5" customHeight="1" x14ac:dyDescent="0.25">
      <c r="A187" s="124" t="s">
        <v>216</v>
      </c>
      <c r="B187" s="59" t="s">
        <v>1186</v>
      </c>
      <c r="C187" s="103" t="s">
        <v>1178</v>
      </c>
      <c r="D187" s="60" t="s">
        <v>5922</v>
      </c>
      <c r="E187" s="60">
        <v>2013</v>
      </c>
      <c r="F187" s="61"/>
      <c r="G187" s="50">
        <v>150000</v>
      </c>
      <c r="H187" s="60"/>
      <c r="I187" s="64" t="s">
        <v>1</v>
      </c>
      <c r="J187" s="64">
        <v>100</v>
      </c>
      <c r="K187" s="23" t="s">
        <v>439</v>
      </c>
    </row>
    <row r="188" spans="1:11" ht="31.5" customHeight="1" x14ac:dyDescent="0.25">
      <c r="A188" s="124" t="s">
        <v>218</v>
      </c>
      <c r="B188" s="59" t="s">
        <v>1186</v>
      </c>
      <c r="C188" s="103" t="s">
        <v>1178</v>
      </c>
      <c r="D188" s="60" t="s">
        <v>5923</v>
      </c>
      <c r="E188" s="60">
        <v>2013</v>
      </c>
      <c r="F188" s="61"/>
      <c r="G188" s="50">
        <v>150000</v>
      </c>
      <c r="H188" s="60"/>
      <c r="I188" s="64" t="s">
        <v>1</v>
      </c>
      <c r="J188" s="64">
        <v>100</v>
      </c>
      <c r="K188" s="23" t="s">
        <v>439</v>
      </c>
    </row>
    <row r="189" spans="1:11" ht="31.5" customHeight="1" x14ac:dyDescent="0.25">
      <c r="A189" s="124" t="s">
        <v>219</v>
      </c>
      <c r="B189" s="59" t="s">
        <v>1186</v>
      </c>
      <c r="C189" s="103" t="s">
        <v>1178</v>
      </c>
      <c r="D189" s="60" t="s">
        <v>5924</v>
      </c>
      <c r="E189" s="60">
        <v>2013</v>
      </c>
      <c r="F189" s="61"/>
      <c r="G189" s="50">
        <v>150000</v>
      </c>
      <c r="H189" s="60"/>
      <c r="I189" s="64" t="s">
        <v>1</v>
      </c>
      <c r="J189" s="64">
        <v>100</v>
      </c>
      <c r="K189" s="23" t="s">
        <v>439</v>
      </c>
    </row>
    <row r="190" spans="1:11" ht="31.5" customHeight="1" x14ac:dyDescent="0.25">
      <c r="A190" s="124" t="s">
        <v>223</v>
      </c>
      <c r="B190" s="102" t="s">
        <v>1187</v>
      </c>
      <c r="C190" s="103" t="s">
        <v>1178</v>
      </c>
      <c r="D190" s="60" t="s">
        <v>5925</v>
      </c>
      <c r="E190" s="60">
        <v>2012</v>
      </c>
      <c r="F190" s="61"/>
      <c r="G190" s="50">
        <v>308450</v>
      </c>
      <c r="H190" s="60"/>
      <c r="I190" s="64" t="s">
        <v>1</v>
      </c>
      <c r="J190" s="64">
        <v>100</v>
      </c>
      <c r="K190" s="23" t="s">
        <v>439</v>
      </c>
    </row>
    <row r="191" spans="1:11" ht="30.75" customHeight="1" x14ac:dyDescent="0.25">
      <c r="A191" s="124" t="s">
        <v>226</v>
      </c>
      <c r="B191" s="102" t="s">
        <v>1187</v>
      </c>
      <c r="C191" s="103" t="s">
        <v>1178</v>
      </c>
      <c r="D191" s="60" t="s">
        <v>5926</v>
      </c>
      <c r="E191" s="60" t="s">
        <v>5931</v>
      </c>
      <c r="F191" s="61"/>
      <c r="G191" s="50">
        <v>308450</v>
      </c>
      <c r="H191" s="60"/>
      <c r="I191" s="64" t="s">
        <v>1</v>
      </c>
      <c r="J191" s="64">
        <v>100</v>
      </c>
      <c r="K191" s="23" t="s">
        <v>439</v>
      </c>
    </row>
    <row r="192" spans="1:11" ht="31.5" customHeight="1" x14ac:dyDescent="0.25">
      <c r="A192" s="124" t="s">
        <v>229</v>
      </c>
      <c r="B192" s="102" t="s">
        <v>1187</v>
      </c>
      <c r="C192" s="103" t="s">
        <v>1178</v>
      </c>
      <c r="D192" s="60" t="s">
        <v>5927</v>
      </c>
      <c r="E192" s="60" t="s">
        <v>5930</v>
      </c>
      <c r="F192" s="61"/>
      <c r="G192" s="50">
        <v>217650</v>
      </c>
      <c r="H192" s="60"/>
      <c r="I192" s="64" t="s">
        <v>1</v>
      </c>
      <c r="J192" s="64">
        <v>100</v>
      </c>
      <c r="K192" s="23" t="s">
        <v>439</v>
      </c>
    </row>
    <row r="193" spans="1:11" ht="31.5" customHeight="1" x14ac:dyDescent="0.25">
      <c r="A193" s="124" t="s">
        <v>232</v>
      </c>
      <c r="B193" s="102" t="s">
        <v>1187</v>
      </c>
      <c r="C193" s="103" t="s">
        <v>1178</v>
      </c>
      <c r="D193" s="60" t="s">
        <v>5928</v>
      </c>
      <c r="E193" s="60"/>
      <c r="F193" s="61"/>
      <c r="G193" s="50">
        <v>217650</v>
      </c>
      <c r="H193" s="60"/>
      <c r="I193" s="64" t="s">
        <v>1</v>
      </c>
      <c r="J193" s="64">
        <v>100</v>
      </c>
      <c r="K193" s="23" t="s">
        <v>439</v>
      </c>
    </row>
    <row r="194" spans="1:11" ht="31.5" customHeight="1" x14ac:dyDescent="0.25">
      <c r="A194" s="124" t="s">
        <v>235</v>
      </c>
      <c r="B194" s="59" t="s">
        <v>1188</v>
      </c>
      <c r="C194" s="103" t="s">
        <v>1189</v>
      </c>
      <c r="D194" s="60" t="s">
        <v>5929</v>
      </c>
      <c r="E194" s="60"/>
      <c r="F194" s="61"/>
      <c r="G194" s="50">
        <v>20973</v>
      </c>
      <c r="H194" s="60"/>
      <c r="I194" s="60" t="s">
        <v>1</v>
      </c>
      <c r="J194" s="64">
        <v>100</v>
      </c>
      <c r="K194" s="23" t="s">
        <v>439</v>
      </c>
    </row>
    <row r="195" spans="1:11" ht="31.5" customHeight="1" x14ac:dyDescent="0.25">
      <c r="A195" s="124" t="s">
        <v>239</v>
      </c>
      <c r="B195" s="117" t="s">
        <v>578</v>
      </c>
      <c r="C195" s="113" t="s">
        <v>568</v>
      </c>
      <c r="D195" s="60"/>
      <c r="E195" s="765"/>
      <c r="F195" s="137">
        <v>6.7</v>
      </c>
      <c r="G195" s="766">
        <v>5817.95</v>
      </c>
      <c r="H195" s="136" t="s">
        <v>5077</v>
      </c>
      <c r="I195" s="60" t="s">
        <v>1</v>
      </c>
      <c r="J195" s="136">
        <v>100</v>
      </c>
      <c r="K195" s="72" t="s">
        <v>201</v>
      </c>
    </row>
    <row r="196" spans="1:11" ht="31.5" customHeight="1" x14ac:dyDescent="0.25">
      <c r="A196" s="124" t="s">
        <v>2694</v>
      </c>
      <c r="B196" s="117" t="s">
        <v>579</v>
      </c>
      <c r="C196" s="113" t="s">
        <v>568</v>
      </c>
      <c r="D196" s="60"/>
      <c r="E196" s="765"/>
      <c r="F196" s="137">
        <v>14.2</v>
      </c>
      <c r="G196" s="766">
        <v>12330.57</v>
      </c>
      <c r="H196" s="60" t="s">
        <v>5800</v>
      </c>
      <c r="I196" s="60" t="s">
        <v>1</v>
      </c>
      <c r="J196" s="136">
        <v>100</v>
      </c>
      <c r="K196" s="72" t="s">
        <v>201</v>
      </c>
    </row>
    <row r="197" spans="1:11" ht="31.5" customHeight="1" x14ac:dyDescent="0.25">
      <c r="A197" s="124" t="s">
        <v>2695</v>
      </c>
      <c r="B197" s="17" t="s">
        <v>450</v>
      </c>
      <c r="C197" s="18" t="s">
        <v>451</v>
      </c>
      <c r="D197" s="60"/>
      <c r="E197" s="138">
        <v>21186</v>
      </c>
      <c r="F197" s="139">
        <v>70</v>
      </c>
      <c r="G197" s="48">
        <v>82217.789999999994</v>
      </c>
      <c r="H197" s="129" t="s">
        <v>4979</v>
      </c>
      <c r="I197" s="60" t="s">
        <v>1</v>
      </c>
      <c r="J197" s="136">
        <v>100</v>
      </c>
      <c r="K197" s="23" t="s">
        <v>249</v>
      </c>
    </row>
    <row r="198" spans="1:11" ht="31.5" customHeight="1" x14ac:dyDescent="0.25">
      <c r="A198" s="124" t="s">
        <v>240</v>
      </c>
      <c r="B198" s="59" t="s">
        <v>1973</v>
      </c>
      <c r="C198" s="103" t="s">
        <v>1977</v>
      </c>
      <c r="D198" s="60"/>
      <c r="E198" s="60" t="s">
        <v>5174</v>
      </c>
      <c r="F198" s="137">
        <v>31.1</v>
      </c>
      <c r="G198" s="50">
        <f>[1]TDSheet!$O$21/141.4*F198</f>
        <v>97567.843762376244</v>
      </c>
      <c r="H198" s="60" t="s">
        <v>2771</v>
      </c>
      <c r="I198" s="123" t="s">
        <v>1</v>
      </c>
      <c r="J198" s="136">
        <v>100</v>
      </c>
      <c r="K198" s="72" t="s">
        <v>359</v>
      </c>
    </row>
    <row r="199" spans="1:11" ht="31.5" customHeight="1" x14ac:dyDescent="0.25">
      <c r="A199" s="124" t="s">
        <v>2696</v>
      </c>
      <c r="B199" s="59" t="s">
        <v>610</v>
      </c>
      <c r="C199" s="103" t="s">
        <v>1977</v>
      </c>
      <c r="D199" s="60"/>
      <c r="E199" s="60" t="s">
        <v>5174</v>
      </c>
      <c r="F199" s="137">
        <v>6.7</v>
      </c>
      <c r="G199" s="50">
        <f>[1]TDSheet!$O$21/141.4*F199</f>
        <v>21019.439009900991</v>
      </c>
      <c r="H199" s="60" t="s">
        <v>2772</v>
      </c>
      <c r="I199" s="123" t="s">
        <v>1</v>
      </c>
      <c r="J199" s="136">
        <v>100</v>
      </c>
      <c r="K199" s="72" t="s">
        <v>359</v>
      </c>
    </row>
    <row r="200" spans="1:11" ht="31.5" customHeight="1" x14ac:dyDescent="0.25">
      <c r="A200" s="124" t="s">
        <v>4669</v>
      </c>
      <c r="B200" s="59" t="s">
        <v>611</v>
      </c>
      <c r="C200" s="103" t="s">
        <v>1977</v>
      </c>
      <c r="D200" s="60"/>
      <c r="E200" s="60" t="s">
        <v>5174</v>
      </c>
      <c r="F200" s="137">
        <v>8.1</v>
      </c>
      <c r="G200" s="50">
        <f>[1]TDSheet!$O$21/141.4*F200</f>
        <v>25411.560594059407</v>
      </c>
      <c r="H200" s="60" t="s">
        <v>2773</v>
      </c>
      <c r="I200" s="123" t="s">
        <v>1</v>
      </c>
      <c r="J200" s="136">
        <v>100</v>
      </c>
      <c r="K200" s="72" t="s">
        <v>359</v>
      </c>
    </row>
    <row r="201" spans="1:11" ht="31.5" customHeight="1" x14ac:dyDescent="0.25">
      <c r="A201" s="124" t="s">
        <v>241</v>
      </c>
      <c r="B201" s="59" t="s">
        <v>1974</v>
      </c>
      <c r="C201" s="103" t="s">
        <v>1977</v>
      </c>
      <c r="D201" s="60"/>
      <c r="E201" s="60" t="s">
        <v>5174</v>
      </c>
      <c r="F201" s="137">
        <v>45.2</v>
      </c>
      <c r="G201" s="50">
        <f>[1]TDSheet!$O$21/141.4*F201</f>
        <v>141802.78257425744</v>
      </c>
      <c r="H201" s="60" t="s">
        <v>2774</v>
      </c>
      <c r="I201" s="123" t="s">
        <v>1</v>
      </c>
      <c r="J201" s="136">
        <v>100</v>
      </c>
      <c r="K201" s="72" t="s">
        <v>359</v>
      </c>
    </row>
    <row r="202" spans="1:11" ht="31.5" customHeight="1" x14ac:dyDescent="0.25">
      <c r="A202" s="124" t="s">
        <v>4670</v>
      </c>
      <c r="B202" s="59" t="s">
        <v>1975</v>
      </c>
      <c r="C202" s="103" t="s">
        <v>1977</v>
      </c>
      <c r="D202" s="60"/>
      <c r="E202" s="60" t="s">
        <v>5174</v>
      </c>
      <c r="F202" s="137">
        <v>17.5</v>
      </c>
      <c r="G202" s="50">
        <f>[1]TDSheet!$O$21/141.4*F202</f>
        <v>54901.519801980205</v>
      </c>
      <c r="H202" s="60" t="s">
        <v>2770</v>
      </c>
      <c r="I202" s="123" t="s">
        <v>1</v>
      </c>
      <c r="J202" s="136">
        <v>100</v>
      </c>
      <c r="K202" s="72" t="s">
        <v>359</v>
      </c>
    </row>
    <row r="203" spans="1:11" ht="31.5" customHeight="1" x14ac:dyDescent="0.25">
      <c r="A203" s="124" t="s">
        <v>4671</v>
      </c>
      <c r="B203" s="59" t="s">
        <v>612</v>
      </c>
      <c r="C203" s="103" t="s">
        <v>1977</v>
      </c>
      <c r="D203" s="60"/>
      <c r="E203" s="60" t="s">
        <v>5174</v>
      </c>
      <c r="F203" s="137">
        <v>17</v>
      </c>
      <c r="G203" s="50">
        <f>[1]TDSheet!$O$21/141.4*F203</f>
        <v>53332.904950495053</v>
      </c>
      <c r="H203" s="60" t="s">
        <v>2770</v>
      </c>
      <c r="I203" s="123" t="s">
        <v>1</v>
      </c>
      <c r="J203" s="136">
        <v>100</v>
      </c>
      <c r="K203" s="72" t="s">
        <v>359</v>
      </c>
    </row>
    <row r="204" spans="1:11" ht="62.25" customHeight="1" x14ac:dyDescent="0.25">
      <c r="A204" s="124" t="s">
        <v>242</v>
      </c>
      <c r="B204" s="59" t="s">
        <v>1976</v>
      </c>
      <c r="C204" s="103" t="s">
        <v>1977</v>
      </c>
      <c r="D204" s="60"/>
      <c r="E204" s="60" t="s">
        <v>5174</v>
      </c>
      <c r="F204" s="137">
        <v>15.8</v>
      </c>
      <c r="G204" s="50">
        <f>[1]TDSheet!$O$21/141.4*F204</f>
        <v>49568.229306930698</v>
      </c>
      <c r="H204" s="60" t="s">
        <v>2775</v>
      </c>
      <c r="I204" s="123" t="s">
        <v>1</v>
      </c>
      <c r="J204" s="136">
        <v>100</v>
      </c>
      <c r="K204" s="72" t="s">
        <v>359</v>
      </c>
    </row>
    <row r="205" spans="1:11" ht="31.5" customHeight="1" x14ac:dyDescent="0.25">
      <c r="A205" s="124" t="s">
        <v>4672</v>
      </c>
      <c r="B205" s="59" t="s">
        <v>371</v>
      </c>
      <c r="C205" s="103" t="s">
        <v>2551</v>
      </c>
      <c r="D205" s="60" t="s">
        <v>2550</v>
      </c>
      <c r="E205" s="140">
        <v>29586</v>
      </c>
      <c r="F205" s="137"/>
      <c r="G205" s="50">
        <v>3146088.4</v>
      </c>
      <c r="H205" s="60" t="s">
        <v>5863</v>
      </c>
      <c r="I205" s="60" t="s">
        <v>1</v>
      </c>
      <c r="J205" s="136">
        <v>100</v>
      </c>
      <c r="K205" s="23" t="s">
        <v>245</v>
      </c>
    </row>
    <row r="206" spans="1:11" ht="30" customHeight="1" x14ac:dyDescent="0.25">
      <c r="A206" s="124" t="s">
        <v>246</v>
      </c>
      <c r="B206" s="98" t="s">
        <v>2160</v>
      </c>
      <c r="C206" s="106" t="s">
        <v>2154</v>
      </c>
      <c r="D206" s="107">
        <v>41011217089</v>
      </c>
      <c r="E206" s="108">
        <v>280.39999999999998</v>
      </c>
      <c r="F206" s="109">
        <v>219</v>
      </c>
      <c r="G206" s="110">
        <v>1</v>
      </c>
      <c r="H206" s="125" t="s">
        <v>4977</v>
      </c>
      <c r="I206" s="60" t="s">
        <v>1</v>
      </c>
      <c r="J206" s="136">
        <v>101</v>
      </c>
      <c r="K206" s="73" t="s">
        <v>2155</v>
      </c>
    </row>
    <row r="207" spans="1:11" ht="28.5" customHeight="1" x14ac:dyDescent="0.25">
      <c r="A207" s="124" t="s">
        <v>4673</v>
      </c>
      <c r="B207" s="98" t="s">
        <v>2767</v>
      </c>
      <c r="C207" s="106" t="s">
        <v>2161</v>
      </c>
      <c r="D207" s="108">
        <v>41011216058</v>
      </c>
      <c r="E207" s="108">
        <v>146.80000000000001</v>
      </c>
      <c r="F207" s="109">
        <v>133.4</v>
      </c>
      <c r="G207" s="110">
        <v>132600</v>
      </c>
      <c r="H207" s="60" t="s">
        <v>5815</v>
      </c>
      <c r="I207" s="60" t="s">
        <v>1</v>
      </c>
      <c r="J207" s="136">
        <v>101</v>
      </c>
      <c r="K207" s="73" t="s">
        <v>2155</v>
      </c>
    </row>
    <row r="208" spans="1:11" ht="28.5" customHeight="1" x14ac:dyDescent="0.25">
      <c r="A208" s="124" t="s">
        <v>4674</v>
      </c>
      <c r="B208" s="98" t="s">
        <v>2162</v>
      </c>
      <c r="C208" s="106" t="s">
        <v>2156</v>
      </c>
      <c r="D208" s="108">
        <v>41011216049</v>
      </c>
      <c r="E208" s="108"/>
      <c r="F208" s="109">
        <v>265.8</v>
      </c>
      <c r="G208" s="110">
        <v>1088916.6599999999</v>
      </c>
      <c r="H208" s="60" t="s">
        <v>3158</v>
      </c>
      <c r="I208" s="60" t="s">
        <v>1</v>
      </c>
      <c r="J208" s="136">
        <v>101</v>
      </c>
      <c r="K208" s="73" t="s">
        <v>2155</v>
      </c>
    </row>
    <row r="209" spans="1:11" ht="28.5" customHeight="1" x14ac:dyDescent="0.25">
      <c r="A209" s="124" t="s">
        <v>4675</v>
      </c>
      <c r="B209" s="98" t="s">
        <v>2163</v>
      </c>
      <c r="C209" s="106" t="s">
        <v>2157</v>
      </c>
      <c r="D209" s="108">
        <v>41011216050</v>
      </c>
      <c r="E209" s="234">
        <v>1150.5</v>
      </c>
      <c r="F209" s="109">
        <v>1153.3</v>
      </c>
      <c r="G209" s="110">
        <v>630665.1</v>
      </c>
      <c r="H209" s="60" t="s">
        <v>4802</v>
      </c>
      <c r="I209" s="60" t="s">
        <v>1</v>
      </c>
      <c r="J209" s="136">
        <v>101</v>
      </c>
      <c r="K209" s="73" t="s">
        <v>2155</v>
      </c>
    </row>
    <row r="210" spans="1:11" ht="28.5" customHeight="1" x14ac:dyDescent="0.25">
      <c r="A210" s="124" t="s">
        <v>247</v>
      </c>
      <c r="B210" s="98" t="s">
        <v>2164</v>
      </c>
      <c r="C210" s="106" t="s">
        <v>2165</v>
      </c>
      <c r="D210" s="108">
        <v>41011216054</v>
      </c>
      <c r="E210" s="234">
        <v>317.10000000000002</v>
      </c>
      <c r="F210" s="109">
        <v>20090</v>
      </c>
      <c r="G210" s="110">
        <v>906765.2</v>
      </c>
      <c r="H210" s="345" t="s">
        <v>5816</v>
      </c>
      <c r="I210" s="60" t="s">
        <v>1</v>
      </c>
      <c r="J210" s="136">
        <v>101</v>
      </c>
      <c r="K210" s="73" t="s">
        <v>2155</v>
      </c>
    </row>
    <row r="211" spans="1:11" ht="28.5" customHeight="1" x14ac:dyDescent="0.25">
      <c r="A211" s="124" t="s">
        <v>5356</v>
      </c>
      <c r="B211" s="98" t="s">
        <v>2166</v>
      </c>
      <c r="C211" s="106" t="s">
        <v>2158</v>
      </c>
      <c r="D211" s="111">
        <v>110102018</v>
      </c>
      <c r="E211" s="234" t="s">
        <v>5078</v>
      </c>
      <c r="F211" s="109" t="s">
        <v>5079</v>
      </c>
      <c r="G211" s="110">
        <v>7398971.4400000004</v>
      </c>
      <c r="H211" s="129" t="s">
        <v>5094</v>
      </c>
      <c r="I211" s="60" t="s">
        <v>1</v>
      </c>
      <c r="J211" s="136">
        <v>101</v>
      </c>
      <c r="K211" s="73" t="s">
        <v>2155</v>
      </c>
    </row>
    <row r="212" spans="1:11" ht="28.5" customHeight="1" x14ac:dyDescent="0.25">
      <c r="A212" s="124" t="s">
        <v>4676</v>
      </c>
      <c r="B212" s="98" t="s">
        <v>2167</v>
      </c>
      <c r="C212" s="106" t="s">
        <v>2159</v>
      </c>
      <c r="D212" s="108">
        <v>41011216051</v>
      </c>
      <c r="E212" s="234">
        <v>380</v>
      </c>
      <c r="F212" s="153">
        <v>12785</v>
      </c>
      <c r="G212" s="110">
        <v>25825.41</v>
      </c>
      <c r="H212" s="60" t="s">
        <v>4974</v>
      </c>
      <c r="I212" s="60" t="s">
        <v>1</v>
      </c>
      <c r="J212" s="136">
        <v>101</v>
      </c>
      <c r="K212" s="73" t="s">
        <v>2155</v>
      </c>
    </row>
    <row r="213" spans="1:11" ht="28.5" customHeight="1" x14ac:dyDescent="0.25">
      <c r="A213" s="124" t="s">
        <v>4677</v>
      </c>
      <c r="B213" s="98" t="s">
        <v>248</v>
      </c>
      <c r="C213" s="106" t="s">
        <v>2159</v>
      </c>
      <c r="D213" s="111">
        <v>410112110</v>
      </c>
      <c r="E213" s="234">
        <v>233.25</v>
      </c>
      <c r="F213" s="153" t="s">
        <v>5351</v>
      </c>
      <c r="G213" s="110">
        <v>68307.28</v>
      </c>
      <c r="H213" s="60" t="s">
        <v>5350</v>
      </c>
      <c r="I213" s="60" t="s">
        <v>1</v>
      </c>
      <c r="J213" s="136">
        <v>101</v>
      </c>
      <c r="K213" s="73" t="s">
        <v>2155</v>
      </c>
    </row>
    <row r="214" spans="1:11" ht="28.5" customHeight="1" x14ac:dyDescent="0.25">
      <c r="A214" s="124" t="s">
        <v>4678</v>
      </c>
      <c r="B214" s="98" t="s">
        <v>2168</v>
      </c>
      <c r="C214" s="106" t="s">
        <v>2169</v>
      </c>
      <c r="D214" s="108">
        <v>41011216055</v>
      </c>
      <c r="E214" s="234">
        <v>320</v>
      </c>
      <c r="F214" s="109">
        <v>240.5</v>
      </c>
      <c r="G214" s="110">
        <v>573497.73</v>
      </c>
      <c r="H214" s="60" t="s">
        <v>4978</v>
      </c>
      <c r="I214" s="60" t="s">
        <v>1</v>
      </c>
      <c r="J214" s="136">
        <v>101</v>
      </c>
      <c r="K214" s="73" t="s">
        <v>2155</v>
      </c>
    </row>
    <row r="215" spans="1:11" ht="28.5" customHeight="1" x14ac:dyDescent="0.25">
      <c r="A215" s="124" t="s">
        <v>4679</v>
      </c>
      <c r="B215" s="98" t="s">
        <v>5171</v>
      </c>
      <c r="C215" s="106" t="s">
        <v>2149</v>
      </c>
      <c r="D215" s="108">
        <v>41011216055</v>
      </c>
      <c r="E215" s="234"/>
      <c r="F215" s="109">
        <v>529.29999999999995</v>
      </c>
      <c r="G215" s="110">
        <v>759819.06</v>
      </c>
      <c r="H215" s="141" t="s">
        <v>5817</v>
      </c>
      <c r="I215" s="60"/>
      <c r="J215" s="136"/>
      <c r="K215" s="73" t="s">
        <v>2155</v>
      </c>
    </row>
    <row r="216" spans="1:11" ht="30" customHeight="1" x14ac:dyDescent="0.25">
      <c r="A216" s="124" t="s">
        <v>5357</v>
      </c>
      <c r="B216" s="98" t="s">
        <v>2170</v>
      </c>
      <c r="C216" s="106" t="s">
        <v>2171</v>
      </c>
      <c r="D216" s="108">
        <v>41011216053</v>
      </c>
      <c r="E216" s="234">
        <v>154.19999999999999</v>
      </c>
      <c r="F216" s="109">
        <v>216</v>
      </c>
      <c r="G216" s="110">
        <v>482763.06</v>
      </c>
      <c r="H216" s="125" t="s">
        <v>4976</v>
      </c>
      <c r="I216" s="60" t="s">
        <v>1</v>
      </c>
      <c r="J216" s="136">
        <v>101</v>
      </c>
      <c r="K216" s="73" t="s">
        <v>2155</v>
      </c>
    </row>
    <row r="217" spans="1:11" ht="28.5" customHeight="1" x14ac:dyDescent="0.25">
      <c r="A217" s="124" t="s">
        <v>5358</v>
      </c>
      <c r="B217" s="98" t="s">
        <v>2151</v>
      </c>
      <c r="C217" s="106" t="s">
        <v>2172</v>
      </c>
      <c r="D217" s="108">
        <v>41011216057</v>
      </c>
      <c r="E217" s="234">
        <v>215.5</v>
      </c>
      <c r="F217" s="109">
        <v>442</v>
      </c>
      <c r="G217" s="110">
        <v>411088.96</v>
      </c>
      <c r="H217" s="60" t="s">
        <v>4979</v>
      </c>
      <c r="I217" s="60" t="s">
        <v>1</v>
      </c>
      <c r="J217" s="136">
        <v>101</v>
      </c>
      <c r="K217" s="73" t="s">
        <v>2155</v>
      </c>
    </row>
    <row r="218" spans="1:11" ht="45" customHeight="1" x14ac:dyDescent="0.25">
      <c r="A218" s="124" t="s">
        <v>5359</v>
      </c>
      <c r="B218" s="98" t="s">
        <v>2152</v>
      </c>
      <c r="C218" s="106" t="s">
        <v>2173</v>
      </c>
      <c r="D218" s="111">
        <v>41011217078</v>
      </c>
      <c r="E218" s="234">
        <v>114.56</v>
      </c>
      <c r="F218" s="109">
        <v>114.56</v>
      </c>
      <c r="G218" s="110">
        <v>357335.28</v>
      </c>
      <c r="H218" s="125" t="s">
        <v>5099</v>
      </c>
      <c r="I218" s="60" t="s">
        <v>1</v>
      </c>
      <c r="J218" s="136">
        <v>101</v>
      </c>
      <c r="K218" s="73" t="s">
        <v>2155</v>
      </c>
    </row>
    <row r="219" spans="1:11" ht="28.5" customHeight="1" x14ac:dyDescent="0.25">
      <c r="A219" s="124" t="s">
        <v>5360</v>
      </c>
      <c r="B219" s="98" t="s">
        <v>2763</v>
      </c>
      <c r="C219" s="106" t="s">
        <v>2174</v>
      </c>
      <c r="D219" s="108">
        <v>41011216056</v>
      </c>
      <c r="E219" s="234">
        <v>352.3</v>
      </c>
      <c r="F219" s="109">
        <v>375.8</v>
      </c>
      <c r="G219" s="110">
        <v>835939.26</v>
      </c>
      <c r="H219" s="60" t="s">
        <v>5814</v>
      </c>
      <c r="I219" s="60" t="s">
        <v>1</v>
      </c>
      <c r="J219" s="136">
        <v>101</v>
      </c>
      <c r="K219" s="73" t="s">
        <v>2155</v>
      </c>
    </row>
    <row r="220" spans="1:11" ht="42.75" customHeight="1" x14ac:dyDescent="0.3">
      <c r="A220" s="124" t="s">
        <v>4680</v>
      </c>
      <c r="B220" s="105" t="s">
        <v>468</v>
      </c>
      <c r="C220" s="24" t="s">
        <v>1591</v>
      </c>
      <c r="D220" s="142">
        <v>410138000746</v>
      </c>
      <c r="E220" s="143">
        <v>2019</v>
      </c>
      <c r="F220" s="137"/>
      <c r="G220" s="50">
        <v>1</v>
      </c>
      <c r="H220" s="236" t="s">
        <v>2082</v>
      </c>
      <c r="I220" s="60" t="s">
        <v>1</v>
      </c>
      <c r="J220" s="136">
        <v>100</v>
      </c>
      <c r="K220" s="72" t="s">
        <v>197</v>
      </c>
    </row>
    <row r="221" spans="1:11" ht="79.5" customHeight="1" x14ac:dyDescent="0.25">
      <c r="A221" s="124" t="s">
        <v>259</v>
      </c>
      <c r="B221" s="343" t="s">
        <v>6070</v>
      </c>
      <c r="C221" s="343" t="s">
        <v>4987</v>
      </c>
      <c r="D221" s="60"/>
      <c r="E221" s="140">
        <v>27757</v>
      </c>
      <c r="F221" s="137">
        <v>84</v>
      </c>
      <c r="G221" s="50">
        <v>2500</v>
      </c>
      <c r="H221" s="60" t="s">
        <v>3240</v>
      </c>
      <c r="I221" s="60" t="s">
        <v>1</v>
      </c>
      <c r="J221" s="60">
        <v>100</v>
      </c>
      <c r="K221" s="72" t="s">
        <v>249</v>
      </c>
    </row>
    <row r="222" spans="1:11" ht="31.5" customHeight="1" x14ac:dyDescent="0.25">
      <c r="A222" s="124" t="s">
        <v>4681</v>
      </c>
      <c r="B222" s="102" t="s">
        <v>2199</v>
      </c>
      <c r="C222" s="145" t="s">
        <v>2353</v>
      </c>
      <c r="E222" s="140">
        <v>27757</v>
      </c>
      <c r="F222" s="137">
        <v>84</v>
      </c>
      <c r="G222" s="50">
        <v>217239.92</v>
      </c>
      <c r="H222" s="60" t="s">
        <v>2200</v>
      </c>
      <c r="I222" s="60" t="s">
        <v>1</v>
      </c>
      <c r="J222" s="60">
        <v>100</v>
      </c>
      <c r="K222" s="72" t="s">
        <v>249</v>
      </c>
    </row>
    <row r="223" spans="1:11" ht="31.5" customHeight="1" x14ac:dyDescent="0.25">
      <c r="A223" s="124" t="s">
        <v>4682</v>
      </c>
      <c r="B223" s="102" t="s">
        <v>2201</v>
      </c>
      <c r="C223" s="145" t="s">
        <v>2202</v>
      </c>
      <c r="D223" s="60"/>
      <c r="E223" s="140">
        <v>23743</v>
      </c>
      <c r="F223" s="137">
        <v>60</v>
      </c>
      <c r="G223" s="50">
        <v>6888.64</v>
      </c>
      <c r="H223" s="60"/>
      <c r="I223" s="60" t="s">
        <v>1</v>
      </c>
      <c r="J223" s="60">
        <v>100</v>
      </c>
      <c r="K223" s="72" t="s">
        <v>249</v>
      </c>
    </row>
    <row r="224" spans="1:11" ht="31.5" customHeight="1" x14ac:dyDescent="0.25">
      <c r="A224" s="124" t="s">
        <v>266</v>
      </c>
      <c r="B224" s="102" t="s">
        <v>2215</v>
      </c>
      <c r="C224" s="103" t="s">
        <v>2213</v>
      </c>
      <c r="D224" s="146"/>
      <c r="E224" s="140">
        <v>34455</v>
      </c>
      <c r="F224" s="137">
        <v>401.9</v>
      </c>
      <c r="G224" s="50">
        <v>2861445.92</v>
      </c>
      <c r="H224" s="60" t="s">
        <v>2214</v>
      </c>
      <c r="I224" s="60" t="s">
        <v>1</v>
      </c>
      <c r="J224" s="60">
        <v>100</v>
      </c>
      <c r="K224" s="72" t="s">
        <v>249</v>
      </c>
    </row>
    <row r="225" spans="1:11" ht="61.5" customHeight="1" x14ac:dyDescent="0.25">
      <c r="A225" s="124" t="s">
        <v>268</v>
      </c>
      <c r="B225" s="112" t="s">
        <v>1652</v>
      </c>
      <c r="C225" s="113" t="s">
        <v>5750</v>
      </c>
      <c r="D225" s="112">
        <v>410112000548</v>
      </c>
      <c r="E225" s="147">
        <v>43724</v>
      </c>
      <c r="F225" s="114">
        <v>3197</v>
      </c>
      <c r="G225" s="115">
        <v>116176232.06</v>
      </c>
      <c r="H225" s="60" t="s">
        <v>1653</v>
      </c>
      <c r="I225" s="60" t="s">
        <v>1</v>
      </c>
      <c r="J225" s="60">
        <v>100</v>
      </c>
      <c r="K225" s="73" t="s">
        <v>2274</v>
      </c>
    </row>
    <row r="226" spans="1:11" ht="52.5" customHeight="1" x14ac:dyDescent="0.25">
      <c r="A226" s="124" t="s">
        <v>2697</v>
      </c>
      <c r="B226" s="112" t="s">
        <v>1647</v>
      </c>
      <c r="C226" s="113" t="s">
        <v>1645</v>
      </c>
      <c r="D226" s="112">
        <v>410112000551</v>
      </c>
      <c r="E226" s="147">
        <v>43724</v>
      </c>
      <c r="F226" s="114">
        <v>344.1</v>
      </c>
      <c r="G226" s="115">
        <v>46633819.210000001</v>
      </c>
      <c r="H226" s="60" t="s">
        <v>1648</v>
      </c>
      <c r="I226" s="60" t="s">
        <v>1</v>
      </c>
      <c r="J226" s="60">
        <v>100</v>
      </c>
      <c r="K226" s="73" t="s">
        <v>2274</v>
      </c>
    </row>
    <row r="227" spans="1:11" ht="48.75" customHeight="1" x14ac:dyDescent="0.25">
      <c r="A227" s="124" t="s">
        <v>4683</v>
      </c>
      <c r="B227" s="112" t="s">
        <v>1649</v>
      </c>
      <c r="C227" s="113" t="s">
        <v>1650</v>
      </c>
      <c r="D227" s="112">
        <v>410112000549</v>
      </c>
      <c r="E227" s="147">
        <v>43724</v>
      </c>
      <c r="F227" s="116">
        <v>45.1</v>
      </c>
      <c r="G227" s="115">
        <v>10362109.16</v>
      </c>
      <c r="H227" s="60" t="s">
        <v>1651</v>
      </c>
      <c r="I227" s="60" t="s">
        <v>1</v>
      </c>
      <c r="J227" s="60">
        <v>100</v>
      </c>
      <c r="K227" s="73" t="s">
        <v>2274</v>
      </c>
    </row>
    <row r="228" spans="1:11" ht="78.75" customHeight="1" x14ac:dyDescent="0.25">
      <c r="A228" s="124" t="s">
        <v>272</v>
      </c>
      <c r="B228" s="117" t="s">
        <v>1655</v>
      </c>
      <c r="C228" s="113" t="s">
        <v>1656</v>
      </c>
      <c r="D228" s="112">
        <v>410112000552</v>
      </c>
      <c r="E228" s="147">
        <v>43724</v>
      </c>
      <c r="F228" s="114">
        <v>5962</v>
      </c>
      <c r="G228" s="115">
        <v>19309114.059999999</v>
      </c>
      <c r="H228" s="60" t="s">
        <v>1657</v>
      </c>
      <c r="I228" s="60" t="s">
        <v>1</v>
      </c>
      <c r="J228" s="60">
        <v>100</v>
      </c>
      <c r="K228" s="73" t="s">
        <v>2274</v>
      </c>
    </row>
    <row r="229" spans="1:11" ht="30.75" customHeight="1" thickBot="1" x14ac:dyDescent="0.3">
      <c r="A229" s="124" t="s">
        <v>274</v>
      </c>
      <c r="B229" s="118" t="s">
        <v>1644</v>
      </c>
      <c r="C229" s="113" t="s">
        <v>1645</v>
      </c>
      <c r="D229" s="231">
        <v>410112000550</v>
      </c>
      <c r="E229" s="148">
        <v>43724</v>
      </c>
      <c r="F229" s="114">
        <v>102</v>
      </c>
      <c r="G229" s="115">
        <v>3756042.42</v>
      </c>
      <c r="H229" s="74" t="s">
        <v>1646</v>
      </c>
      <c r="I229" s="60" t="s">
        <v>1</v>
      </c>
      <c r="J229" s="60">
        <v>100</v>
      </c>
      <c r="K229" s="23" t="s">
        <v>2274</v>
      </c>
    </row>
    <row r="230" spans="1:11" ht="46.5" customHeight="1" x14ac:dyDescent="0.25">
      <c r="A230" s="124" t="s">
        <v>479</v>
      </c>
      <c r="B230" s="102" t="s">
        <v>2847</v>
      </c>
      <c r="C230" s="103" t="s">
        <v>2847</v>
      </c>
      <c r="D230" s="103" t="s">
        <v>2954</v>
      </c>
      <c r="E230" s="60"/>
      <c r="F230" s="137"/>
      <c r="G230" s="50">
        <v>10241570</v>
      </c>
      <c r="H230" s="141"/>
      <c r="I230" s="123" t="s">
        <v>1</v>
      </c>
      <c r="J230" s="60">
        <v>100</v>
      </c>
      <c r="K230" s="73" t="s">
        <v>2147</v>
      </c>
    </row>
    <row r="231" spans="1:11" ht="33" customHeight="1" x14ac:dyDescent="0.25">
      <c r="A231" s="124" t="s">
        <v>278</v>
      </c>
      <c r="B231" s="102" t="s">
        <v>5167</v>
      </c>
      <c r="C231" s="103" t="s">
        <v>5168</v>
      </c>
      <c r="D231" s="103"/>
      <c r="E231" s="60"/>
      <c r="F231" s="137"/>
      <c r="G231" s="50">
        <v>396748.79999999999</v>
      </c>
      <c r="H231" s="60"/>
      <c r="I231" s="123"/>
      <c r="J231" s="60"/>
      <c r="K231" s="73" t="s">
        <v>5954</v>
      </c>
    </row>
    <row r="232" spans="1:11" ht="31.5" customHeight="1" x14ac:dyDescent="0.25">
      <c r="A232" s="124" t="s">
        <v>476</v>
      </c>
      <c r="B232" s="102" t="s">
        <v>2841</v>
      </c>
      <c r="C232" s="103" t="s">
        <v>2841</v>
      </c>
      <c r="D232" s="103" t="s">
        <v>2948</v>
      </c>
      <c r="E232" s="60"/>
      <c r="F232" s="137"/>
      <c r="G232" s="50">
        <v>9075863</v>
      </c>
      <c r="H232" s="60"/>
      <c r="I232" s="123" t="s">
        <v>1</v>
      </c>
      <c r="J232" s="60">
        <v>100</v>
      </c>
      <c r="K232" s="73" t="s">
        <v>2147</v>
      </c>
    </row>
    <row r="233" spans="1:11" ht="31.5" customHeight="1" x14ac:dyDescent="0.25">
      <c r="A233" s="124" t="s">
        <v>5365</v>
      </c>
      <c r="B233" s="102" t="s">
        <v>2843</v>
      </c>
      <c r="C233" s="103" t="s">
        <v>2843</v>
      </c>
      <c r="D233" s="103" t="s">
        <v>2950</v>
      </c>
      <c r="E233" s="60"/>
      <c r="F233" s="137"/>
      <c r="G233" s="50">
        <v>8898926</v>
      </c>
      <c r="H233" s="60"/>
      <c r="I233" s="123" t="s">
        <v>1</v>
      </c>
      <c r="J233" s="60">
        <v>100</v>
      </c>
      <c r="K233" s="73" t="s">
        <v>2147</v>
      </c>
    </row>
    <row r="234" spans="1:11" ht="42.75" customHeight="1" x14ac:dyDescent="0.25">
      <c r="A234" s="124" t="s">
        <v>5364</v>
      </c>
      <c r="B234" s="102" t="s">
        <v>2839</v>
      </c>
      <c r="C234" s="103" t="s">
        <v>2839</v>
      </c>
      <c r="D234" s="103" t="s">
        <v>2946</v>
      </c>
      <c r="E234" s="60"/>
      <c r="F234" s="137"/>
      <c r="G234" s="50">
        <v>8878109</v>
      </c>
      <c r="H234" s="60"/>
      <c r="I234" s="123" t="s">
        <v>1</v>
      </c>
      <c r="J234" s="60">
        <v>100</v>
      </c>
      <c r="K234" s="73" t="s">
        <v>2147</v>
      </c>
    </row>
    <row r="235" spans="1:11" ht="52.5" customHeight="1" x14ac:dyDescent="0.25">
      <c r="A235" s="124" t="s">
        <v>470</v>
      </c>
      <c r="B235" s="102" t="s">
        <v>2842</v>
      </c>
      <c r="C235" s="103" t="s">
        <v>2842</v>
      </c>
      <c r="D235" s="103" t="s">
        <v>2949</v>
      </c>
      <c r="E235" s="60"/>
      <c r="F235" s="137"/>
      <c r="G235" s="50">
        <v>8336888</v>
      </c>
      <c r="H235" s="60"/>
      <c r="I235" s="123" t="s">
        <v>1</v>
      </c>
      <c r="J235" s="60">
        <v>100</v>
      </c>
      <c r="K235" s="73" t="s">
        <v>2147</v>
      </c>
    </row>
    <row r="236" spans="1:11" ht="31.5" customHeight="1" x14ac:dyDescent="0.25">
      <c r="A236" s="124" t="s">
        <v>1180</v>
      </c>
      <c r="B236" s="59" t="s">
        <v>2884</v>
      </c>
      <c r="C236" s="103" t="s">
        <v>4590</v>
      </c>
      <c r="D236" s="60" t="s">
        <v>4589</v>
      </c>
      <c r="E236" s="60">
        <v>2021</v>
      </c>
      <c r="F236" s="137"/>
      <c r="G236" s="50">
        <v>7113396</v>
      </c>
      <c r="H236" s="149"/>
      <c r="I236" s="123" t="s">
        <v>1</v>
      </c>
      <c r="J236" s="60">
        <v>100</v>
      </c>
      <c r="K236" s="76" t="s">
        <v>2147</v>
      </c>
    </row>
    <row r="237" spans="1:11" ht="31.5" customHeight="1" x14ac:dyDescent="0.25">
      <c r="A237" s="124" t="s">
        <v>2707</v>
      </c>
      <c r="B237" s="102" t="s">
        <v>2833</v>
      </c>
      <c r="C237" s="103" t="s">
        <v>2833</v>
      </c>
      <c r="D237" s="103" t="s">
        <v>2940</v>
      </c>
      <c r="E237" s="60"/>
      <c r="F237" s="137"/>
      <c r="G237" s="50">
        <v>6775673</v>
      </c>
      <c r="H237" s="60"/>
      <c r="I237" s="123" t="s">
        <v>1</v>
      </c>
      <c r="J237" s="60">
        <v>100</v>
      </c>
      <c r="K237" s="73" t="s">
        <v>2147</v>
      </c>
    </row>
    <row r="238" spans="1:11" ht="31.5" customHeight="1" x14ac:dyDescent="0.25">
      <c r="A238" s="124" t="s">
        <v>4695</v>
      </c>
      <c r="B238" s="102" t="s">
        <v>2855</v>
      </c>
      <c r="C238" s="103" t="s">
        <v>2855</v>
      </c>
      <c r="D238" s="103" t="s">
        <v>2962</v>
      </c>
      <c r="E238" s="60"/>
      <c r="F238" s="137"/>
      <c r="G238" s="50">
        <v>6609144</v>
      </c>
      <c r="H238" s="60"/>
      <c r="I238" s="123" t="s">
        <v>1</v>
      </c>
      <c r="J238" s="60">
        <v>100</v>
      </c>
      <c r="K238" s="73" t="s">
        <v>2147</v>
      </c>
    </row>
    <row r="239" spans="1:11" ht="31.5" customHeight="1" x14ac:dyDescent="0.25">
      <c r="A239" s="124" t="s">
        <v>4692</v>
      </c>
      <c r="B239" s="102" t="s">
        <v>2852</v>
      </c>
      <c r="C239" s="103" t="s">
        <v>2852</v>
      </c>
      <c r="D239" s="103" t="s">
        <v>2959</v>
      </c>
      <c r="E239" s="60"/>
      <c r="F239" s="137"/>
      <c r="G239" s="50">
        <v>5609966</v>
      </c>
      <c r="H239" s="60"/>
      <c r="I239" s="123" t="s">
        <v>1</v>
      </c>
      <c r="J239" s="60">
        <v>100</v>
      </c>
      <c r="K239" s="73" t="s">
        <v>2147</v>
      </c>
    </row>
    <row r="240" spans="1:11" ht="78.75" customHeight="1" x14ac:dyDescent="0.25">
      <c r="A240" s="124" t="s">
        <v>1176</v>
      </c>
      <c r="B240" s="59" t="s">
        <v>3049</v>
      </c>
      <c r="C240" s="102" t="s">
        <v>3050</v>
      </c>
      <c r="D240" s="60"/>
      <c r="E240" s="60"/>
      <c r="F240" s="137"/>
      <c r="G240" s="50">
        <v>4561512.0199999996</v>
      </c>
      <c r="H240" s="60" t="s">
        <v>3051</v>
      </c>
      <c r="I240" s="123" t="s">
        <v>1</v>
      </c>
      <c r="J240" s="60">
        <v>100</v>
      </c>
      <c r="K240" s="73" t="s">
        <v>2147</v>
      </c>
    </row>
    <row r="241" spans="1:11" ht="78.75" customHeight="1" x14ac:dyDescent="0.25">
      <c r="A241" s="124" t="s">
        <v>2702</v>
      </c>
      <c r="B241" s="102" t="s">
        <v>2798</v>
      </c>
      <c r="C241" s="103" t="s">
        <v>2798</v>
      </c>
      <c r="D241" s="103" t="s">
        <v>2905</v>
      </c>
      <c r="E241" s="60"/>
      <c r="F241" s="137"/>
      <c r="G241" s="50">
        <v>4475483</v>
      </c>
      <c r="H241" s="60"/>
      <c r="I241" s="123" t="s">
        <v>1</v>
      </c>
      <c r="J241" s="60">
        <v>100</v>
      </c>
      <c r="K241" s="73" t="s">
        <v>2147</v>
      </c>
    </row>
    <row r="242" spans="1:11" ht="63" customHeight="1" x14ac:dyDescent="0.25">
      <c r="A242" s="124" t="s">
        <v>4689</v>
      </c>
      <c r="B242" s="102" t="s">
        <v>2849</v>
      </c>
      <c r="C242" s="103" t="s">
        <v>2849</v>
      </c>
      <c r="D242" s="103" t="s">
        <v>2956</v>
      </c>
      <c r="E242" s="60"/>
      <c r="F242" s="137"/>
      <c r="G242" s="50">
        <v>4360994</v>
      </c>
      <c r="H242" s="60"/>
      <c r="I242" s="123" t="s">
        <v>1</v>
      </c>
      <c r="J242" s="60">
        <v>100</v>
      </c>
      <c r="K242" s="73" t="s">
        <v>2147</v>
      </c>
    </row>
    <row r="243" spans="1:11" ht="63" customHeight="1" x14ac:dyDescent="0.25">
      <c r="A243" s="124" t="s">
        <v>352</v>
      </c>
      <c r="B243" s="102" t="s">
        <v>2820</v>
      </c>
      <c r="C243" s="103" t="s">
        <v>2820</v>
      </c>
      <c r="D243" s="103" t="s">
        <v>2927</v>
      </c>
      <c r="E243" s="60"/>
      <c r="F243" s="137"/>
      <c r="G243" s="50">
        <v>4108368.6</v>
      </c>
      <c r="H243" s="60"/>
      <c r="I243" s="123" t="s">
        <v>1</v>
      </c>
      <c r="J243" s="60">
        <v>100</v>
      </c>
      <c r="K243" s="73" t="s">
        <v>2147</v>
      </c>
    </row>
    <row r="244" spans="1:11" ht="63" customHeight="1" x14ac:dyDescent="0.25">
      <c r="A244" s="124" t="s">
        <v>4693</v>
      </c>
      <c r="B244" s="102" t="s">
        <v>2853</v>
      </c>
      <c r="C244" s="103" t="s">
        <v>2853</v>
      </c>
      <c r="D244" s="103" t="s">
        <v>2960</v>
      </c>
      <c r="E244" s="60"/>
      <c r="F244" s="137"/>
      <c r="G244" s="50">
        <v>4090383</v>
      </c>
      <c r="H244" s="60"/>
      <c r="I244" s="123" t="s">
        <v>1</v>
      </c>
      <c r="J244" s="60">
        <v>100</v>
      </c>
      <c r="K244" s="73" t="s">
        <v>2147</v>
      </c>
    </row>
    <row r="245" spans="1:11" ht="31.5" customHeight="1" x14ac:dyDescent="0.25">
      <c r="A245" s="124" t="s">
        <v>4690</v>
      </c>
      <c r="B245" s="102" t="s">
        <v>2850</v>
      </c>
      <c r="C245" s="103" t="s">
        <v>2850</v>
      </c>
      <c r="D245" s="103" t="s">
        <v>2957</v>
      </c>
      <c r="E245" s="60"/>
      <c r="F245" s="137"/>
      <c r="G245" s="50">
        <v>3465897</v>
      </c>
      <c r="H245" s="60"/>
      <c r="I245" s="123" t="s">
        <v>1</v>
      </c>
      <c r="J245" s="60">
        <v>100</v>
      </c>
      <c r="K245" s="73" t="s">
        <v>2147</v>
      </c>
    </row>
    <row r="246" spans="1:11" ht="47.25" customHeight="1" x14ac:dyDescent="0.25">
      <c r="A246" s="124" t="s">
        <v>2709</v>
      </c>
      <c r="B246" s="102" t="s">
        <v>2835</v>
      </c>
      <c r="C246" s="103" t="s">
        <v>2835</v>
      </c>
      <c r="D246" s="103" t="s">
        <v>2942</v>
      </c>
      <c r="E246" s="60"/>
      <c r="F246" s="137"/>
      <c r="G246" s="50">
        <v>3122430</v>
      </c>
      <c r="H246" s="60"/>
      <c r="I246" s="123" t="s">
        <v>1</v>
      </c>
      <c r="J246" s="60">
        <v>100</v>
      </c>
      <c r="K246" s="73" t="s">
        <v>2147</v>
      </c>
    </row>
    <row r="247" spans="1:11" ht="47.25" customHeight="1" x14ac:dyDescent="0.25">
      <c r="A247" s="124" t="s">
        <v>443</v>
      </c>
      <c r="B247" s="102" t="s">
        <v>2877</v>
      </c>
      <c r="C247" s="103" t="s">
        <v>3137</v>
      </c>
      <c r="D247" s="103" t="s">
        <v>2984</v>
      </c>
      <c r="E247" s="60"/>
      <c r="F247" s="137"/>
      <c r="G247" s="50">
        <v>2839729.36</v>
      </c>
      <c r="H247" s="60" t="s">
        <v>4998</v>
      </c>
      <c r="I247" s="123" t="s">
        <v>1</v>
      </c>
      <c r="J247" s="60">
        <v>100</v>
      </c>
      <c r="K247" s="73" t="s">
        <v>2147</v>
      </c>
    </row>
    <row r="248" spans="1:11" ht="47.25" customHeight="1" x14ac:dyDescent="0.25">
      <c r="A248" s="124" t="s">
        <v>294</v>
      </c>
      <c r="B248" s="102" t="s">
        <v>2785</v>
      </c>
      <c r="C248" s="103" t="s">
        <v>2785</v>
      </c>
      <c r="D248" s="103" t="s">
        <v>2892</v>
      </c>
      <c r="E248" s="60"/>
      <c r="F248" s="137"/>
      <c r="G248" s="50">
        <v>2602025</v>
      </c>
      <c r="H248" s="60"/>
      <c r="I248" s="123" t="s">
        <v>1</v>
      </c>
      <c r="J248" s="60">
        <v>100</v>
      </c>
      <c r="K248" s="73" t="s">
        <v>2147</v>
      </c>
    </row>
    <row r="249" spans="1:11" ht="63" customHeight="1" x14ac:dyDescent="0.25">
      <c r="A249" s="124" t="s">
        <v>4694</v>
      </c>
      <c r="B249" s="102" t="s">
        <v>2854</v>
      </c>
      <c r="C249" s="103" t="s">
        <v>2854</v>
      </c>
      <c r="D249" s="103" t="s">
        <v>2961</v>
      </c>
      <c r="E249" s="60"/>
      <c r="F249" s="137"/>
      <c r="G249" s="50">
        <v>2300190</v>
      </c>
      <c r="H249" s="60"/>
      <c r="I249" s="123" t="s">
        <v>1</v>
      </c>
      <c r="J249" s="60">
        <v>100</v>
      </c>
      <c r="K249" s="73" t="s">
        <v>2147</v>
      </c>
    </row>
    <row r="250" spans="1:11" ht="47.25" customHeight="1" x14ac:dyDescent="0.25">
      <c r="A250" s="124" t="s">
        <v>2705</v>
      </c>
      <c r="B250" s="102" t="s">
        <v>2831</v>
      </c>
      <c r="C250" s="103" t="s">
        <v>2831</v>
      </c>
      <c r="D250" s="103" t="s">
        <v>2938</v>
      </c>
      <c r="E250" s="60"/>
      <c r="F250" s="137">
        <v>100</v>
      </c>
      <c r="G250" s="50">
        <v>1602847</v>
      </c>
      <c r="H250" s="60"/>
      <c r="I250" s="123" t="s">
        <v>1</v>
      </c>
      <c r="J250" s="60">
        <v>100</v>
      </c>
      <c r="K250" s="73" t="s">
        <v>2147</v>
      </c>
    </row>
    <row r="251" spans="1:11" ht="50.25" customHeight="1" x14ac:dyDescent="0.25">
      <c r="A251" s="124" t="s">
        <v>349</v>
      </c>
      <c r="B251" s="102" t="s">
        <v>2818</v>
      </c>
      <c r="C251" s="103" t="s">
        <v>2818</v>
      </c>
      <c r="D251" s="103" t="s">
        <v>2925</v>
      </c>
      <c r="E251" s="60">
        <v>1980</v>
      </c>
      <c r="F251" s="137">
        <v>800</v>
      </c>
      <c r="G251" s="50">
        <v>1579000</v>
      </c>
      <c r="H251" s="60" t="s">
        <v>5341</v>
      </c>
      <c r="I251" s="123" t="s">
        <v>1</v>
      </c>
      <c r="J251" s="60">
        <v>100</v>
      </c>
      <c r="K251" s="73" t="s">
        <v>2147</v>
      </c>
    </row>
    <row r="252" spans="1:11" ht="2.25" customHeight="1" x14ac:dyDescent="0.25">
      <c r="A252" s="124" t="s">
        <v>5374</v>
      </c>
      <c r="B252" s="102" t="s">
        <v>2869</v>
      </c>
      <c r="C252" s="103" t="s">
        <v>2869</v>
      </c>
      <c r="D252" s="103" t="s">
        <v>2976</v>
      </c>
      <c r="E252" s="60"/>
      <c r="F252" s="137"/>
      <c r="G252" s="50">
        <v>1393370</v>
      </c>
      <c r="H252" s="60"/>
      <c r="I252" s="123" t="s">
        <v>1</v>
      </c>
      <c r="J252" s="60">
        <v>100</v>
      </c>
      <c r="K252" s="73" t="s">
        <v>5954</v>
      </c>
    </row>
    <row r="253" spans="1:11" ht="31.5" customHeight="1" x14ac:dyDescent="0.25">
      <c r="A253" s="124" t="s">
        <v>2708</v>
      </c>
      <c r="B253" s="102" t="s">
        <v>2834</v>
      </c>
      <c r="C253" s="103" t="s">
        <v>2834</v>
      </c>
      <c r="D253" s="103" t="s">
        <v>2941</v>
      </c>
      <c r="E253" s="60"/>
      <c r="F253" s="137"/>
      <c r="G253" s="50">
        <v>875425</v>
      </c>
      <c r="H253" s="60"/>
      <c r="I253" s="123" t="s">
        <v>1</v>
      </c>
      <c r="J253" s="60">
        <v>100</v>
      </c>
      <c r="K253" s="73" t="s">
        <v>2147</v>
      </c>
    </row>
    <row r="254" spans="1:11" ht="31.5" customHeight="1" x14ac:dyDescent="0.25">
      <c r="A254" s="124" t="s">
        <v>1179</v>
      </c>
      <c r="B254" s="59" t="s">
        <v>3003</v>
      </c>
      <c r="C254" s="102" t="s">
        <v>2751</v>
      </c>
      <c r="D254" s="60"/>
      <c r="E254" s="60"/>
      <c r="F254" s="137"/>
      <c r="G254" s="50">
        <v>827732.79</v>
      </c>
      <c r="H254" s="60" t="s">
        <v>2750</v>
      </c>
      <c r="I254" s="123" t="s">
        <v>1</v>
      </c>
      <c r="J254" s="60">
        <v>100</v>
      </c>
      <c r="K254" s="73" t="s">
        <v>2147</v>
      </c>
    </row>
    <row r="255" spans="1:11" ht="31.5" customHeight="1" x14ac:dyDescent="0.25">
      <c r="A255" s="124" t="s">
        <v>305</v>
      </c>
      <c r="B255" s="102" t="s">
        <v>2791</v>
      </c>
      <c r="C255" s="103" t="s">
        <v>2791</v>
      </c>
      <c r="D255" s="103" t="s">
        <v>2898</v>
      </c>
      <c r="E255" s="60">
        <v>1964</v>
      </c>
      <c r="F255" s="137">
        <v>23</v>
      </c>
      <c r="G255" s="50">
        <v>739716.66</v>
      </c>
      <c r="H255" s="60" t="s">
        <v>5000</v>
      </c>
      <c r="I255" s="123" t="s">
        <v>1</v>
      </c>
      <c r="J255" s="60">
        <v>100</v>
      </c>
      <c r="K255" s="73" t="s">
        <v>2147</v>
      </c>
    </row>
    <row r="256" spans="1:11" ht="31.5" customHeight="1" x14ac:dyDescent="0.25">
      <c r="A256" s="124" t="s">
        <v>320</v>
      </c>
      <c r="B256" s="102" t="s">
        <v>2799</v>
      </c>
      <c r="C256" s="103" t="s">
        <v>2799</v>
      </c>
      <c r="D256" s="103" t="s">
        <v>2906</v>
      </c>
      <c r="E256" s="60">
        <v>1980</v>
      </c>
      <c r="F256" s="137">
        <v>400</v>
      </c>
      <c r="G256" s="50">
        <v>736519.18</v>
      </c>
      <c r="H256" s="60" t="s">
        <v>5343</v>
      </c>
      <c r="I256" s="123" t="s">
        <v>1</v>
      </c>
      <c r="J256" s="60">
        <v>100</v>
      </c>
      <c r="K256" s="73" t="s">
        <v>2147</v>
      </c>
    </row>
    <row r="257" spans="1:11" ht="30" customHeight="1" x14ac:dyDescent="0.25">
      <c r="A257" s="124" t="s">
        <v>483</v>
      </c>
      <c r="B257" s="102" t="s">
        <v>2874</v>
      </c>
      <c r="C257" s="103" t="s">
        <v>2874</v>
      </c>
      <c r="D257" s="103" t="s">
        <v>2981</v>
      </c>
      <c r="E257" s="60"/>
      <c r="F257" s="137"/>
      <c r="G257" s="50">
        <v>710155.3</v>
      </c>
      <c r="H257" s="60"/>
      <c r="I257" s="123" t="s">
        <v>1</v>
      </c>
      <c r="J257" s="60">
        <v>100</v>
      </c>
      <c r="K257" s="73" t="s">
        <v>2147</v>
      </c>
    </row>
    <row r="258" spans="1:11" ht="33" customHeight="1" x14ac:dyDescent="0.25">
      <c r="A258" s="124" t="s">
        <v>292</v>
      </c>
      <c r="B258" s="102" t="s">
        <v>2784</v>
      </c>
      <c r="C258" s="103" t="s">
        <v>2784</v>
      </c>
      <c r="D258" s="103" t="s">
        <v>2891</v>
      </c>
      <c r="E258" s="60"/>
      <c r="F258" s="137"/>
      <c r="G258" s="50">
        <v>666600.54</v>
      </c>
      <c r="H258" s="60"/>
      <c r="I258" s="123" t="s">
        <v>1</v>
      </c>
      <c r="J258" s="60">
        <v>100</v>
      </c>
      <c r="K258" s="73" t="s">
        <v>2147</v>
      </c>
    </row>
    <row r="259" spans="1:11" ht="63" customHeight="1" x14ac:dyDescent="0.25">
      <c r="A259" s="124" t="s">
        <v>311</v>
      </c>
      <c r="B259" s="102" t="s">
        <v>5119</v>
      </c>
      <c r="C259" s="103" t="s">
        <v>877</v>
      </c>
      <c r="D259" s="103"/>
      <c r="F259" s="50">
        <v>423972.94</v>
      </c>
      <c r="G259" s="122"/>
      <c r="H259" s="60" t="s">
        <v>2507</v>
      </c>
      <c r="I259" s="123"/>
      <c r="J259" s="60"/>
      <c r="K259" s="73"/>
    </row>
    <row r="260" spans="1:11" ht="37.5" customHeight="1" x14ac:dyDescent="0.25">
      <c r="A260" s="124"/>
      <c r="B260" s="102"/>
      <c r="C260" s="103"/>
      <c r="D260" s="103"/>
      <c r="E260" s="60"/>
      <c r="F260" s="137"/>
      <c r="G260" s="50"/>
      <c r="H260" s="60"/>
      <c r="I260" s="123"/>
      <c r="J260" s="60"/>
      <c r="K260" s="73"/>
    </row>
    <row r="261" spans="1:11" ht="42" customHeight="1" x14ac:dyDescent="0.25">
      <c r="A261" s="124"/>
      <c r="B261" s="102" t="s">
        <v>2289</v>
      </c>
      <c r="C261" s="103" t="s">
        <v>6305</v>
      </c>
      <c r="D261" s="103"/>
      <c r="E261" s="60"/>
      <c r="F261" s="137"/>
      <c r="G261" s="50">
        <v>640192.07999999996</v>
      </c>
      <c r="H261" s="60"/>
      <c r="I261" s="123" t="s">
        <v>1</v>
      </c>
      <c r="J261" s="60">
        <v>100</v>
      </c>
      <c r="K261" s="73" t="s">
        <v>2147</v>
      </c>
    </row>
    <row r="262" spans="1:11" ht="47.25" customHeight="1" x14ac:dyDescent="0.25">
      <c r="A262" s="124" t="s">
        <v>286</v>
      </c>
      <c r="B262" s="102" t="s">
        <v>2178</v>
      </c>
      <c r="C262" s="103" t="s">
        <v>2781</v>
      </c>
      <c r="D262" s="103" t="s">
        <v>2888</v>
      </c>
      <c r="E262" s="60"/>
      <c r="F262" s="137"/>
      <c r="G262" s="50">
        <v>389232.75</v>
      </c>
      <c r="H262" s="60"/>
      <c r="I262" s="123" t="s">
        <v>1</v>
      </c>
      <c r="J262" s="60">
        <v>100</v>
      </c>
      <c r="K262" s="73" t="s">
        <v>2147</v>
      </c>
    </row>
    <row r="263" spans="1:11" ht="47.25" customHeight="1" x14ac:dyDescent="0.25">
      <c r="A263" s="124" t="s">
        <v>276</v>
      </c>
      <c r="B263" s="102" t="s">
        <v>2175</v>
      </c>
      <c r="C263" s="103" t="s">
        <v>2778</v>
      </c>
      <c r="D263" s="103" t="s">
        <v>2885</v>
      </c>
      <c r="E263" s="60"/>
      <c r="F263" s="137"/>
      <c r="G263" s="50">
        <v>210602</v>
      </c>
      <c r="H263" s="364" t="s">
        <v>5971</v>
      </c>
      <c r="I263" s="123" t="s">
        <v>1</v>
      </c>
      <c r="J263" s="60">
        <v>100</v>
      </c>
      <c r="K263" s="73" t="s">
        <v>2147</v>
      </c>
    </row>
    <row r="264" spans="1:11" ht="47.25" customHeight="1" x14ac:dyDescent="0.25">
      <c r="A264" s="124" t="s">
        <v>471</v>
      </c>
      <c r="B264" s="102" t="s">
        <v>2860</v>
      </c>
      <c r="C264" s="103" t="s">
        <v>2860</v>
      </c>
      <c r="D264" s="103" t="s">
        <v>2967</v>
      </c>
      <c r="E264" s="60"/>
      <c r="F264" s="137"/>
      <c r="G264" s="50">
        <v>166370.39000000001</v>
      </c>
      <c r="H264" s="60"/>
      <c r="I264" s="123" t="s">
        <v>1</v>
      </c>
      <c r="J264" s="60">
        <v>100</v>
      </c>
      <c r="K264" s="73" t="s">
        <v>2147</v>
      </c>
    </row>
    <row r="265" spans="1:11" ht="47.25" customHeight="1" x14ac:dyDescent="0.25">
      <c r="A265" s="124" t="s">
        <v>290</v>
      </c>
      <c r="B265" s="102" t="s">
        <v>2783</v>
      </c>
      <c r="C265" s="103" t="s">
        <v>2783</v>
      </c>
      <c r="D265" s="103" t="s">
        <v>2890</v>
      </c>
      <c r="E265" s="60"/>
      <c r="F265" s="137">
        <v>1100</v>
      </c>
      <c r="G265" s="50">
        <v>162593.95000000001</v>
      </c>
      <c r="H265" s="60"/>
      <c r="I265" s="123" t="s">
        <v>1</v>
      </c>
      <c r="J265" s="60">
        <v>100</v>
      </c>
      <c r="K265" s="73" t="s">
        <v>2147</v>
      </c>
    </row>
    <row r="266" spans="1:11" ht="63" customHeight="1" x14ac:dyDescent="0.25">
      <c r="A266" s="124" t="s">
        <v>280</v>
      </c>
      <c r="B266" s="102" t="s">
        <v>2176</v>
      </c>
      <c r="C266" s="103" t="s">
        <v>2779</v>
      </c>
      <c r="D266" s="103" t="s">
        <v>2886</v>
      </c>
      <c r="E266" s="60">
        <v>1965</v>
      </c>
      <c r="F266" s="137">
        <v>50</v>
      </c>
      <c r="G266" s="50">
        <v>129756.48</v>
      </c>
      <c r="H266" s="60" t="s">
        <v>5348</v>
      </c>
      <c r="I266" s="123" t="s">
        <v>1</v>
      </c>
      <c r="J266" s="60">
        <v>100</v>
      </c>
      <c r="K266" s="73" t="s">
        <v>2147</v>
      </c>
    </row>
    <row r="267" spans="1:11" ht="63" customHeight="1" x14ac:dyDescent="0.25">
      <c r="A267" s="124" t="s">
        <v>2712</v>
      </c>
      <c r="B267" s="102" t="s">
        <v>2838</v>
      </c>
      <c r="C267" s="103" t="s">
        <v>2838</v>
      </c>
      <c r="D267" s="103" t="s">
        <v>2945</v>
      </c>
      <c r="E267" s="60"/>
      <c r="F267" s="137"/>
      <c r="G267" s="50">
        <v>119795</v>
      </c>
      <c r="H267" s="60"/>
      <c r="I267" s="123" t="s">
        <v>1</v>
      </c>
      <c r="J267" s="60">
        <v>100</v>
      </c>
      <c r="K267" s="73" t="s">
        <v>2147</v>
      </c>
    </row>
    <row r="268" spans="1:11" ht="78.75" customHeight="1" x14ac:dyDescent="0.25">
      <c r="A268" s="124" t="s">
        <v>482</v>
      </c>
      <c r="B268" s="102" t="s">
        <v>2873</v>
      </c>
      <c r="C268" s="103" t="s">
        <v>2873</v>
      </c>
      <c r="D268" s="103" t="s">
        <v>2980</v>
      </c>
      <c r="E268" s="60"/>
      <c r="F268" s="137"/>
      <c r="G268" s="50">
        <v>119119.55</v>
      </c>
      <c r="H268" s="60" t="s">
        <v>5933</v>
      </c>
      <c r="I268" s="123" t="s">
        <v>1</v>
      </c>
      <c r="J268" s="60">
        <v>100</v>
      </c>
      <c r="K268" s="73" t="s">
        <v>2147</v>
      </c>
    </row>
    <row r="269" spans="1:11" ht="31.5" customHeight="1" x14ac:dyDescent="0.25">
      <c r="A269" s="124" t="s">
        <v>484</v>
      </c>
      <c r="B269" s="102" t="s">
        <v>2875</v>
      </c>
      <c r="C269" s="103" t="s">
        <v>3135</v>
      </c>
      <c r="D269" s="103" t="s">
        <v>2982</v>
      </c>
      <c r="E269" s="60"/>
      <c r="F269" s="137"/>
      <c r="G269" s="50">
        <v>115290.48</v>
      </c>
      <c r="H269" s="60"/>
      <c r="I269" s="123" t="s">
        <v>1</v>
      </c>
      <c r="J269" s="60">
        <v>100</v>
      </c>
      <c r="K269" s="73" t="s">
        <v>2147</v>
      </c>
    </row>
    <row r="270" spans="1:11" ht="31.5" customHeight="1" x14ac:dyDescent="0.25">
      <c r="A270" s="124" t="s">
        <v>5376</v>
      </c>
      <c r="B270" s="102" t="s">
        <v>2871</v>
      </c>
      <c r="C270" s="103" t="s">
        <v>2871</v>
      </c>
      <c r="D270" s="103" t="s">
        <v>2978</v>
      </c>
      <c r="E270" s="60"/>
      <c r="F270" s="137"/>
      <c r="G270" s="50">
        <v>97931.7</v>
      </c>
      <c r="H270" s="60"/>
      <c r="I270" s="123" t="s">
        <v>1</v>
      </c>
      <c r="J270" s="60">
        <v>100</v>
      </c>
      <c r="K270" s="73" t="s">
        <v>2147</v>
      </c>
    </row>
    <row r="271" spans="1:11" ht="47.25" customHeight="1" x14ac:dyDescent="0.25">
      <c r="A271" s="124" t="s">
        <v>282</v>
      </c>
      <c r="B271" s="102" t="s">
        <v>2177</v>
      </c>
      <c r="C271" s="103" t="s">
        <v>2780</v>
      </c>
      <c r="D271" s="103" t="s">
        <v>2887</v>
      </c>
      <c r="E271" s="60"/>
      <c r="F271" s="137">
        <v>72.2</v>
      </c>
      <c r="G271" s="50">
        <v>95502</v>
      </c>
      <c r="H271" s="60" t="s">
        <v>6066</v>
      </c>
      <c r="I271" s="123" t="s">
        <v>1</v>
      </c>
      <c r="J271" s="60">
        <v>100</v>
      </c>
      <c r="K271" s="73" t="s">
        <v>2147</v>
      </c>
    </row>
    <row r="272" spans="1:11" ht="47.25" customHeight="1" x14ac:dyDescent="0.3">
      <c r="A272" s="124" t="s">
        <v>2714</v>
      </c>
      <c r="B272" s="102" t="s">
        <v>2879</v>
      </c>
      <c r="C272" s="103" t="s">
        <v>652</v>
      </c>
      <c r="D272" s="103" t="s">
        <v>2986</v>
      </c>
      <c r="E272" s="60"/>
      <c r="F272" s="137"/>
      <c r="G272" s="50">
        <v>93886.6</v>
      </c>
      <c r="H272" s="330" t="s">
        <v>5974</v>
      </c>
      <c r="I272" s="123" t="s">
        <v>1</v>
      </c>
      <c r="J272" s="60">
        <v>100</v>
      </c>
      <c r="K272" s="73" t="s">
        <v>2147</v>
      </c>
    </row>
    <row r="273" spans="1:11" ht="31.5" customHeight="1" x14ac:dyDescent="0.3">
      <c r="A273" s="124" t="s">
        <v>4700</v>
      </c>
      <c r="B273" s="102" t="s">
        <v>2883</v>
      </c>
      <c r="C273" s="103" t="s">
        <v>652</v>
      </c>
      <c r="D273" s="103" t="s">
        <v>2990</v>
      </c>
      <c r="E273" s="60"/>
      <c r="F273" s="137"/>
      <c r="G273" s="50">
        <v>79803.759999999995</v>
      </c>
      <c r="H273" s="330" t="s">
        <v>5972</v>
      </c>
      <c r="I273" s="123" t="s">
        <v>1</v>
      </c>
      <c r="J273" s="60">
        <v>100</v>
      </c>
      <c r="K273" s="73" t="s">
        <v>2147</v>
      </c>
    </row>
    <row r="274" spans="1:11" ht="31.5" customHeight="1" x14ac:dyDescent="0.25">
      <c r="A274" s="124" t="s">
        <v>4699</v>
      </c>
      <c r="B274" s="102" t="s">
        <v>2882</v>
      </c>
      <c r="C274" s="103" t="s">
        <v>652</v>
      </c>
      <c r="D274" s="103" t="s">
        <v>2989</v>
      </c>
      <c r="E274" s="60"/>
      <c r="F274" s="137"/>
      <c r="G274" s="50">
        <v>78630.19</v>
      </c>
      <c r="H274" s="60"/>
      <c r="I274" s="123" t="s">
        <v>1</v>
      </c>
      <c r="J274" s="60">
        <v>100</v>
      </c>
      <c r="K274" s="73" t="s">
        <v>2147</v>
      </c>
    </row>
    <row r="275" spans="1:11" ht="31.5" customHeight="1" x14ac:dyDescent="0.3">
      <c r="A275" s="124" t="s">
        <v>5378</v>
      </c>
      <c r="B275" s="102" t="s">
        <v>2881</v>
      </c>
      <c r="C275" s="103" t="s">
        <v>652</v>
      </c>
      <c r="D275" s="103" t="s">
        <v>2988</v>
      </c>
      <c r="E275" s="60"/>
      <c r="F275" s="137"/>
      <c r="G275" s="50">
        <v>46161.42</v>
      </c>
      <c r="H275" s="330" t="s">
        <v>5975</v>
      </c>
      <c r="I275" s="123" t="s">
        <v>1</v>
      </c>
      <c r="J275" s="60">
        <v>100</v>
      </c>
      <c r="K275" s="73" t="s">
        <v>2147</v>
      </c>
    </row>
    <row r="276" spans="1:11" ht="31.5" customHeight="1" x14ac:dyDescent="0.25">
      <c r="A276" s="124" t="s">
        <v>350</v>
      </c>
      <c r="B276" s="102" t="s">
        <v>2819</v>
      </c>
      <c r="C276" s="103" t="s">
        <v>2819</v>
      </c>
      <c r="D276" s="103" t="s">
        <v>2926</v>
      </c>
      <c r="E276" s="60"/>
      <c r="F276" s="137"/>
      <c r="G276" s="50">
        <v>38301</v>
      </c>
      <c r="H276" s="60"/>
      <c r="I276" s="123" t="s">
        <v>1</v>
      </c>
      <c r="J276" s="60">
        <v>100</v>
      </c>
      <c r="K276" s="73" t="s">
        <v>2147</v>
      </c>
    </row>
    <row r="277" spans="1:11" ht="31.5" customHeight="1" x14ac:dyDescent="0.3">
      <c r="A277" s="124" t="s">
        <v>485</v>
      </c>
      <c r="B277" s="102" t="s">
        <v>2876</v>
      </c>
      <c r="C277" s="103" t="s">
        <v>3136</v>
      </c>
      <c r="D277" s="103" t="s">
        <v>2983</v>
      </c>
      <c r="E277" s="60"/>
      <c r="F277" s="137"/>
      <c r="G277" s="50">
        <v>32971.839999999997</v>
      </c>
      <c r="H277" s="330" t="s">
        <v>4999</v>
      </c>
      <c r="I277" s="123" t="s">
        <v>1</v>
      </c>
      <c r="J277" s="60">
        <v>100</v>
      </c>
      <c r="K277" s="73" t="s">
        <v>2147</v>
      </c>
    </row>
    <row r="278" spans="1:11" ht="47.25" customHeight="1" x14ac:dyDescent="0.25">
      <c r="A278" s="124" t="s">
        <v>296</v>
      </c>
      <c r="B278" s="102" t="s">
        <v>2786</v>
      </c>
      <c r="C278" s="103" t="s">
        <v>2786</v>
      </c>
      <c r="D278" s="103" t="s">
        <v>2893</v>
      </c>
      <c r="E278" s="60"/>
      <c r="F278" s="137"/>
      <c r="G278" s="50">
        <v>29005</v>
      </c>
      <c r="H278" s="60"/>
      <c r="I278" s="123" t="s">
        <v>1</v>
      </c>
      <c r="J278" s="60">
        <v>100</v>
      </c>
      <c r="K278" s="73" t="s">
        <v>2147</v>
      </c>
    </row>
    <row r="279" spans="1:11" ht="31.5" customHeight="1" x14ac:dyDescent="0.25">
      <c r="A279" s="124" t="s">
        <v>2698</v>
      </c>
      <c r="B279" s="102" t="s">
        <v>2787</v>
      </c>
      <c r="C279" s="103" t="s">
        <v>2787</v>
      </c>
      <c r="D279" s="103" t="s">
        <v>2894</v>
      </c>
      <c r="E279" s="60"/>
      <c r="F279" s="137"/>
      <c r="G279" s="50">
        <v>27447.01</v>
      </c>
      <c r="H279" s="60"/>
      <c r="I279" s="123" t="s">
        <v>1</v>
      </c>
      <c r="J279" s="60">
        <v>100</v>
      </c>
      <c r="K279" s="73" t="s">
        <v>2147</v>
      </c>
    </row>
    <row r="280" spans="1:11" ht="31.5" customHeight="1" x14ac:dyDescent="0.3">
      <c r="A280" s="124" t="s">
        <v>4698</v>
      </c>
      <c r="B280" s="102" t="s">
        <v>2880</v>
      </c>
      <c r="C280" s="103" t="s">
        <v>652</v>
      </c>
      <c r="D280" s="103" t="s">
        <v>2987</v>
      </c>
      <c r="E280" s="60"/>
      <c r="F280" s="137"/>
      <c r="G280" s="50">
        <v>26601.919999999998</v>
      </c>
      <c r="H280" s="330" t="s">
        <v>5973</v>
      </c>
      <c r="I280" s="123" t="s">
        <v>1</v>
      </c>
      <c r="J280" s="60">
        <v>100</v>
      </c>
      <c r="K280" s="73" t="s">
        <v>2147</v>
      </c>
    </row>
    <row r="281" spans="1:11" ht="47.25" customHeight="1" x14ac:dyDescent="0.25">
      <c r="A281" s="124" t="s">
        <v>353</v>
      </c>
      <c r="B281" s="102" t="s">
        <v>2821</v>
      </c>
      <c r="C281" s="103" t="s">
        <v>2821</v>
      </c>
      <c r="D281" s="103" t="s">
        <v>2928</v>
      </c>
      <c r="E281" s="60"/>
      <c r="F281" s="137"/>
      <c r="G281" s="50">
        <v>23001</v>
      </c>
      <c r="H281" s="60"/>
      <c r="I281" s="123" t="s">
        <v>1</v>
      </c>
      <c r="J281" s="60">
        <v>100</v>
      </c>
      <c r="K281" s="73" t="s">
        <v>2147</v>
      </c>
    </row>
    <row r="282" spans="1:11" ht="47.25" customHeight="1" x14ac:dyDescent="0.25">
      <c r="A282" s="124" t="s">
        <v>2713</v>
      </c>
      <c r="B282" s="102" t="s">
        <v>2878</v>
      </c>
      <c r="C282" s="103" t="s">
        <v>5110</v>
      </c>
      <c r="D282" s="103" t="s">
        <v>2985</v>
      </c>
      <c r="E282" s="60"/>
      <c r="F282" s="137"/>
      <c r="G282" s="50">
        <v>13464.74</v>
      </c>
      <c r="H282" s="60"/>
      <c r="I282" s="123" t="s">
        <v>1</v>
      </c>
      <c r="J282" s="60">
        <v>100</v>
      </c>
      <c r="K282" s="73" t="s">
        <v>2147</v>
      </c>
    </row>
    <row r="283" spans="1:11" ht="47.25" customHeight="1" x14ac:dyDescent="0.25">
      <c r="A283" s="124" t="s">
        <v>301</v>
      </c>
      <c r="B283" s="102" t="s">
        <v>2790</v>
      </c>
      <c r="C283" s="103" t="s">
        <v>2790</v>
      </c>
      <c r="D283" s="103" t="s">
        <v>2897</v>
      </c>
      <c r="E283" s="60"/>
      <c r="F283" s="137"/>
      <c r="G283" s="50">
        <v>5000</v>
      </c>
      <c r="H283" s="160" t="s">
        <v>5692</v>
      </c>
      <c r="I283" s="123" t="s">
        <v>1</v>
      </c>
      <c r="J283" s="60">
        <v>100</v>
      </c>
      <c r="K283" s="73" t="s">
        <v>2147</v>
      </c>
    </row>
    <row r="284" spans="1:11" ht="31.5" customHeight="1" x14ac:dyDescent="0.25">
      <c r="A284" s="124" t="s">
        <v>317</v>
      </c>
      <c r="B284" s="102" t="s">
        <v>2797</v>
      </c>
      <c r="C284" s="103" t="s">
        <v>4569</v>
      </c>
      <c r="D284" s="103" t="s">
        <v>2904</v>
      </c>
      <c r="E284" s="60"/>
      <c r="F284" s="137"/>
      <c r="G284" s="50">
        <v>2520</v>
      </c>
      <c r="H284" s="60"/>
      <c r="I284" s="123" t="s">
        <v>1</v>
      </c>
      <c r="J284" s="60">
        <v>100</v>
      </c>
      <c r="K284" s="73" t="s">
        <v>2147</v>
      </c>
    </row>
    <row r="285" spans="1:11" ht="31.5" customHeight="1" x14ac:dyDescent="0.25">
      <c r="A285" s="124" t="s">
        <v>2704</v>
      </c>
      <c r="B285" s="102" t="s">
        <v>2830</v>
      </c>
      <c r="C285" s="103" t="s">
        <v>2830</v>
      </c>
      <c r="D285" s="103" t="s">
        <v>2937</v>
      </c>
      <c r="E285" s="60">
        <v>1981</v>
      </c>
      <c r="F285" s="137">
        <v>160</v>
      </c>
      <c r="G285" s="50">
        <v>2</v>
      </c>
      <c r="H285" s="60" t="s">
        <v>5346</v>
      </c>
      <c r="I285" s="123" t="s">
        <v>1</v>
      </c>
      <c r="J285" s="60">
        <v>100</v>
      </c>
      <c r="K285" s="73" t="s">
        <v>2147</v>
      </c>
    </row>
    <row r="286" spans="1:11" ht="31.5" customHeight="1" x14ac:dyDescent="0.25">
      <c r="A286" s="124" t="s">
        <v>288</v>
      </c>
      <c r="B286" s="102" t="s">
        <v>2782</v>
      </c>
      <c r="C286" s="103" t="s">
        <v>2782</v>
      </c>
      <c r="D286" s="103" t="s">
        <v>2889</v>
      </c>
      <c r="E286" s="60"/>
      <c r="F286" s="137"/>
      <c r="G286" s="50">
        <v>1</v>
      </c>
      <c r="H286" s="60"/>
      <c r="I286" s="123" t="s">
        <v>1</v>
      </c>
      <c r="J286" s="60">
        <v>100</v>
      </c>
      <c r="K286" s="73" t="s">
        <v>2147</v>
      </c>
    </row>
    <row r="287" spans="1:11" ht="31.5" customHeight="1" x14ac:dyDescent="0.25">
      <c r="A287" s="124" t="s">
        <v>5361</v>
      </c>
      <c r="B287" s="102" t="s">
        <v>2788</v>
      </c>
      <c r="C287" s="103" t="s">
        <v>2788</v>
      </c>
      <c r="D287" s="103" t="s">
        <v>2895</v>
      </c>
      <c r="E287" s="60"/>
      <c r="F287" s="137"/>
      <c r="G287" s="50">
        <v>1</v>
      </c>
      <c r="H287" s="60"/>
      <c r="I287" s="123" t="s">
        <v>1</v>
      </c>
      <c r="J287" s="60">
        <v>100</v>
      </c>
      <c r="K287" s="73" t="s">
        <v>2147</v>
      </c>
    </row>
    <row r="288" spans="1:11" ht="31.5" customHeight="1" x14ac:dyDescent="0.25">
      <c r="A288" s="124" t="s">
        <v>2699</v>
      </c>
      <c r="B288" s="102" t="s">
        <v>2789</v>
      </c>
      <c r="C288" s="103" t="s">
        <v>2789</v>
      </c>
      <c r="D288" s="103" t="s">
        <v>2896</v>
      </c>
      <c r="E288" s="60"/>
      <c r="F288" s="137"/>
      <c r="G288" s="50">
        <v>1</v>
      </c>
      <c r="H288" s="60"/>
      <c r="I288" s="123" t="s">
        <v>1</v>
      </c>
      <c r="J288" s="60">
        <v>100</v>
      </c>
      <c r="K288" s="73" t="s">
        <v>2147</v>
      </c>
    </row>
    <row r="289" spans="1:11" ht="31.5" customHeight="1" x14ac:dyDescent="0.25">
      <c r="A289" s="124" t="s">
        <v>2700</v>
      </c>
      <c r="B289" s="102" t="s">
        <v>2792</v>
      </c>
      <c r="C289" s="103" t="s">
        <v>2792</v>
      </c>
      <c r="D289" s="103" t="s">
        <v>2899</v>
      </c>
      <c r="E289" s="60"/>
      <c r="F289" s="137"/>
      <c r="G289" s="50">
        <v>1</v>
      </c>
      <c r="H289" s="60"/>
      <c r="I289" s="123" t="s">
        <v>1</v>
      </c>
      <c r="J289" s="60">
        <v>100</v>
      </c>
      <c r="K289" s="73" t="s">
        <v>2147</v>
      </c>
    </row>
    <row r="290" spans="1:11" ht="31.5" customHeight="1" x14ac:dyDescent="0.25">
      <c r="A290" s="124" t="s">
        <v>308</v>
      </c>
      <c r="B290" s="102" t="s">
        <v>2793</v>
      </c>
      <c r="C290" s="103" t="s">
        <v>2793</v>
      </c>
      <c r="D290" s="103" t="s">
        <v>2900</v>
      </c>
      <c r="E290" s="60"/>
      <c r="F290" s="137"/>
      <c r="G290" s="50">
        <v>1</v>
      </c>
      <c r="H290" s="60"/>
      <c r="I290" s="123" t="s">
        <v>1</v>
      </c>
      <c r="J290" s="60">
        <v>100</v>
      </c>
      <c r="K290" s="73" t="s">
        <v>2147</v>
      </c>
    </row>
    <row r="291" spans="1:11" ht="31.5" customHeight="1" x14ac:dyDescent="0.25">
      <c r="A291" s="124" t="s">
        <v>2701</v>
      </c>
      <c r="B291" s="102" t="s">
        <v>2794</v>
      </c>
      <c r="C291" s="103" t="s">
        <v>2794</v>
      </c>
      <c r="D291" s="103" t="s">
        <v>2901</v>
      </c>
      <c r="E291" s="60"/>
      <c r="F291" s="137"/>
      <c r="G291" s="50">
        <v>1</v>
      </c>
      <c r="H291" s="60" t="s">
        <v>4963</v>
      </c>
      <c r="I291" s="123" t="s">
        <v>1</v>
      </c>
      <c r="J291" s="60">
        <v>100</v>
      </c>
      <c r="K291" s="73" t="s">
        <v>2147</v>
      </c>
    </row>
    <row r="292" spans="1:11" ht="31.5" customHeight="1" x14ac:dyDescent="0.25">
      <c r="A292" s="124" t="s">
        <v>313</v>
      </c>
      <c r="B292" s="102" t="s">
        <v>2795</v>
      </c>
      <c r="C292" s="103" t="s">
        <v>2795</v>
      </c>
      <c r="D292" s="103" t="s">
        <v>2902</v>
      </c>
      <c r="E292" s="60"/>
      <c r="F292" s="137">
        <v>2100</v>
      </c>
      <c r="G292" s="50">
        <v>1</v>
      </c>
      <c r="H292" s="60" t="s">
        <v>4964</v>
      </c>
      <c r="I292" s="123" t="s">
        <v>1</v>
      </c>
      <c r="J292" s="60">
        <v>100</v>
      </c>
      <c r="K292" s="73" t="s">
        <v>2147</v>
      </c>
    </row>
    <row r="293" spans="1:11" ht="31.5" customHeight="1" x14ac:dyDescent="0.25">
      <c r="A293" s="124" t="s">
        <v>315</v>
      </c>
      <c r="B293" s="102" t="s">
        <v>2796</v>
      </c>
      <c r="C293" s="103" t="s">
        <v>2796</v>
      </c>
      <c r="D293" s="103" t="s">
        <v>2903</v>
      </c>
      <c r="E293" s="60"/>
      <c r="F293" s="137"/>
      <c r="G293" s="50">
        <v>1</v>
      </c>
      <c r="H293" s="60"/>
      <c r="I293" s="123" t="s">
        <v>1</v>
      </c>
      <c r="J293" s="60">
        <v>100</v>
      </c>
      <c r="K293" s="73" t="s">
        <v>2147</v>
      </c>
    </row>
    <row r="294" spans="1:11" ht="31.5" customHeight="1" x14ac:dyDescent="0.25">
      <c r="A294" s="124" t="s">
        <v>323</v>
      </c>
      <c r="B294" s="102" t="s">
        <v>2800</v>
      </c>
      <c r="C294" s="103" t="s">
        <v>2800</v>
      </c>
      <c r="D294" s="103" t="s">
        <v>2907</v>
      </c>
      <c r="E294" s="60"/>
      <c r="F294" s="137"/>
      <c r="G294" s="50">
        <v>1</v>
      </c>
      <c r="H294" s="60"/>
      <c r="I294" s="123" t="s">
        <v>1</v>
      </c>
      <c r="J294" s="60">
        <v>100</v>
      </c>
      <c r="K294" s="73" t="s">
        <v>2147</v>
      </c>
    </row>
    <row r="295" spans="1:11" ht="31.5" customHeight="1" x14ac:dyDescent="0.25">
      <c r="A295" s="124" t="s">
        <v>325</v>
      </c>
      <c r="B295" s="102" t="s">
        <v>2801</v>
      </c>
      <c r="C295" s="103" t="s">
        <v>2801</v>
      </c>
      <c r="D295" s="103" t="s">
        <v>2908</v>
      </c>
      <c r="E295" s="60"/>
      <c r="F295" s="137"/>
      <c r="G295" s="50">
        <v>1</v>
      </c>
      <c r="H295" s="60"/>
      <c r="I295" s="123" t="s">
        <v>1</v>
      </c>
      <c r="J295" s="60">
        <v>100</v>
      </c>
      <c r="K295" s="73" t="s">
        <v>2147</v>
      </c>
    </row>
    <row r="296" spans="1:11" ht="31.5" customHeight="1" x14ac:dyDescent="0.25">
      <c r="A296" s="124" t="s">
        <v>327</v>
      </c>
      <c r="B296" s="102" t="s">
        <v>2802</v>
      </c>
      <c r="C296" s="103" t="s">
        <v>2802</v>
      </c>
      <c r="D296" s="103" t="s">
        <v>2909</v>
      </c>
      <c r="E296" s="60">
        <v>1985</v>
      </c>
      <c r="F296" s="137">
        <v>3000</v>
      </c>
      <c r="G296" s="50">
        <v>1</v>
      </c>
      <c r="H296" s="60" t="s">
        <v>5345</v>
      </c>
      <c r="I296" s="123" t="s">
        <v>1</v>
      </c>
      <c r="J296" s="60">
        <v>100</v>
      </c>
      <c r="K296" s="73" t="s">
        <v>2147</v>
      </c>
    </row>
    <row r="297" spans="1:11" ht="47.25" customHeight="1" x14ac:dyDescent="0.25">
      <c r="A297" s="124" t="s">
        <v>329</v>
      </c>
      <c r="B297" s="102" t="s">
        <v>2803</v>
      </c>
      <c r="C297" s="103" t="s">
        <v>2803</v>
      </c>
      <c r="D297" s="103" t="s">
        <v>2910</v>
      </c>
      <c r="E297" s="60"/>
      <c r="F297" s="137"/>
      <c r="G297" s="50">
        <v>1</v>
      </c>
      <c r="H297" s="60"/>
      <c r="I297" s="123" t="s">
        <v>1</v>
      </c>
      <c r="J297" s="60">
        <v>100</v>
      </c>
      <c r="K297" s="73" t="s">
        <v>2147</v>
      </c>
    </row>
    <row r="298" spans="1:11" ht="31.5" customHeight="1" x14ac:dyDescent="0.25">
      <c r="A298" s="124" t="s">
        <v>331</v>
      </c>
      <c r="B298" s="102" t="s">
        <v>2804</v>
      </c>
      <c r="C298" s="103" t="s">
        <v>2804</v>
      </c>
      <c r="D298" s="103" t="s">
        <v>2911</v>
      </c>
      <c r="E298" s="60"/>
      <c r="F298" s="137"/>
      <c r="G298" s="50">
        <v>1</v>
      </c>
      <c r="H298" s="60"/>
      <c r="I298" s="123" t="s">
        <v>1</v>
      </c>
      <c r="J298" s="60">
        <v>100</v>
      </c>
      <c r="K298" s="73" t="s">
        <v>2147</v>
      </c>
    </row>
    <row r="299" spans="1:11" ht="31.5" customHeight="1" x14ac:dyDescent="0.25">
      <c r="A299" s="124" t="s">
        <v>333</v>
      </c>
      <c r="B299" s="102" t="s">
        <v>2805</v>
      </c>
      <c r="C299" s="103" t="s">
        <v>2805</v>
      </c>
      <c r="D299" s="103" t="s">
        <v>2912</v>
      </c>
      <c r="E299" s="60"/>
      <c r="F299" s="137"/>
      <c r="G299" s="50">
        <v>1</v>
      </c>
      <c r="H299" s="60"/>
      <c r="I299" s="123" t="s">
        <v>1</v>
      </c>
      <c r="J299" s="60">
        <v>100</v>
      </c>
      <c r="K299" s="73" t="s">
        <v>2147</v>
      </c>
    </row>
    <row r="300" spans="1:11" ht="31.5" customHeight="1" x14ac:dyDescent="0.25">
      <c r="A300" s="124" t="s">
        <v>334</v>
      </c>
      <c r="B300" s="102" t="s">
        <v>2806</v>
      </c>
      <c r="C300" s="103" t="s">
        <v>2806</v>
      </c>
      <c r="D300" s="103" t="s">
        <v>2913</v>
      </c>
      <c r="E300" s="60"/>
      <c r="F300" s="137"/>
      <c r="G300" s="50">
        <v>1</v>
      </c>
      <c r="H300" s="60"/>
      <c r="I300" s="123" t="s">
        <v>1</v>
      </c>
      <c r="J300" s="60">
        <v>100</v>
      </c>
      <c r="K300" s="73" t="s">
        <v>2147</v>
      </c>
    </row>
    <row r="301" spans="1:11" ht="31.5" customHeight="1" x14ac:dyDescent="0.25">
      <c r="A301" s="124" t="s">
        <v>335</v>
      </c>
      <c r="B301" s="102" t="s">
        <v>2807</v>
      </c>
      <c r="C301" s="103" t="s">
        <v>2807</v>
      </c>
      <c r="D301" s="103" t="s">
        <v>2914</v>
      </c>
      <c r="E301" s="60"/>
      <c r="F301" s="137"/>
      <c r="G301" s="50">
        <v>1</v>
      </c>
      <c r="H301" s="60"/>
      <c r="I301" s="123" t="s">
        <v>1</v>
      </c>
      <c r="J301" s="60">
        <v>100</v>
      </c>
      <c r="K301" s="73" t="s">
        <v>2147</v>
      </c>
    </row>
    <row r="302" spans="1:11" ht="31.5" customHeight="1" x14ac:dyDescent="0.25">
      <c r="A302" s="124" t="s">
        <v>338</v>
      </c>
      <c r="B302" s="102" t="s">
        <v>2808</v>
      </c>
      <c r="C302" s="103" t="s">
        <v>2808</v>
      </c>
      <c r="D302" s="103" t="s">
        <v>2915</v>
      </c>
      <c r="E302" s="60"/>
      <c r="F302" s="137"/>
      <c r="G302" s="50">
        <v>1</v>
      </c>
      <c r="H302" s="60"/>
      <c r="I302" s="123" t="s">
        <v>1</v>
      </c>
      <c r="J302" s="60">
        <v>100</v>
      </c>
      <c r="K302" s="73" t="s">
        <v>2147</v>
      </c>
    </row>
    <row r="303" spans="1:11" ht="47.25" customHeight="1" x14ac:dyDescent="0.25">
      <c r="A303" s="124" t="s">
        <v>339</v>
      </c>
      <c r="B303" s="102" t="s">
        <v>2809</v>
      </c>
      <c r="C303" s="103" t="s">
        <v>2809</v>
      </c>
      <c r="D303" s="103" t="s">
        <v>2916</v>
      </c>
      <c r="E303" s="60"/>
      <c r="F303" s="137"/>
      <c r="G303" s="50">
        <v>1</v>
      </c>
      <c r="H303" s="60"/>
      <c r="I303" s="123" t="s">
        <v>1</v>
      </c>
      <c r="J303" s="60">
        <v>100</v>
      </c>
      <c r="K303" s="73" t="s">
        <v>2147</v>
      </c>
    </row>
    <row r="304" spans="1:11" ht="31.5" customHeight="1" x14ac:dyDescent="0.25">
      <c r="A304" s="124" t="s">
        <v>341</v>
      </c>
      <c r="B304" s="102" t="s">
        <v>2810</v>
      </c>
      <c r="C304" s="103" t="s">
        <v>2810</v>
      </c>
      <c r="D304" s="103" t="s">
        <v>2917</v>
      </c>
      <c r="E304" s="60"/>
      <c r="F304" s="137"/>
      <c r="G304" s="50">
        <v>1</v>
      </c>
      <c r="H304" s="60" t="s">
        <v>4961</v>
      </c>
      <c r="I304" s="123" t="s">
        <v>1</v>
      </c>
      <c r="J304" s="60">
        <v>100</v>
      </c>
      <c r="K304" s="73" t="s">
        <v>2147</v>
      </c>
    </row>
    <row r="305" spans="1:11" ht="31.5" customHeight="1" x14ac:dyDescent="0.25">
      <c r="A305" s="124" t="s">
        <v>342</v>
      </c>
      <c r="B305" s="102" t="s">
        <v>2811</v>
      </c>
      <c r="C305" s="103" t="s">
        <v>2811</v>
      </c>
      <c r="D305" s="103" t="s">
        <v>2918</v>
      </c>
      <c r="E305" s="60"/>
      <c r="F305" s="137">
        <v>4000</v>
      </c>
      <c r="G305" s="50">
        <v>1</v>
      </c>
      <c r="H305" s="60" t="s">
        <v>4965</v>
      </c>
      <c r="I305" s="123" t="s">
        <v>1</v>
      </c>
      <c r="J305" s="60">
        <v>100</v>
      </c>
      <c r="K305" s="73" t="s">
        <v>2147</v>
      </c>
    </row>
    <row r="306" spans="1:11" ht="31.5" customHeight="1" x14ac:dyDescent="0.25">
      <c r="A306" s="124" t="s">
        <v>343</v>
      </c>
      <c r="B306" s="102" t="s">
        <v>2812</v>
      </c>
      <c r="C306" s="103" t="s">
        <v>2812</v>
      </c>
      <c r="D306" s="103" t="s">
        <v>2919</v>
      </c>
      <c r="E306" s="60"/>
      <c r="F306" s="137">
        <v>5000</v>
      </c>
      <c r="G306" s="50">
        <v>1</v>
      </c>
      <c r="H306" s="60" t="s">
        <v>4966</v>
      </c>
      <c r="I306" s="123" t="s">
        <v>1</v>
      </c>
      <c r="J306" s="60">
        <v>100</v>
      </c>
      <c r="K306" s="73" t="s">
        <v>2147</v>
      </c>
    </row>
    <row r="307" spans="1:11" ht="31.5" customHeight="1" x14ac:dyDescent="0.25">
      <c r="A307" s="124" t="s">
        <v>344</v>
      </c>
      <c r="B307" s="102" t="s">
        <v>2813</v>
      </c>
      <c r="C307" s="103" t="s">
        <v>2813</v>
      </c>
      <c r="D307" s="103" t="s">
        <v>2920</v>
      </c>
      <c r="E307" s="60"/>
      <c r="F307" s="137"/>
      <c r="G307" s="50">
        <v>1</v>
      </c>
      <c r="H307" s="60"/>
      <c r="I307" s="123" t="s">
        <v>1</v>
      </c>
      <c r="J307" s="60">
        <v>100</v>
      </c>
      <c r="K307" s="73" t="s">
        <v>2147</v>
      </c>
    </row>
    <row r="308" spans="1:11" ht="31.5" customHeight="1" x14ac:dyDescent="0.25">
      <c r="A308" s="124" t="s">
        <v>345</v>
      </c>
      <c r="B308" s="102" t="s">
        <v>2814</v>
      </c>
      <c r="C308" s="103" t="s">
        <v>2814</v>
      </c>
      <c r="D308" s="103" t="s">
        <v>2921</v>
      </c>
      <c r="E308" s="60"/>
      <c r="F308" s="137"/>
      <c r="G308" s="50">
        <v>1</v>
      </c>
      <c r="H308" s="60"/>
      <c r="I308" s="123" t="s">
        <v>1</v>
      </c>
      <c r="J308" s="60">
        <v>100</v>
      </c>
      <c r="K308" s="73" t="s">
        <v>2147</v>
      </c>
    </row>
    <row r="309" spans="1:11" ht="31.5" customHeight="1" x14ac:dyDescent="0.25">
      <c r="A309" s="124" t="s">
        <v>4684</v>
      </c>
      <c r="B309" s="102" t="s">
        <v>2815</v>
      </c>
      <c r="C309" s="103" t="s">
        <v>2815</v>
      </c>
      <c r="D309" s="103" t="s">
        <v>2922</v>
      </c>
      <c r="E309" s="60"/>
      <c r="F309" s="137">
        <v>0.14000000000000001</v>
      </c>
      <c r="G309" s="50">
        <v>1</v>
      </c>
      <c r="H309" s="60"/>
      <c r="I309" s="123" t="s">
        <v>1</v>
      </c>
      <c r="J309" s="60">
        <v>100</v>
      </c>
      <c r="K309" s="73" t="s">
        <v>2147</v>
      </c>
    </row>
    <row r="310" spans="1:11" ht="31.5" customHeight="1" x14ac:dyDescent="0.25">
      <c r="A310" s="124" t="s">
        <v>346</v>
      </c>
      <c r="B310" s="102" t="s">
        <v>2816</v>
      </c>
      <c r="C310" s="103" t="s">
        <v>2816</v>
      </c>
      <c r="D310" s="103" t="s">
        <v>2923</v>
      </c>
      <c r="E310" s="60"/>
      <c r="F310" s="137"/>
      <c r="G310" s="50">
        <v>1</v>
      </c>
      <c r="H310" s="60"/>
      <c r="I310" s="123" t="s">
        <v>1</v>
      </c>
      <c r="J310" s="60">
        <v>100</v>
      </c>
      <c r="K310" s="73" t="s">
        <v>2147</v>
      </c>
    </row>
    <row r="311" spans="1:11" ht="31.5" customHeight="1" x14ac:dyDescent="0.25">
      <c r="A311" s="124" t="s">
        <v>347</v>
      </c>
      <c r="B311" s="102" t="s">
        <v>2817</v>
      </c>
      <c r="C311" s="103" t="s">
        <v>2817</v>
      </c>
      <c r="D311" s="103" t="s">
        <v>2924</v>
      </c>
      <c r="E311" s="60"/>
      <c r="F311" s="137">
        <v>0.80100000000000005</v>
      </c>
      <c r="G311" s="50">
        <v>1</v>
      </c>
      <c r="H311" s="60"/>
      <c r="I311" s="123" t="s">
        <v>1</v>
      </c>
      <c r="J311" s="60">
        <v>100</v>
      </c>
      <c r="K311" s="73" t="s">
        <v>2147</v>
      </c>
    </row>
    <row r="312" spans="1:11" ht="31.5" customHeight="1" x14ac:dyDescent="0.25">
      <c r="A312" s="124" t="s">
        <v>4685</v>
      </c>
      <c r="B312" s="102" t="s">
        <v>2822</v>
      </c>
      <c r="C312" s="103" t="s">
        <v>2822</v>
      </c>
      <c r="D312" s="103" t="s">
        <v>2929</v>
      </c>
      <c r="E312" s="60">
        <v>1986</v>
      </c>
      <c r="F312" s="137">
        <v>1330</v>
      </c>
      <c r="G312" s="50">
        <v>1</v>
      </c>
      <c r="H312" s="60" t="s">
        <v>5344</v>
      </c>
      <c r="I312" s="123" t="s">
        <v>1</v>
      </c>
      <c r="J312" s="60">
        <v>100</v>
      </c>
      <c r="K312" s="73" t="s">
        <v>2147</v>
      </c>
    </row>
    <row r="313" spans="1:11" ht="47.25" customHeight="1" x14ac:dyDescent="0.25">
      <c r="A313" s="124" t="s">
        <v>355</v>
      </c>
      <c r="B313" s="102" t="s">
        <v>2823</v>
      </c>
      <c r="C313" s="103" t="s">
        <v>2823</v>
      </c>
      <c r="D313" s="103" t="s">
        <v>2930</v>
      </c>
      <c r="E313" s="60">
        <v>1982</v>
      </c>
      <c r="F313" s="137">
        <v>1200</v>
      </c>
      <c r="G313" s="50">
        <v>1</v>
      </c>
      <c r="H313" s="60" t="s">
        <v>5342</v>
      </c>
      <c r="I313" s="123" t="s">
        <v>1</v>
      </c>
      <c r="J313" s="60">
        <v>100</v>
      </c>
      <c r="K313" s="73" t="s">
        <v>2147</v>
      </c>
    </row>
    <row r="314" spans="1:11" ht="31.5" customHeight="1" x14ac:dyDescent="0.25">
      <c r="A314" s="124" t="s">
        <v>356</v>
      </c>
      <c r="B314" s="102" t="s">
        <v>2824</v>
      </c>
      <c r="C314" s="103" t="s">
        <v>2824</v>
      </c>
      <c r="D314" s="103" t="s">
        <v>2931</v>
      </c>
      <c r="E314" s="60"/>
      <c r="F314" s="137"/>
      <c r="G314" s="50">
        <v>1</v>
      </c>
      <c r="H314" s="60" t="s">
        <v>5314</v>
      </c>
      <c r="I314" s="123" t="s">
        <v>1</v>
      </c>
      <c r="J314" s="60">
        <v>100</v>
      </c>
      <c r="K314" s="73" t="s">
        <v>2147</v>
      </c>
    </row>
    <row r="315" spans="1:11" ht="31.5" customHeight="1" x14ac:dyDescent="0.25">
      <c r="A315" s="124" t="s">
        <v>5362</v>
      </c>
      <c r="B315" s="102" t="s">
        <v>2825</v>
      </c>
      <c r="C315" s="103" t="s">
        <v>2825</v>
      </c>
      <c r="D315" s="103" t="s">
        <v>2932</v>
      </c>
      <c r="E315" s="60">
        <v>1981</v>
      </c>
      <c r="F315" s="137">
        <v>400</v>
      </c>
      <c r="G315" s="50">
        <v>1</v>
      </c>
      <c r="H315" s="60" t="s">
        <v>5347</v>
      </c>
      <c r="I315" s="123" t="s">
        <v>1</v>
      </c>
      <c r="J315" s="60">
        <v>100</v>
      </c>
      <c r="K315" s="73" t="s">
        <v>2147</v>
      </c>
    </row>
    <row r="316" spans="1:11" ht="31.5" customHeight="1" x14ac:dyDescent="0.25">
      <c r="A316" s="124" t="s">
        <v>5363</v>
      </c>
      <c r="B316" s="102" t="s">
        <v>2826</v>
      </c>
      <c r="C316" s="103" t="s">
        <v>2826</v>
      </c>
      <c r="D316" s="103" t="s">
        <v>2933</v>
      </c>
      <c r="E316" s="60"/>
      <c r="F316" s="137"/>
      <c r="G316" s="50">
        <v>1</v>
      </c>
      <c r="H316" s="60"/>
      <c r="I316" s="123" t="s">
        <v>1</v>
      </c>
      <c r="J316" s="60">
        <v>100</v>
      </c>
      <c r="K316" s="73" t="s">
        <v>2147</v>
      </c>
    </row>
    <row r="317" spans="1:11" ht="63" customHeight="1" x14ac:dyDescent="0.25">
      <c r="A317" s="124" t="s">
        <v>4686</v>
      </c>
      <c r="B317" s="102" t="s">
        <v>2827</v>
      </c>
      <c r="C317" s="103" t="s">
        <v>2827</v>
      </c>
      <c r="D317" s="103" t="s">
        <v>2934</v>
      </c>
      <c r="E317" s="60"/>
      <c r="F317" s="137"/>
      <c r="G317" s="50">
        <v>1</v>
      </c>
      <c r="H317" s="60"/>
      <c r="I317" s="123" t="s">
        <v>1</v>
      </c>
      <c r="J317" s="60">
        <v>100</v>
      </c>
      <c r="K317" s="73" t="s">
        <v>2147</v>
      </c>
    </row>
    <row r="318" spans="1:11" ht="31.5" customHeight="1" x14ac:dyDescent="0.25">
      <c r="A318" s="124" t="s">
        <v>436</v>
      </c>
      <c r="B318" s="102" t="s">
        <v>2828</v>
      </c>
      <c r="C318" s="103" t="s">
        <v>2828</v>
      </c>
      <c r="D318" s="103" t="s">
        <v>2935</v>
      </c>
      <c r="E318" s="60"/>
      <c r="F318" s="137"/>
      <c r="G318" s="50">
        <v>1</v>
      </c>
      <c r="H318" s="60"/>
      <c r="I318" s="123" t="s">
        <v>1</v>
      </c>
      <c r="J318" s="60">
        <v>100</v>
      </c>
      <c r="K318" s="73" t="s">
        <v>2147</v>
      </c>
    </row>
    <row r="319" spans="1:11" ht="47.25" customHeight="1" x14ac:dyDescent="0.25">
      <c r="A319" s="124" t="s">
        <v>2703</v>
      </c>
      <c r="B319" s="102" t="s">
        <v>2829</v>
      </c>
      <c r="C319" s="103" t="s">
        <v>2829</v>
      </c>
      <c r="D319" s="103" t="s">
        <v>2936</v>
      </c>
      <c r="E319" s="60"/>
      <c r="F319" s="137"/>
      <c r="G319" s="50">
        <v>1</v>
      </c>
      <c r="H319" s="60"/>
      <c r="I319" s="123" t="s">
        <v>1</v>
      </c>
      <c r="J319" s="60">
        <v>100</v>
      </c>
      <c r="K319" s="73" t="s">
        <v>2147</v>
      </c>
    </row>
    <row r="320" spans="1:11" ht="47.25" customHeight="1" x14ac:dyDescent="0.25">
      <c r="A320" s="124" t="s">
        <v>2706</v>
      </c>
      <c r="B320" s="102" t="s">
        <v>2832</v>
      </c>
      <c r="C320" s="103" t="s">
        <v>2832</v>
      </c>
      <c r="D320" s="103" t="s">
        <v>2939</v>
      </c>
      <c r="E320" s="60"/>
      <c r="F320" s="137"/>
      <c r="G320" s="50">
        <v>1</v>
      </c>
      <c r="H320" s="60" t="s">
        <v>5315</v>
      </c>
      <c r="I320" s="123" t="s">
        <v>1</v>
      </c>
      <c r="J320" s="60">
        <v>100</v>
      </c>
      <c r="K320" s="73" t="s">
        <v>2147</v>
      </c>
    </row>
    <row r="321" spans="1:12" ht="47.25" customHeight="1" x14ac:dyDescent="0.25">
      <c r="A321" s="124" t="s">
        <v>2710</v>
      </c>
      <c r="B321" s="102" t="s">
        <v>2836</v>
      </c>
      <c r="C321" s="103" t="s">
        <v>2836</v>
      </c>
      <c r="D321" s="103" t="s">
        <v>2943</v>
      </c>
      <c r="E321" s="60"/>
      <c r="F321" s="137">
        <v>1540</v>
      </c>
      <c r="G321" s="50">
        <v>1</v>
      </c>
      <c r="H321" s="60" t="s">
        <v>3946</v>
      </c>
      <c r="I321" s="123" t="s">
        <v>1</v>
      </c>
      <c r="J321" s="60">
        <v>100</v>
      </c>
      <c r="K321" s="73" t="s">
        <v>2147</v>
      </c>
    </row>
    <row r="322" spans="1:12" ht="47.25" customHeight="1" x14ac:dyDescent="0.25">
      <c r="A322" s="124" t="s">
        <v>2711</v>
      </c>
      <c r="B322" s="102" t="s">
        <v>2837</v>
      </c>
      <c r="C322" s="103" t="s">
        <v>2837</v>
      </c>
      <c r="D322" s="103" t="s">
        <v>2944</v>
      </c>
      <c r="E322" s="60"/>
      <c r="F322" s="137">
        <v>1450</v>
      </c>
      <c r="G322" s="50">
        <v>1</v>
      </c>
      <c r="H322" s="60" t="s">
        <v>3948</v>
      </c>
      <c r="I322" s="123" t="s">
        <v>1</v>
      </c>
      <c r="J322" s="60">
        <v>100</v>
      </c>
      <c r="K322" s="73" t="s">
        <v>2147</v>
      </c>
    </row>
    <row r="323" spans="1:12" ht="47.25" customHeight="1" x14ac:dyDescent="0.25">
      <c r="A323" s="124" t="s">
        <v>475</v>
      </c>
      <c r="B323" s="102" t="s">
        <v>2840</v>
      </c>
      <c r="C323" s="103" t="s">
        <v>2840</v>
      </c>
      <c r="D323" s="103" t="s">
        <v>2947</v>
      </c>
      <c r="E323" s="60"/>
      <c r="F323" s="137"/>
      <c r="G323" s="50">
        <v>1</v>
      </c>
      <c r="H323" s="60"/>
      <c r="I323" s="123" t="s">
        <v>1</v>
      </c>
      <c r="J323" s="60">
        <v>100</v>
      </c>
      <c r="K323" s="73" t="s">
        <v>2147</v>
      </c>
    </row>
    <row r="324" spans="1:12" ht="63" customHeight="1" x14ac:dyDescent="0.25">
      <c r="A324" s="124" t="s">
        <v>477</v>
      </c>
      <c r="B324" s="102" t="s">
        <v>2844</v>
      </c>
      <c r="C324" s="103" t="s">
        <v>2844</v>
      </c>
      <c r="D324" s="103" t="s">
        <v>2951</v>
      </c>
      <c r="E324" s="60"/>
      <c r="F324" s="137"/>
      <c r="G324" s="50">
        <v>1</v>
      </c>
      <c r="H324" s="60" t="s">
        <v>3943</v>
      </c>
      <c r="I324" s="123" t="s">
        <v>1</v>
      </c>
      <c r="J324" s="60">
        <v>100</v>
      </c>
      <c r="K324" s="73" t="s">
        <v>2147</v>
      </c>
    </row>
    <row r="325" spans="1:12" ht="2.25" customHeight="1" x14ac:dyDescent="0.25">
      <c r="A325" s="124" t="s">
        <v>4687</v>
      </c>
      <c r="B325" s="102" t="s">
        <v>2845</v>
      </c>
      <c r="C325" s="103" t="s">
        <v>2845</v>
      </c>
      <c r="D325" s="103" t="s">
        <v>2952</v>
      </c>
      <c r="E325" s="60"/>
      <c r="F325" s="137">
        <v>650</v>
      </c>
      <c r="G325" s="50">
        <v>1</v>
      </c>
      <c r="H325" s="60" t="s">
        <v>3947</v>
      </c>
      <c r="I325" s="123" t="s">
        <v>1</v>
      </c>
      <c r="J325" s="60">
        <v>100</v>
      </c>
      <c r="K325" s="73" t="s">
        <v>2147</v>
      </c>
    </row>
    <row r="326" spans="1:12" ht="48" customHeight="1" x14ac:dyDescent="0.25">
      <c r="A326" s="124" t="s">
        <v>478</v>
      </c>
      <c r="B326" s="102" t="s">
        <v>2846</v>
      </c>
      <c r="C326" s="103" t="s">
        <v>2846</v>
      </c>
      <c r="D326" s="103" t="s">
        <v>2953</v>
      </c>
      <c r="E326" s="60"/>
      <c r="F326" s="137"/>
      <c r="G326" s="50">
        <v>1</v>
      </c>
      <c r="H326" s="60"/>
      <c r="I326" s="123" t="s">
        <v>1</v>
      </c>
      <c r="J326" s="60">
        <v>100</v>
      </c>
      <c r="K326" s="73" t="s">
        <v>2147</v>
      </c>
    </row>
    <row r="327" spans="1:12" ht="31.5" customHeight="1" x14ac:dyDescent="0.25">
      <c r="A327" s="124" t="s">
        <v>4688</v>
      </c>
      <c r="B327" s="102" t="s">
        <v>2848</v>
      </c>
      <c r="C327" s="103" t="s">
        <v>2848</v>
      </c>
      <c r="D327" s="103" t="s">
        <v>2955</v>
      </c>
      <c r="E327" s="60"/>
      <c r="F327" s="137">
        <v>1470</v>
      </c>
      <c r="G327" s="50">
        <v>1</v>
      </c>
      <c r="H327" s="60" t="s">
        <v>3945</v>
      </c>
      <c r="I327" s="123" t="s">
        <v>1</v>
      </c>
      <c r="J327" s="60">
        <v>100</v>
      </c>
      <c r="K327" s="73" t="s">
        <v>2147</v>
      </c>
    </row>
    <row r="328" spans="1:12" ht="47.25" customHeight="1" x14ac:dyDescent="0.25">
      <c r="A328" s="124" t="s">
        <v>5377</v>
      </c>
      <c r="B328" s="102" t="s">
        <v>2872</v>
      </c>
      <c r="C328" s="103" t="s">
        <v>2872</v>
      </c>
      <c r="D328" s="103" t="s">
        <v>2979</v>
      </c>
      <c r="E328" s="60"/>
      <c r="F328" s="137">
        <v>32.799999999999997</v>
      </c>
      <c r="G328" s="50">
        <v>144382</v>
      </c>
      <c r="H328" s="60" t="s">
        <v>4804</v>
      </c>
      <c r="I328" s="123" t="s">
        <v>1</v>
      </c>
      <c r="J328" s="60">
        <v>100</v>
      </c>
      <c r="K328" s="73" t="s">
        <v>447</v>
      </c>
    </row>
    <row r="329" spans="1:12" ht="47.25" customHeight="1" x14ac:dyDescent="0.25">
      <c r="A329" s="124" t="s">
        <v>4691</v>
      </c>
      <c r="B329" s="102" t="s">
        <v>2851</v>
      </c>
      <c r="C329" s="103" t="s">
        <v>2851</v>
      </c>
      <c r="D329" s="103" t="s">
        <v>2958</v>
      </c>
      <c r="E329" s="60"/>
      <c r="F329" s="137">
        <v>1280</v>
      </c>
      <c r="G329" s="50">
        <v>1</v>
      </c>
      <c r="H329" s="60" t="s">
        <v>3944</v>
      </c>
      <c r="I329" s="123" t="s">
        <v>1</v>
      </c>
      <c r="J329" s="60">
        <v>100</v>
      </c>
      <c r="K329" s="73" t="s">
        <v>2147</v>
      </c>
    </row>
    <row r="330" spans="1:12" ht="31.5" customHeight="1" x14ac:dyDescent="0.25">
      <c r="A330" s="124" t="s">
        <v>480</v>
      </c>
      <c r="B330" s="102" t="s">
        <v>2856</v>
      </c>
      <c r="C330" s="103" t="s">
        <v>2856</v>
      </c>
      <c r="D330" s="103" t="s">
        <v>2963</v>
      </c>
      <c r="E330" s="60"/>
      <c r="F330" s="137"/>
      <c r="G330" s="50">
        <v>1</v>
      </c>
      <c r="H330" s="60"/>
      <c r="I330" s="123" t="s">
        <v>1</v>
      </c>
      <c r="J330" s="60">
        <v>100</v>
      </c>
      <c r="K330" s="73" t="s">
        <v>2147</v>
      </c>
    </row>
    <row r="331" spans="1:12" ht="31.5" customHeight="1" x14ac:dyDescent="0.25">
      <c r="A331" s="124" t="s">
        <v>481</v>
      </c>
      <c r="B331" s="102" t="s">
        <v>2857</v>
      </c>
      <c r="C331" s="103" t="s">
        <v>2857</v>
      </c>
      <c r="D331" s="103" t="s">
        <v>2964</v>
      </c>
      <c r="E331" s="60"/>
      <c r="F331" s="137"/>
      <c r="G331" s="50">
        <v>1</v>
      </c>
      <c r="H331" s="60"/>
      <c r="I331" s="123" t="s">
        <v>1</v>
      </c>
      <c r="J331" s="60">
        <v>100</v>
      </c>
      <c r="K331" s="73" t="s">
        <v>2147</v>
      </c>
    </row>
    <row r="332" spans="1:12" ht="32.25" customHeight="1" x14ac:dyDescent="0.25">
      <c r="A332" s="124" t="s">
        <v>4696</v>
      </c>
      <c r="B332" s="102" t="s">
        <v>2858</v>
      </c>
      <c r="C332" s="103" t="s">
        <v>2858</v>
      </c>
      <c r="D332" s="103" t="s">
        <v>2965</v>
      </c>
      <c r="E332" s="60"/>
      <c r="F332" s="137"/>
      <c r="G332" s="50">
        <v>1</v>
      </c>
      <c r="H332" s="141"/>
      <c r="I332" s="123" t="s">
        <v>1</v>
      </c>
      <c r="J332" s="60">
        <v>100</v>
      </c>
      <c r="K332" s="73" t="s">
        <v>2147</v>
      </c>
    </row>
    <row r="333" spans="1:12" ht="31.5" customHeight="1" x14ac:dyDescent="0.25">
      <c r="A333" s="124" t="s">
        <v>4697</v>
      </c>
      <c r="B333" s="102" t="s">
        <v>2859</v>
      </c>
      <c r="C333" s="103" t="s">
        <v>2859</v>
      </c>
      <c r="D333" s="103" t="s">
        <v>2966</v>
      </c>
      <c r="E333" s="60"/>
      <c r="F333" s="137"/>
      <c r="G333" s="50">
        <v>1</v>
      </c>
      <c r="H333" s="60"/>
      <c r="I333" s="123" t="s">
        <v>1</v>
      </c>
      <c r="J333" s="60">
        <v>100</v>
      </c>
      <c r="K333" s="73" t="s">
        <v>2147</v>
      </c>
      <c r="L333" s="126"/>
    </row>
    <row r="334" spans="1:12" ht="31.5" customHeight="1" x14ac:dyDescent="0.25">
      <c r="A334" s="124" t="s">
        <v>5366</v>
      </c>
      <c r="B334" s="102" t="s">
        <v>2861</v>
      </c>
      <c r="C334" s="103" t="s">
        <v>2861</v>
      </c>
      <c r="D334" s="103" t="s">
        <v>2968</v>
      </c>
      <c r="E334" s="60"/>
      <c r="F334" s="137"/>
      <c r="G334" s="50">
        <v>1</v>
      </c>
      <c r="H334" s="60" t="s">
        <v>4962</v>
      </c>
      <c r="I334" s="123" t="s">
        <v>1</v>
      </c>
      <c r="J334" s="60">
        <v>100</v>
      </c>
      <c r="K334" s="73" t="s">
        <v>2147</v>
      </c>
    </row>
    <row r="335" spans="1:12" ht="32.25" customHeight="1" x14ac:dyDescent="0.25">
      <c r="A335" s="124" t="s">
        <v>5367</v>
      </c>
      <c r="B335" s="102" t="s">
        <v>2862</v>
      </c>
      <c r="C335" s="103" t="s">
        <v>2862</v>
      </c>
      <c r="D335" s="103" t="s">
        <v>2969</v>
      </c>
      <c r="E335" s="60"/>
      <c r="F335" s="137"/>
      <c r="G335" s="50">
        <v>1</v>
      </c>
      <c r="H335" s="60"/>
      <c r="I335" s="123" t="s">
        <v>1</v>
      </c>
      <c r="J335" s="60">
        <v>100</v>
      </c>
      <c r="K335" s="73" t="s">
        <v>2147</v>
      </c>
    </row>
    <row r="336" spans="1:12" ht="32.25" customHeight="1" x14ac:dyDescent="0.25">
      <c r="A336" s="124" t="s">
        <v>5368</v>
      </c>
      <c r="B336" s="102" t="s">
        <v>2863</v>
      </c>
      <c r="C336" s="103" t="s">
        <v>2863</v>
      </c>
      <c r="D336" s="103" t="s">
        <v>2970</v>
      </c>
      <c r="E336" s="60"/>
      <c r="F336" s="137"/>
      <c r="G336" s="50">
        <v>1</v>
      </c>
      <c r="H336" s="60"/>
      <c r="I336" s="123" t="s">
        <v>1</v>
      </c>
      <c r="J336" s="60">
        <v>100</v>
      </c>
      <c r="K336" s="73" t="s">
        <v>2147</v>
      </c>
    </row>
    <row r="337" spans="1:11" ht="31.5" customHeight="1" x14ac:dyDescent="0.25">
      <c r="A337" s="124" t="s">
        <v>5369</v>
      </c>
      <c r="B337" s="102" t="s">
        <v>2864</v>
      </c>
      <c r="C337" s="103" t="s">
        <v>2864</v>
      </c>
      <c r="D337" s="103" t="s">
        <v>2971</v>
      </c>
      <c r="E337" s="60"/>
      <c r="F337" s="137"/>
      <c r="G337" s="50">
        <v>1</v>
      </c>
      <c r="H337" s="60"/>
      <c r="I337" s="123" t="s">
        <v>1</v>
      </c>
      <c r="J337" s="60">
        <v>100</v>
      </c>
      <c r="K337" s="73" t="s">
        <v>2147</v>
      </c>
    </row>
    <row r="338" spans="1:11" ht="31.5" customHeight="1" x14ac:dyDescent="0.25">
      <c r="A338" s="124" t="s">
        <v>5370</v>
      </c>
      <c r="B338" s="102" t="s">
        <v>2865</v>
      </c>
      <c r="C338" s="103" t="s">
        <v>2865</v>
      </c>
      <c r="D338" s="103" t="s">
        <v>2972</v>
      </c>
      <c r="E338" s="60"/>
      <c r="F338" s="137"/>
      <c r="G338" s="50">
        <v>1</v>
      </c>
      <c r="H338" s="60"/>
      <c r="I338" s="123" t="s">
        <v>1</v>
      </c>
      <c r="J338" s="60">
        <v>100</v>
      </c>
      <c r="K338" s="73" t="s">
        <v>2147</v>
      </c>
    </row>
    <row r="339" spans="1:11" ht="31.5" customHeight="1" x14ac:dyDescent="0.25">
      <c r="A339" s="124" t="s">
        <v>5371</v>
      </c>
      <c r="B339" s="102" t="s">
        <v>2866</v>
      </c>
      <c r="C339" s="103" t="s">
        <v>2866</v>
      </c>
      <c r="D339" s="103" t="s">
        <v>2973</v>
      </c>
      <c r="E339" s="60"/>
      <c r="F339" s="137"/>
      <c r="G339" s="50">
        <v>1</v>
      </c>
      <c r="H339" s="60"/>
      <c r="I339" s="123" t="s">
        <v>1</v>
      </c>
      <c r="J339" s="60">
        <v>100</v>
      </c>
      <c r="K339" s="73" t="s">
        <v>2147</v>
      </c>
    </row>
    <row r="340" spans="1:11" ht="31.5" customHeight="1" x14ac:dyDescent="0.25">
      <c r="A340" s="124"/>
      <c r="B340" s="102" t="s">
        <v>6333</v>
      </c>
      <c r="C340" s="103" t="s">
        <v>6334</v>
      </c>
      <c r="D340" s="103">
        <v>4101122025001</v>
      </c>
      <c r="E340" s="140">
        <v>45700</v>
      </c>
      <c r="F340" s="137"/>
      <c r="G340" s="50">
        <v>1393370</v>
      </c>
      <c r="H340" s="60" t="s">
        <v>2507</v>
      </c>
      <c r="I340" s="123"/>
      <c r="J340" s="60"/>
      <c r="K340" s="73" t="s">
        <v>262</v>
      </c>
    </row>
    <row r="341" spans="1:11" ht="57" customHeight="1" x14ac:dyDescent="0.25">
      <c r="A341" s="60"/>
      <c r="B341" s="59" t="s">
        <v>2096</v>
      </c>
      <c r="C341" s="103" t="s">
        <v>5381</v>
      </c>
      <c r="D341" s="60"/>
      <c r="E341" s="60"/>
      <c r="F341" s="137">
        <v>129.9</v>
      </c>
      <c r="G341" s="50">
        <v>321158.95</v>
      </c>
      <c r="H341" s="60" t="s">
        <v>5334</v>
      </c>
      <c r="I341" s="123"/>
      <c r="J341" s="60"/>
      <c r="K341" s="73" t="s">
        <v>262</v>
      </c>
    </row>
    <row r="342" spans="1:11" ht="31.5" customHeight="1" x14ac:dyDescent="0.25">
      <c r="A342" s="322" t="s">
        <v>966</v>
      </c>
      <c r="B342" s="323" t="s">
        <v>3081</v>
      </c>
      <c r="C342" s="745" t="s">
        <v>3177</v>
      </c>
      <c r="D342" s="324"/>
      <c r="E342" s="324"/>
      <c r="F342" s="325">
        <v>34.6</v>
      </c>
      <c r="G342" s="326">
        <v>1</v>
      </c>
      <c r="H342" s="324" t="s">
        <v>2594</v>
      </c>
      <c r="I342" s="327" t="s">
        <v>1</v>
      </c>
      <c r="J342" s="324">
        <v>100</v>
      </c>
      <c r="K342" s="328" t="s">
        <v>4782</v>
      </c>
    </row>
    <row r="343" spans="1:11" ht="31.5" customHeight="1" x14ac:dyDescent="0.25">
      <c r="A343" s="124" t="s">
        <v>1172</v>
      </c>
      <c r="B343" s="59" t="s">
        <v>3081</v>
      </c>
      <c r="C343" s="103" t="s">
        <v>3178</v>
      </c>
      <c r="D343" s="60"/>
      <c r="E343" s="60"/>
      <c r="F343" s="137">
        <v>35</v>
      </c>
      <c r="G343" s="50">
        <v>1</v>
      </c>
      <c r="H343" s="60" t="s">
        <v>2593</v>
      </c>
      <c r="I343" s="123" t="s">
        <v>1</v>
      </c>
      <c r="J343" s="60">
        <v>100</v>
      </c>
      <c r="K343" s="72" t="s">
        <v>4782</v>
      </c>
    </row>
    <row r="344" spans="1:11" ht="54" customHeight="1" x14ac:dyDescent="0.25">
      <c r="A344" s="124" t="s">
        <v>1173</v>
      </c>
      <c r="B344" s="767" t="s">
        <v>3237</v>
      </c>
      <c r="C344" s="103" t="s">
        <v>3239</v>
      </c>
      <c r="D344" s="245" t="s">
        <v>3238</v>
      </c>
      <c r="E344" s="246">
        <v>1971</v>
      </c>
      <c r="F344" s="137"/>
      <c r="G344" s="247">
        <v>6779361.1200000001</v>
      </c>
      <c r="H344" s="60" t="s">
        <v>2180</v>
      </c>
      <c r="I344" s="123" t="s">
        <v>1</v>
      </c>
      <c r="J344" s="60">
        <v>100</v>
      </c>
      <c r="K344" s="73" t="s">
        <v>262</v>
      </c>
    </row>
    <row r="345" spans="1:11" ht="53.25" customHeight="1" x14ac:dyDescent="0.25">
      <c r="A345" s="322" t="s">
        <v>5372</v>
      </c>
      <c r="B345" s="329" t="s">
        <v>2867</v>
      </c>
      <c r="C345" s="745" t="s">
        <v>2867</v>
      </c>
      <c r="D345" s="745" t="s">
        <v>2974</v>
      </c>
      <c r="E345" s="324"/>
      <c r="F345" s="325"/>
      <c r="G345" s="326">
        <v>1</v>
      </c>
      <c r="H345" s="324"/>
      <c r="I345" s="327" t="s">
        <v>1</v>
      </c>
      <c r="J345" s="324">
        <v>100</v>
      </c>
      <c r="K345" s="75" t="s">
        <v>2147</v>
      </c>
    </row>
    <row r="346" spans="1:11" ht="47.25" customHeight="1" x14ac:dyDescent="0.25">
      <c r="A346" s="124" t="s">
        <v>5373</v>
      </c>
      <c r="B346" s="102" t="s">
        <v>2868</v>
      </c>
      <c r="C346" s="103" t="s">
        <v>2868</v>
      </c>
      <c r="D346" s="103" t="s">
        <v>2975</v>
      </c>
      <c r="E346" s="60"/>
      <c r="F346" s="137">
        <v>850</v>
      </c>
      <c r="G346" s="50">
        <v>1</v>
      </c>
      <c r="H346" s="60" t="s">
        <v>4967</v>
      </c>
      <c r="I346" s="123" t="s">
        <v>1</v>
      </c>
      <c r="J346" s="60">
        <v>100</v>
      </c>
      <c r="K346" s="73" t="s">
        <v>2147</v>
      </c>
    </row>
    <row r="347" spans="1:11" ht="38.25" customHeight="1" x14ac:dyDescent="0.25">
      <c r="A347" s="124" t="s">
        <v>5375</v>
      </c>
      <c r="B347" s="102" t="s">
        <v>2870</v>
      </c>
      <c r="C347" s="103" t="s">
        <v>2870</v>
      </c>
      <c r="D347" s="103" t="s">
        <v>2977</v>
      </c>
      <c r="E347" s="60"/>
      <c r="F347" s="137"/>
      <c r="G347" s="50">
        <v>1</v>
      </c>
      <c r="H347" s="60"/>
      <c r="I347" s="123" t="s">
        <v>1</v>
      </c>
      <c r="J347" s="60">
        <v>100</v>
      </c>
      <c r="K347" s="73" t="s">
        <v>2147</v>
      </c>
    </row>
    <row r="348" spans="1:11" ht="38.25" customHeight="1" x14ac:dyDescent="0.25">
      <c r="A348" s="124" t="s">
        <v>1183</v>
      </c>
      <c r="B348" s="59" t="s">
        <v>6231</v>
      </c>
      <c r="C348" s="103" t="s">
        <v>6234</v>
      </c>
      <c r="D348" s="60"/>
      <c r="E348" s="60"/>
      <c r="F348" s="137">
        <v>126.9</v>
      </c>
      <c r="G348" s="50">
        <f>SUBTOTAL(9,G158:G194)</f>
        <v>32042881.939999998</v>
      </c>
      <c r="H348" s="149" t="s">
        <v>6233</v>
      </c>
      <c r="I348" s="123"/>
      <c r="J348" s="60"/>
      <c r="K348" s="76"/>
    </row>
    <row r="349" spans="1:11" ht="48" customHeight="1" x14ac:dyDescent="0.25">
      <c r="A349" s="124" t="s">
        <v>1182</v>
      </c>
      <c r="B349" s="59" t="s">
        <v>4780</v>
      </c>
      <c r="C349" s="103" t="s">
        <v>4878</v>
      </c>
      <c r="D349" s="60"/>
      <c r="E349" s="60"/>
      <c r="F349" s="137">
        <v>30.5</v>
      </c>
      <c r="G349" s="50">
        <v>1</v>
      </c>
      <c r="H349" s="60" t="s">
        <v>4781</v>
      </c>
      <c r="I349" s="123" t="s">
        <v>1</v>
      </c>
      <c r="J349" s="60">
        <v>100</v>
      </c>
      <c r="K349" s="72" t="s">
        <v>201</v>
      </c>
    </row>
    <row r="350" spans="1:11" ht="45" customHeight="1" x14ac:dyDescent="0.25">
      <c r="A350" s="124" t="s">
        <v>1183</v>
      </c>
      <c r="B350" s="102" t="s">
        <v>6231</v>
      </c>
      <c r="C350" s="103" t="s">
        <v>6235</v>
      </c>
      <c r="D350" s="60"/>
      <c r="E350" s="60"/>
      <c r="F350" s="137">
        <v>157.9</v>
      </c>
      <c r="G350" s="50"/>
      <c r="H350" s="60" t="s">
        <v>6232</v>
      </c>
      <c r="I350" s="123" t="s">
        <v>1</v>
      </c>
      <c r="J350" s="60">
        <v>100</v>
      </c>
      <c r="K350" s="72" t="s">
        <v>201</v>
      </c>
    </row>
    <row r="351" spans="1:11" ht="47.25" x14ac:dyDescent="0.25">
      <c r="A351" s="124" t="s">
        <v>5998</v>
      </c>
      <c r="B351" s="102" t="s">
        <v>468</v>
      </c>
      <c r="C351" s="103" t="s">
        <v>5777</v>
      </c>
      <c r="D351" s="103"/>
      <c r="E351" s="103"/>
      <c r="F351" s="232">
        <v>27</v>
      </c>
      <c r="G351" s="248">
        <v>50980</v>
      </c>
      <c r="H351" s="103" t="s">
        <v>5778</v>
      </c>
      <c r="I351" s="233" t="s">
        <v>1</v>
      </c>
      <c r="J351" s="103">
        <v>100</v>
      </c>
      <c r="K351" s="72" t="s">
        <v>5779</v>
      </c>
    </row>
    <row r="352" spans="1:11" ht="47.25" x14ac:dyDescent="0.25">
      <c r="A352" s="124" t="s">
        <v>5999</v>
      </c>
      <c r="B352" s="59" t="s">
        <v>687</v>
      </c>
      <c r="C352" s="103" t="s">
        <v>6000</v>
      </c>
      <c r="D352" s="60"/>
      <c r="E352" s="60"/>
      <c r="F352" s="137">
        <v>35</v>
      </c>
      <c r="G352" s="50">
        <v>21720</v>
      </c>
      <c r="H352" s="60" t="s">
        <v>5978</v>
      </c>
      <c r="I352" s="123" t="s">
        <v>1</v>
      </c>
      <c r="J352" s="60">
        <v>100</v>
      </c>
      <c r="K352" s="73" t="s">
        <v>4782</v>
      </c>
    </row>
    <row r="353" spans="1:11" ht="37.5" customHeight="1" x14ac:dyDescent="0.25">
      <c r="A353" s="124" t="s">
        <v>6113</v>
      </c>
      <c r="B353" s="59" t="s">
        <v>6062</v>
      </c>
      <c r="C353" s="60" t="s">
        <v>6064</v>
      </c>
      <c r="D353" s="60">
        <v>210103002</v>
      </c>
      <c r="E353" s="140">
        <v>24532</v>
      </c>
      <c r="F353" s="137">
        <v>54</v>
      </c>
      <c r="G353" s="50">
        <v>1793</v>
      </c>
      <c r="H353" s="60" t="s">
        <v>6063</v>
      </c>
      <c r="I353" s="123" t="s">
        <v>1</v>
      </c>
      <c r="J353" s="60">
        <v>100</v>
      </c>
      <c r="K353" s="73" t="s">
        <v>262</v>
      </c>
    </row>
    <row r="354" spans="1:11" x14ac:dyDescent="0.25">
      <c r="A354" s="124" t="s">
        <v>6114</v>
      </c>
      <c r="B354" s="119" t="s">
        <v>6117</v>
      </c>
      <c r="C354" s="122" t="s">
        <v>6118</v>
      </c>
      <c r="F354" s="130">
        <v>8.9</v>
      </c>
      <c r="G354" s="120">
        <v>39267.25</v>
      </c>
      <c r="H354" s="122" t="s">
        <v>6119</v>
      </c>
      <c r="I354" s="151" t="s">
        <v>1</v>
      </c>
      <c r="J354" s="122">
        <v>100</v>
      </c>
      <c r="K354" s="77" t="s">
        <v>4782</v>
      </c>
    </row>
    <row r="355" spans="1:11" x14ac:dyDescent="0.25">
      <c r="A355" s="124" t="s">
        <v>6115</v>
      </c>
      <c r="B355" s="119"/>
    </row>
    <row r="356" spans="1:11" x14ac:dyDescent="0.25">
      <c r="A356" s="124" t="s">
        <v>6116</v>
      </c>
      <c r="B356" s="119"/>
      <c r="G356" s="129"/>
    </row>
    <row r="357" spans="1:11" x14ac:dyDescent="0.25">
      <c r="A357" s="150"/>
      <c r="B357" s="119"/>
    </row>
    <row r="358" spans="1:11" x14ac:dyDescent="0.25">
      <c r="A358" s="150"/>
      <c r="B358" s="119"/>
      <c r="H358" s="243"/>
    </row>
    <row r="359" spans="1:11" x14ac:dyDescent="0.25">
      <c r="A359" s="150"/>
      <c r="B359" s="119"/>
    </row>
    <row r="360" spans="1:11" x14ac:dyDescent="0.25">
      <c r="A360" s="150"/>
      <c r="B360" s="119"/>
    </row>
    <row r="361" spans="1:11" x14ac:dyDescent="0.25">
      <c r="A361" s="150"/>
      <c r="B361" s="119"/>
    </row>
    <row r="362" spans="1:11" x14ac:dyDescent="0.25">
      <c r="A362" s="150"/>
      <c r="B362" s="119"/>
    </row>
    <row r="363" spans="1:11" x14ac:dyDescent="0.25">
      <c r="A363" s="141"/>
      <c r="B363" s="119"/>
    </row>
    <row r="364" spans="1:11" x14ac:dyDescent="0.25">
      <c r="A364" s="141"/>
      <c r="B364" s="119"/>
    </row>
    <row r="370" spans="8:8" x14ac:dyDescent="0.25">
      <c r="H370" s="122" t="s">
        <v>4660</v>
      </c>
    </row>
  </sheetData>
  <autoFilter ref="A2:M356">
    <sortState ref="A230:N344">
      <sortCondition descending="1" ref="G2:G353"/>
    </sortState>
  </autoFilter>
  <mergeCells count="1">
    <mergeCell ref="A1:K1"/>
  </mergeCells>
  <pageMargins left="0" right="0" top="0" bottom="0" header="0" footer="0"/>
  <pageSetup paperSize="9" scale="41"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0"/>
  <sheetViews>
    <sheetView zoomScale="85" zoomScaleNormal="85" workbookViewId="0">
      <pane ySplit="2" topLeftCell="A241" activePane="bottomLeft" state="frozen"/>
      <selection pane="bottomLeft" activeCell="F290" sqref="F290"/>
    </sheetView>
  </sheetViews>
  <sheetFormatPr defaultColWidth="24.140625" defaultRowHeight="66" customHeight="1" x14ac:dyDescent="0.25"/>
  <cols>
    <col min="1" max="1" width="11.42578125" style="636" customWidth="1"/>
    <col min="2" max="2" width="11.42578125" style="725" customWidth="1"/>
    <col min="3" max="3" width="36.85546875" style="726" customWidth="1"/>
    <col min="4" max="4" width="28" style="727" customWidth="1"/>
    <col min="5" max="5" width="24.140625" style="728"/>
    <col min="6" max="6" width="24.140625" style="729"/>
    <col min="7" max="7" width="24.140625" style="730"/>
    <col min="8" max="8" width="24.140625" style="731"/>
    <col min="9" max="9" width="24.140625" style="732"/>
    <col min="10" max="16384" width="24.140625" style="636"/>
  </cols>
  <sheetData>
    <row r="1" spans="1:11" ht="66" customHeight="1" x14ac:dyDescent="0.25">
      <c r="B1" s="806" t="s">
        <v>1921</v>
      </c>
      <c r="C1" s="807"/>
      <c r="D1" s="808"/>
      <c r="E1" s="808"/>
      <c r="F1" s="809"/>
      <c r="G1" s="808"/>
      <c r="H1" s="807"/>
      <c r="I1" s="808"/>
    </row>
    <row r="2" spans="1:11" ht="66" customHeight="1" x14ac:dyDescent="0.25">
      <c r="B2" s="637" t="s">
        <v>2</v>
      </c>
      <c r="C2" s="63" t="s">
        <v>5</v>
      </c>
      <c r="D2" s="63" t="s">
        <v>490</v>
      </c>
      <c r="E2" s="63" t="s">
        <v>11</v>
      </c>
      <c r="F2" s="62" t="s">
        <v>1933</v>
      </c>
      <c r="G2" s="638" t="s">
        <v>832</v>
      </c>
      <c r="H2" s="63" t="s">
        <v>833</v>
      </c>
      <c r="I2" s="63" t="s">
        <v>14</v>
      </c>
    </row>
    <row r="3" spans="1:11" ht="72" customHeight="1" x14ac:dyDescent="0.25">
      <c r="B3" s="639" t="s">
        <v>5216</v>
      </c>
      <c r="C3" s="17" t="s">
        <v>5462</v>
      </c>
      <c r="D3" s="18" t="s">
        <v>5219</v>
      </c>
      <c r="E3" s="640" t="s">
        <v>5463</v>
      </c>
      <c r="F3" s="203">
        <v>9001</v>
      </c>
      <c r="G3" s="87">
        <v>332197845.19</v>
      </c>
      <c r="H3" s="641" t="s">
        <v>5464</v>
      </c>
      <c r="I3" s="202" t="s">
        <v>1050</v>
      </c>
    </row>
    <row r="4" spans="1:11" ht="42.75" customHeight="1" x14ac:dyDescent="0.25">
      <c r="B4" s="639" t="s">
        <v>5229</v>
      </c>
      <c r="C4" s="17" t="s">
        <v>5230</v>
      </c>
      <c r="D4" s="18" t="s">
        <v>5219</v>
      </c>
      <c r="E4" s="640" t="s">
        <v>5904</v>
      </c>
      <c r="F4" s="203">
        <v>1044</v>
      </c>
      <c r="G4" s="87">
        <v>35859474.399999999</v>
      </c>
      <c r="H4" s="641" t="s">
        <v>5464</v>
      </c>
      <c r="I4" s="202" t="s">
        <v>1050</v>
      </c>
    </row>
    <row r="5" spans="1:11" ht="66" customHeight="1" x14ac:dyDescent="0.25">
      <c r="B5" s="639" t="s">
        <v>5217</v>
      </c>
      <c r="C5" s="17" t="s">
        <v>5220</v>
      </c>
      <c r="D5" s="18" t="s">
        <v>5219</v>
      </c>
      <c r="E5" s="640" t="s">
        <v>5905</v>
      </c>
      <c r="F5" s="203">
        <v>31</v>
      </c>
      <c r="G5" s="87">
        <v>27979455.370000001</v>
      </c>
      <c r="H5" s="641" t="s">
        <v>5464</v>
      </c>
      <c r="I5" s="202" t="s">
        <v>1050</v>
      </c>
    </row>
    <row r="6" spans="1:11" ht="47.25" customHeight="1" x14ac:dyDescent="0.25">
      <c r="B6" s="639" t="s">
        <v>5218</v>
      </c>
      <c r="C6" s="17" t="s">
        <v>5221</v>
      </c>
      <c r="D6" s="18" t="s">
        <v>5219</v>
      </c>
      <c r="E6" s="640" t="s">
        <v>5906</v>
      </c>
      <c r="F6" s="203">
        <v>780</v>
      </c>
      <c r="G6" s="87">
        <v>21215751.260000002</v>
      </c>
      <c r="H6" s="641" t="s">
        <v>5464</v>
      </c>
      <c r="I6" s="202" t="s">
        <v>1050</v>
      </c>
    </row>
    <row r="7" spans="1:11" ht="66" customHeight="1" x14ac:dyDescent="0.25">
      <c r="B7" s="639" t="s">
        <v>5223</v>
      </c>
      <c r="C7" s="17" t="s">
        <v>5222</v>
      </c>
      <c r="D7" s="18" t="s">
        <v>5219</v>
      </c>
      <c r="E7" s="640" t="s">
        <v>5907</v>
      </c>
      <c r="F7" s="203">
        <v>780</v>
      </c>
      <c r="G7" s="87">
        <v>21215751.260000002</v>
      </c>
      <c r="H7" s="641" t="s">
        <v>5464</v>
      </c>
      <c r="I7" s="202" t="s">
        <v>1050</v>
      </c>
    </row>
    <row r="8" spans="1:11" ht="66" customHeight="1" x14ac:dyDescent="0.25">
      <c r="B8" s="639" t="s">
        <v>5224</v>
      </c>
      <c r="C8" s="17" t="s">
        <v>5226</v>
      </c>
      <c r="D8" s="18" t="s">
        <v>5219</v>
      </c>
      <c r="E8" s="640" t="s">
        <v>5908</v>
      </c>
      <c r="F8" s="203">
        <v>25.1</v>
      </c>
      <c r="G8" s="87">
        <v>20180618.73</v>
      </c>
      <c r="H8" s="641" t="s">
        <v>5464</v>
      </c>
      <c r="I8" s="202" t="s">
        <v>1050</v>
      </c>
    </row>
    <row r="9" spans="1:11" ht="66" customHeight="1" x14ac:dyDescent="0.25">
      <c r="B9" s="639" t="s">
        <v>5228</v>
      </c>
      <c r="C9" s="17" t="s">
        <v>5233</v>
      </c>
      <c r="D9" s="18" t="s">
        <v>5219</v>
      </c>
      <c r="E9" s="640" t="s">
        <v>5909</v>
      </c>
      <c r="F9" s="203">
        <v>709</v>
      </c>
      <c r="G9" s="87">
        <v>16883111.370000001</v>
      </c>
      <c r="H9" s="641" t="s">
        <v>5464</v>
      </c>
      <c r="I9" s="202" t="s">
        <v>1050</v>
      </c>
    </row>
    <row r="10" spans="1:11" s="21" customFormat="1" ht="66" customHeight="1" x14ac:dyDescent="0.25">
      <c r="A10" s="636"/>
      <c r="B10" s="639"/>
      <c r="C10" s="17" t="s">
        <v>5562</v>
      </c>
      <c r="D10" s="18" t="s">
        <v>5565</v>
      </c>
      <c r="E10" s="640" t="s">
        <v>5566</v>
      </c>
      <c r="F10" s="203">
        <v>134</v>
      </c>
      <c r="G10" s="87">
        <v>16139977.539999999</v>
      </c>
      <c r="H10" s="641" t="s">
        <v>5569</v>
      </c>
      <c r="I10" s="202" t="s">
        <v>1050</v>
      </c>
      <c r="J10" s="636"/>
      <c r="K10" s="636"/>
    </row>
    <row r="11" spans="1:11" s="21" customFormat="1" ht="66" customHeight="1" x14ac:dyDescent="0.25">
      <c r="A11" s="636"/>
      <c r="B11" s="639" t="s">
        <v>5225</v>
      </c>
      <c r="C11" s="17" t="s">
        <v>5227</v>
      </c>
      <c r="D11" s="18" t="s">
        <v>5219</v>
      </c>
      <c r="E11" s="640"/>
      <c r="F11" s="203">
        <v>23.2</v>
      </c>
      <c r="G11" s="87">
        <v>15974124.359999999</v>
      </c>
      <c r="H11" s="641" t="s">
        <v>5464</v>
      </c>
      <c r="I11" s="202" t="s">
        <v>1050</v>
      </c>
      <c r="J11" s="636"/>
      <c r="K11" s="636"/>
    </row>
    <row r="12" spans="1:11" ht="66" customHeight="1" x14ac:dyDescent="0.25">
      <c r="B12" s="639" t="s">
        <v>850</v>
      </c>
      <c r="C12" s="18" t="s">
        <v>609</v>
      </c>
      <c r="D12" s="18" t="s">
        <v>837</v>
      </c>
      <c r="E12" s="97" t="s">
        <v>2292</v>
      </c>
      <c r="F12" s="642">
        <v>1250</v>
      </c>
      <c r="G12" s="643">
        <v>15322237.5</v>
      </c>
      <c r="H12" s="644" t="s">
        <v>1365</v>
      </c>
      <c r="I12" s="202" t="s">
        <v>1050</v>
      </c>
    </row>
    <row r="13" spans="1:11" ht="66" customHeight="1" x14ac:dyDescent="0.25">
      <c r="B13" s="639"/>
      <c r="C13" s="754" t="s">
        <v>5562</v>
      </c>
      <c r="D13" s="754" t="s">
        <v>6198</v>
      </c>
      <c r="E13" s="645" t="s">
        <v>6197</v>
      </c>
      <c r="F13" s="642">
        <v>670</v>
      </c>
      <c r="G13" s="643">
        <v>10978459.199999999</v>
      </c>
      <c r="H13" s="644" t="s">
        <v>6211</v>
      </c>
      <c r="I13" s="202" t="s">
        <v>1050</v>
      </c>
    </row>
    <row r="14" spans="1:11" ht="83.25" customHeight="1" x14ac:dyDescent="0.25">
      <c r="B14" s="639" t="s">
        <v>4765</v>
      </c>
      <c r="C14" s="17" t="s">
        <v>4767</v>
      </c>
      <c r="D14" s="18" t="s">
        <v>4768</v>
      </c>
      <c r="E14" s="640" t="s">
        <v>4769</v>
      </c>
      <c r="F14" s="203">
        <v>103.7</v>
      </c>
      <c r="G14" s="87">
        <v>10000000</v>
      </c>
      <c r="H14" s="641" t="s">
        <v>4774</v>
      </c>
      <c r="I14" s="202" t="s">
        <v>1050</v>
      </c>
    </row>
    <row r="15" spans="1:11" ht="66" customHeight="1" x14ac:dyDescent="0.25">
      <c r="B15" s="639" t="s">
        <v>4766</v>
      </c>
      <c r="C15" s="17" t="s">
        <v>4772</v>
      </c>
      <c r="D15" s="18" t="s">
        <v>4771</v>
      </c>
      <c r="E15" s="640" t="s">
        <v>4770</v>
      </c>
      <c r="F15" s="203">
        <v>103.7</v>
      </c>
      <c r="G15" s="87">
        <v>10000000</v>
      </c>
      <c r="H15" s="641" t="s">
        <v>4773</v>
      </c>
      <c r="I15" s="202" t="s">
        <v>1050</v>
      </c>
    </row>
    <row r="16" spans="1:11" ht="66" customHeight="1" x14ac:dyDescent="0.25">
      <c r="B16" s="639" t="s">
        <v>850</v>
      </c>
      <c r="C16" s="17" t="s">
        <v>2183</v>
      </c>
      <c r="D16" s="18" t="s">
        <v>2182</v>
      </c>
      <c r="E16" s="640" t="s">
        <v>2181</v>
      </c>
      <c r="F16" s="203">
        <v>24020</v>
      </c>
      <c r="G16" s="646">
        <v>8060000</v>
      </c>
      <c r="H16" s="17" t="s">
        <v>3241</v>
      </c>
      <c r="I16" s="202" t="s">
        <v>1050</v>
      </c>
    </row>
    <row r="17" spans="1:11" ht="66" customHeight="1" x14ac:dyDescent="0.25">
      <c r="B17" s="639"/>
      <c r="C17" s="17" t="s">
        <v>5562</v>
      </c>
      <c r="D17" s="18" t="s">
        <v>5563</v>
      </c>
      <c r="E17" s="640" t="s">
        <v>5564</v>
      </c>
      <c r="F17" s="203">
        <v>185</v>
      </c>
      <c r="G17" s="87">
        <v>7552171.75</v>
      </c>
      <c r="H17" s="17" t="s">
        <v>5569</v>
      </c>
      <c r="I17" s="202" t="s">
        <v>1050</v>
      </c>
    </row>
    <row r="18" spans="1:11" s="21" customFormat="1" ht="66" customHeight="1" x14ac:dyDescent="0.25">
      <c r="A18" s="636"/>
      <c r="B18" s="639" t="s">
        <v>850</v>
      </c>
      <c r="C18" s="18" t="s">
        <v>790</v>
      </c>
      <c r="D18" s="18" t="s">
        <v>834</v>
      </c>
      <c r="E18" s="97" t="s">
        <v>2295</v>
      </c>
      <c r="F18" s="642">
        <v>543.70000000000005</v>
      </c>
      <c r="G18" s="643">
        <v>6664560.4199999999</v>
      </c>
      <c r="H18" s="644" t="s">
        <v>1365</v>
      </c>
      <c r="I18" s="202" t="s">
        <v>1050</v>
      </c>
      <c r="J18" s="636"/>
      <c r="K18" s="636"/>
    </row>
    <row r="19" spans="1:11" ht="66" customHeight="1" x14ac:dyDescent="0.25">
      <c r="B19" s="639"/>
      <c r="C19" s="17" t="s">
        <v>5562</v>
      </c>
      <c r="D19" s="18" t="s">
        <v>5567</v>
      </c>
      <c r="E19" s="640" t="s">
        <v>5568</v>
      </c>
      <c r="F19" s="203">
        <v>134</v>
      </c>
      <c r="G19" s="87">
        <v>5470221.7000000002</v>
      </c>
      <c r="H19" s="17" t="s">
        <v>5569</v>
      </c>
      <c r="I19" s="202" t="s">
        <v>1050</v>
      </c>
    </row>
    <row r="20" spans="1:11" ht="66" customHeight="1" x14ac:dyDescent="0.25">
      <c r="B20" s="639" t="s">
        <v>3924</v>
      </c>
      <c r="C20" s="17" t="s">
        <v>3942</v>
      </c>
      <c r="D20" s="18" t="s">
        <v>3925</v>
      </c>
      <c r="E20" s="640"/>
      <c r="F20" s="203"/>
      <c r="G20" s="87">
        <v>4500000</v>
      </c>
      <c r="H20" s="647" t="s">
        <v>6303</v>
      </c>
      <c r="I20" s="202" t="s">
        <v>1050</v>
      </c>
    </row>
    <row r="21" spans="1:11" ht="66" customHeight="1" x14ac:dyDescent="0.25">
      <c r="B21" s="639" t="s">
        <v>4814</v>
      </c>
      <c r="C21" s="17" t="s">
        <v>4819</v>
      </c>
      <c r="D21" s="18" t="s">
        <v>4820</v>
      </c>
      <c r="E21" s="640" t="s">
        <v>4821</v>
      </c>
      <c r="F21" s="203">
        <v>402</v>
      </c>
      <c r="G21" s="87">
        <v>3950000</v>
      </c>
      <c r="H21" s="641" t="s">
        <v>4822</v>
      </c>
      <c r="I21" s="202" t="s">
        <v>1050</v>
      </c>
    </row>
    <row r="22" spans="1:11" ht="66" customHeight="1" x14ac:dyDescent="0.25">
      <c r="B22" s="639" t="s">
        <v>850</v>
      </c>
      <c r="C22" s="648" t="s">
        <v>28</v>
      </c>
      <c r="D22" s="649" t="s">
        <v>828</v>
      </c>
      <c r="E22" s="649" t="s">
        <v>1988</v>
      </c>
      <c r="F22" s="649">
        <v>75.3</v>
      </c>
      <c r="G22" s="87">
        <v>3762000</v>
      </c>
      <c r="H22" s="17" t="s">
        <v>1509</v>
      </c>
      <c r="I22" s="202" t="s">
        <v>1050</v>
      </c>
    </row>
    <row r="23" spans="1:11" ht="66" customHeight="1" x14ac:dyDescent="0.25">
      <c r="B23" s="639" t="s">
        <v>850</v>
      </c>
      <c r="C23" s="17" t="s">
        <v>113</v>
      </c>
      <c r="D23" s="18" t="s">
        <v>2519</v>
      </c>
      <c r="E23" s="640" t="s">
        <v>2518</v>
      </c>
      <c r="F23" s="203">
        <v>143.69999999999999</v>
      </c>
      <c r="G23" s="87">
        <v>3603107</v>
      </c>
      <c r="H23" s="17" t="s">
        <v>1226</v>
      </c>
      <c r="I23" s="202" t="s">
        <v>1050</v>
      </c>
    </row>
    <row r="24" spans="1:11" ht="66" customHeight="1" x14ac:dyDescent="0.25">
      <c r="B24" s="639" t="s">
        <v>850</v>
      </c>
      <c r="C24" s="70" t="s">
        <v>821</v>
      </c>
      <c r="D24" s="18" t="s">
        <v>1810</v>
      </c>
      <c r="E24" s="97" t="s">
        <v>1809</v>
      </c>
      <c r="F24" s="203">
        <v>2500</v>
      </c>
      <c r="G24" s="643">
        <f>3327148</f>
        <v>3327148</v>
      </c>
      <c r="H24" s="17" t="s">
        <v>1509</v>
      </c>
      <c r="I24" s="202" t="s">
        <v>1050</v>
      </c>
    </row>
    <row r="25" spans="1:11" ht="66" customHeight="1" x14ac:dyDescent="0.25">
      <c r="B25" s="639" t="s">
        <v>850</v>
      </c>
      <c r="C25" s="17" t="s">
        <v>1910</v>
      </c>
      <c r="D25" s="18" t="s">
        <v>1917</v>
      </c>
      <c r="E25" s="640" t="s">
        <v>1911</v>
      </c>
      <c r="F25" s="203">
        <v>254.6</v>
      </c>
      <c r="G25" s="646">
        <v>2324793.34</v>
      </c>
      <c r="H25" s="641" t="s">
        <v>3243</v>
      </c>
      <c r="I25" s="202" t="s">
        <v>1050</v>
      </c>
    </row>
    <row r="26" spans="1:11" ht="66" customHeight="1" x14ac:dyDescent="0.25">
      <c r="B26" s="639" t="s">
        <v>850</v>
      </c>
      <c r="C26" s="18" t="s">
        <v>2289</v>
      </c>
      <c r="D26" s="18" t="s">
        <v>840</v>
      </c>
      <c r="E26" s="97" t="s">
        <v>2288</v>
      </c>
      <c r="F26" s="642">
        <v>120</v>
      </c>
      <c r="G26" s="643">
        <v>2026051.5</v>
      </c>
      <c r="H26" s="644" t="s">
        <v>1365</v>
      </c>
      <c r="I26" s="202" t="s">
        <v>1050</v>
      </c>
    </row>
    <row r="27" spans="1:11" ht="66" customHeight="1" x14ac:dyDescent="0.25">
      <c r="B27" s="639" t="s">
        <v>850</v>
      </c>
      <c r="C27" s="18" t="s">
        <v>838</v>
      </c>
      <c r="D27" s="18" t="s">
        <v>839</v>
      </c>
      <c r="E27" s="97" t="s">
        <v>2291</v>
      </c>
      <c r="F27" s="642">
        <v>25.2</v>
      </c>
      <c r="G27" s="643">
        <v>1945331.59</v>
      </c>
      <c r="H27" s="644" t="s">
        <v>1365</v>
      </c>
      <c r="I27" s="202" t="s">
        <v>1050</v>
      </c>
    </row>
    <row r="28" spans="1:11" ht="66" customHeight="1" x14ac:dyDescent="0.25">
      <c r="B28" s="639" t="s">
        <v>850</v>
      </c>
      <c r="C28" s="17" t="s">
        <v>132</v>
      </c>
      <c r="D28" s="18" t="s">
        <v>380</v>
      </c>
      <c r="E28" s="97"/>
      <c r="F28" s="203">
        <v>217</v>
      </c>
      <c r="G28" s="87">
        <v>1522038</v>
      </c>
      <c r="H28" s="17" t="s">
        <v>1226</v>
      </c>
      <c r="I28" s="202" t="s">
        <v>1050</v>
      </c>
    </row>
    <row r="29" spans="1:11" ht="66" customHeight="1" x14ac:dyDescent="0.25">
      <c r="B29" s="639" t="s">
        <v>850</v>
      </c>
      <c r="C29" s="18" t="s">
        <v>841</v>
      </c>
      <c r="D29" s="18" t="s">
        <v>842</v>
      </c>
      <c r="E29" s="97" t="s">
        <v>2281</v>
      </c>
      <c r="F29" s="642">
        <v>6270</v>
      </c>
      <c r="G29" s="643">
        <v>1421834.28</v>
      </c>
      <c r="H29" s="644" t="s">
        <v>4708</v>
      </c>
      <c r="I29" s="202" t="s">
        <v>1050</v>
      </c>
    </row>
    <row r="30" spans="1:11" ht="66" customHeight="1" x14ac:dyDescent="0.25">
      <c r="B30" s="639" t="s">
        <v>850</v>
      </c>
      <c r="C30" s="70" t="s">
        <v>1468</v>
      </c>
      <c r="D30" s="97" t="s">
        <v>1467</v>
      </c>
      <c r="E30" s="97" t="s">
        <v>1928</v>
      </c>
      <c r="F30" s="203" t="s">
        <v>1469</v>
      </c>
      <c r="G30" s="87">
        <v>1021188.4</v>
      </c>
      <c r="H30" s="650" t="s">
        <v>1500</v>
      </c>
      <c r="I30" s="202" t="s">
        <v>1050</v>
      </c>
    </row>
    <row r="31" spans="1:11" ht="66" customHeight="1" x14ac:dyDescent="0.25">
      <c r="B31" s="639" t="s">
        <v>4813</v>
      </c>
      <c r="C31" s="17" t="s">
        <v>4815</v>
      </c>
      <c r="D31" s="18" t="s">
        <v>4816</v>
      </c>
      <c r="E31" s="651" t="s">
        <v>4817</v>
      </c>
      <c r="F31" s="203" t="s">
        <v>4818</v>
      </c>
      <c r="G31" s="87">
        <v>1000000</v>
      </c>
      <c r="H31" s="641" t="s">
        <v>4822</v>
      </c>
      <c r="I31" s="202" t="s">
        <v>1050</v>
      </c>
    </row>
    <row r="32" spans="1:11" ht="66" customHeight="1" x14ac:dyDescent="0.25">
      <c r="B32" s="639" t="s">
        <v>850</v>
      </c>
      <c r="C32" s="18" t="s">
        <v>468</v>
      </c>
      <c r="D32" s="18" t="s">
        <v>849</v>
      </c>
      <c r="E32" s="97" t="s">
        <v>2283</v>
      </c>
      <c r="F32" s="642">
        <v>1021</v>
      </c>
      <c r="G32" s="643">
        <v>915081.46</v>
      </c>
      <c r="H32" s="644" t="s">
        <v>1365</v>
      </c>
      <c r="I32" s="202" t="s">
        <v>1050</v>
      </c>
    </row>
    <row r="33" spans="1:11" ht="39.75" customHeight="1" x14ac:dyDescent="0.25">
      <c r="B33" s="639" t="s">
        <v>850</v>
      </c>
      <c r="C33" s="17" t="s">
        <v>2298</v>
      </c>
      <c r="D33" s="18" t="s">
        <v>2294</v>
      </c>
      <c r="E33" s="97" t="s">
        <v>2293</v>
      </c>
      <c r="F33" s="642">
        <v>24.1</v>
      </c>
      <c r="G33" s="87">
        <v>824387.16</v>
      </c>
      <c r="H33" s="17" t="s">
        <v>3242</v>
      </c>
      <c r="I33" s="202" t="s">
        <v>1050</v>
      </c>
    </row>
    <row r="34" spans="1:11" ht="66" customHeight="1" x14ac:dyDescent="0.25">
      <c r="B34" s="639" t="s">
        <v>850</v>
      </c>
      <c r="C34" s="17" t="s">
        <v>2371</v>
      </c>
      <c r="D34" s="67" t="s">
        <v>1060</v>
      </c>
      <c r="E34" s="97" t="s">
        <v>2370</v>
      </c>
      <c r="F34" s="203">
        <v>13.8</v>
      </c>
      <c r="G34" s="87">
        <v>736933.97</v>
      </c>
      <c r="H34" s="17" t="s">
        <v>1226</v>
      </c>
      <c r="I34" s="202" t="s">
        <v>1050</v>
      </c>
    </row>
    <row r="35" spans="1:11" ht="66" customHeight="1" x14ac:dyDescent="0.25">
      <c r="B35" s="639" t="s">
        <v>850</v>
      </c>
      <c r="C35" s="17" t="s">
        <v>2512</v>
      </c>
      <c r="D35" s="652" t="s">
        <v>2513</v>
      </c>
      <c r="E35" s="97" t="s">
        <v>2372</v>
      </c>
      <c r="F35" s="203">
        <v>15.7</v>
      </c>
      <c r="G35" s="87">
        <v>736933.97</v>
      </c>
      <c r="H35" s="17" t="s">
        <v>1226</v>
      </c>
      <c r="I35" s="202" t="s">
        <v>1050</v>
      </c>
    </row>
    <row r="36" spans="1:11" ht="66" customHeight="1" x14ac:dyDescent="0.25">
      <c r="B36" s="639" t="s">
        <v>850</v>
      </c>
      <c r="C36" s="653" t="s">
        <v>2512</v>
      </c>
      <c r="D36" s="654" t="s">
        <v>2515</v>
      </c>
      <c r="E36" s="97" t="s">
        <v>2514</v>
      </c>
      <c r="F36" s="203">
        <v>15.7</v>
      </c>
      <c r="G36" s="87">
        <v>736933.96</v>
      </c>
      <c r="H36" s="17" t="s">
        <v>1226</v>
      </c>
      <c r="I36" s="202" t="s">
        <v>1050</v>
      </c>
    </row>
    <row r="37" spans="1:11" ht="37.5" customHeight="1" x14ac:dyDescent="0.25">
      <c r="B37" s="639" t="s">
        <v>850</v>
      </c>
      <c r="C37" s="18" t="s">
        <v>1912</v>
      </c>
      <c r="D37" s="655" t="s">
        <v>843</v>
      </c>
      <c r="E37" s="656" t="s">
        <v>2282</v>
      </c>
      <c r="F37" s="642">
        <v>2434</v>
      </c>
      <c r="G37" s="643">
        <v>638305</v>
      </c>
      <c r="H37" s="644" t="s">
        <v>4708</v>
      </c>
      <c r="I37" s="202" t="s">
        <v>1050</v>
      </c>
    </row>
    <row r="38" spans="1:11" ht="66" customHeight="1" x14ac:dyDescent="0.25">
      <c r="B38" s="639" t="s">
        <v>850</v>
      </c>
      <c r="C38" s="17" t="s">
        <v>684</v>
      </c>
      <c r="D38" s="655" t="s">
        <v>2516</v>
      </c>
      <c r="E38" s="656" t="s">
        <v>2517</v>
      </c>
      <c r="F38" s="203">
        <v>231.4</v>
      </c>
      <c r="G38" s="87">
        <v>626299.28</v>
      </c>
      <c r="H38" s="17" t="s">
        <v>1226</v>
      </c>
      <c r="I38" s="202" t="s">
        <v>1050</v>
      </c>
    </row>
    <row r="39" spans="1:11" ht="66" customHeight="1" x14ac:dyDescent="0.25">
      <c r="B39" s="639" t="s">
        <v>850</v>
      </c>
      <c r="C39" s="18" t="s">
        <v>874</v>
      </c>
      <c r="D39" s="18" t="s">
        <v>836</v>
      </c>
      <c r="E39" s="97" t="s">
        <v>2290</v>
      </c>
      <c r="F39" s="642">
        <v>95</v>
      </c>
      <c r="G39" s="643">
        <v>620798.07999999996</v>
      </c>
      <c r="H39" s="644" t="s">
        <v>1365</v>
      </c>
      <c r="I39" s="202" t="s">
        <v>1050</v>
      </c>
    </row>
    <row r="40" spans="1:11" ht="66" customHeight="1" x14ac:dyDescent="0.25">
      <c r="B40" s="639" t="s">
        <v>850</v>
      </c>
      <c r="C40" s="17" t="s">
        <v>1086</v>
      </c>
      <c r="D40" s="18" t="s">
        <v>2462</v>
      </c>
      <c r="E40" s="97" t="s">
        <v>2463</v>
      </c>
      <c r="F40" s="97">
        <v>50</v>
      </c>
      <c r="G40" s="642">
        <v>610210.5</v>
      </c>
      <c r="H40" s="657" t="s">
        <v>2639</v>
      </c>
      <c r="I40" s="23" t="s">
        <v>1050</v>
      </c>
    </row>
    <row r="41" spans="1:11" s="21" customFormat="1" ht="66" customHeight="1" x14ac:dyDescent="0.25">
      <c r="A41" s="636"/>
      <c r="B41" s="639" t="s">
        <v>850</v>
      </c>
      <c r="C41" s="658" t="s">
        <v>1098</v>
      </c>
      <c r="D41" s="659" t="s">
        <v>829</v>
      </c>
      <c r="E41" s="660" t="s">
        <v>1775</v>
      </c>
      <c r="F41" s="203">
        <v>32.200000000000003</v>
      </c>
      <c r="G41" s="87">
        <v>539435</v>
      </c>
      <c r="H41" s="17" t="s">
        <v>1228</v>
      </c>
      <c r="I41" s="202" t="s">
        <v>1050</v>
      </c>
      <c r="J41" s="636"/>
      <c r="K41" s="636"/>
    </row>
    <row r="42" spans="1:11" ht="66" customHeight="1" x14ac:dyDescent="0.25">
      <c r="B42" s="639" t="s">
        <v>850</v>
      </c>
      <c r="C42" s="17" t="s">
        <v>609</v>
      </c>
      <c r="D42" s="18" t="s">
        <v>1918</v>
      </c>
      <c r="E42" s="640" t="s">
        <v>1919</v>
      </c>
      <c r="F42" s="203">
        <v>51</v>
      </c>
      <c r="G42" s="646">
        <v>519449.03</v>
      </c>
      <c r="H42" s="17" t="s">
        <v>3243</v>
      </c>
      <c r="I42" s="202" t="s">
        <v>1050</v>
      </c>
    </row>
    <row r="43" spans="1:11" ht="66" customHeight="1" x14ac:dyDescent="0.25">
      <c r="B43" s="639" t="s">
        <v>850</v>
      </c>
      <c r="C43" s="17" t="s">
        <v>1449</v>
      </c>
      <c r="D43" s="18" t="s">
        <v>1451</v>
      </c>
      <c r="E43" s="661" t="s">
        <v>1773</v>
      </c>
      <c r="F43" s="203">
        <v>2520</v>
      </c>
      <c r="G43" s="87">
        <v>500619.7</v>
      </c>
      <c r="H43" s="17" t="s">
        <v>1519</v>
      </c>
      <c r="I43" s="202" t="s">
        <v>1050</v>
      </c>
    </row>
    <row r="44" spans="1:11" ht="66" customHeight="1" x14ac:dyDescent="0.25">
      <c r="B44" s="639" t="s">
        <v>850</v>
      </c>
      <c r="C44" s="17" t="s">
        <v>1947</v>
      </c>
      <c r="D44" s="18" t="s">
        <v>1948</v>
      </c>
      <c r="E44" s="640" t="s">
        <v>1962</v>
      </c>
      <c r="F44" s="662">
        <v>34.299999999999997</v>
      </c>
      <c r="G44" s="646">
        <v>371490.82</v>
      </c>
      <c r="H44" s="71" t="s">
        <v>1961</v>
      </c>
      <c r="I44" s="202" t="s">
        <v>1050</v>
      </c>
    </row>
    <row r="45" spans="1:11" ht="66" customHeight="1" x14ac:dyDescent="0.25">
      <c r="B45" s="639" t="s">
        <v>850</v>
      </c>
      <c r="C45" s="648" t="s">
        <v>683</v>
      </c>
      <c r="D45" s="663" t="s">
        <v>682</v>
      </c>
      <c r="E45" s="97" t="s">
        <v>1815</v>
      </c>
      <c r="F45" s="97">
        <v>32.5</v>
      </c>
      <c r="G45" s="78">
        <v>353110.79</v>
      </c>
      <c r="H45" s="71" t="s">
        <v>1961</v>
      </c>
      <c r="I45" s="202" t="s">
        <v>1050</v>
      </c>
    </row>
    <row r="46" spans="1:11" ht="66" customHeight="1" x14ac:dyDescent="0.25">
      <c r="B46" s="639" t="s">
        <v>5234</v>
      </c>
      <c r="C46" s="17" t="s">
        <v>1170</v>
      </c>
      <c r="D46" s="18" t="s">
        <v>5235</v>
      </c>
      <c r="E46" s="640" t="s">
        <v>6052</v>
      </c>
      <c r="F46" s="203">
        <v>25</v>
      </c>
      <c r="G46" s="87">
        <v>351640</v>
      </c>
      <c r="H46" s="17" t="s">
        <v>5236</v>
      </c>
      <c r="I46" s="202" t="s">
        <v>1050</v>
      </c>
    </row>
    <row r="47" spans="1:11" ht="66" customHeight="1" x14ac:dyDescent="0.25">
      <c r="B47" s="639" t="s">
        <v>850</v>
      </c>
      <c r="C47" s="658" t="s">
        <v>670</v>
      </c>
      <c r="D47" s="649" t="s">
        <v>827</v>
      </c>
      <c r="E47" s="649" t="s">
        <v>5784</v>
      </c>
      <c r="F47" s="649">
        <v>70</v>
      </c>
      <c r="G47" s="87">
        <v>327355.34999999998</v>
      </c>
      <c r="H47" s="17" t="s">
        <v>1509</v>
      </c>
      <c r="I47" s="202" t="s">
        <v>1050</v>
      </c>
    </row>
    <row r="48" spans="1:11" ht="66" customHeight="1" x14ac:dyDescent="0.25">
      <c r="B48" s="639" t="s">
        <v>850</v>
      </c>
      <c r="C48" s="664" t="s">
        <v>819</v>
      </c>
      <c r="D48" s="18" t="s">
        <v>1780</v>
      </c>
      <c r="E48" s="97" t="s">
        <v>1808</v>
      </c>
      <c r="F48" s="203">
        <v>2000</v>
      </c>
      <c r="G48" s="87">
        <v>287232</v>
      </c>
      <c r="H48" s="17" t="s">
        <v>1509</v>
      </c>
      <c r="I48" s="202" t="s">
        <v>1050</v>
      </c>
    </row>
    <row r="49" spans="1:11" ht="66" customHeight="1" x14ac:dyDescent="0.25">
      <c r="B49" s="639" t="s">
        <v>850</v>
      </c>
      <c r="C49" s="17" t="s">
        <v>1105</v>
      </c>
      <c r="D49" s="18" t="s">
        <v>1106</v>
      </c>
      <c r="E49" s="97"/>
      <c r="F49" s="203" t="s">
        <v>1107</v>
      </c>
      <c r="G49" s="643">
        <v>264626</v>
      </c>
      <c r="H49" s="665" t="s">
        <v>1229</v>
      </c>
      <c r="I49" s="202" t="s">
        <v>1050</v>
      </c>
    </row>
    <row r="50" spans="1:11" ht="66" customHeight="1" x14ac:dyDescent="0.25">
      <c r="B50" s="639" t="s">
        <v>850</v>
      </c>
      <c r="C50" s="17" t="s">
        <v>1447</v>
      </c>
      <c r="D50" s="18" t="s">
        <v>1782</v>
      </c>
      <c r="E50" s="97" t="s">
        <v>1908</v>
      </c>
      <c r="F50" s="203">
        <v>1200</v>
      </c>
      <c r="G50" s="87">
        <v>261279.21</v>
      </c>
      <c r="H50" s="17" t="s">
        <v>1519</v>
      </c>
      <c r="I50" s="202" t="s">
        <v>1050</v>
      </c>
    </row>
    <row r="51" spans="1:11" ht="66" customHeight="1" x14ac:dyDescent="0.25">
      <c r="B51" s="639" t="s">
        <v>850</v>
      </c>
      <c r="C51" s="17" t="s">
        <v>1905</v>
      </c>
      <c r="D51" s="18" t="s">
        <v>1782</v>
      </c>
      <c r="E51" s="97" t="s">
        <v>1904</v>
      </c>
      <c r="F51" s="203">
        <v>968</v>
      </c>
      <c r="G51" s="666">
        <v>261279.21</v>
      </c>
      <c r="H51" s="17" t="s">
        <v>1519</v>
      </c>
      <c r="I51" s="202" t="s">
        <v>1050</v>
      </c>
    </row>
    <row r="52" spans="1:11" ht="66" customHeight="1" x14ac:dyDescent="0.25">
      <c r="B52" s="639" t="s">
        <v>850</v>
      </c>
      <c r="C52" s="17" t="s">
        <v>1906</v>
      </c>
      <c r="D52" s="18" t="s">
        <v>1782</v>
      </c>
      <c r="E52" s="97" t="s">
        <v>1907</v>
      </c>
      <c r="F52" s="203">
        <v>436.6</v>
      </c>
      <c r="G52" s="87">
        <v>261279.21</v>
      </c>
      <c r="H52" s="17" t="s">
        <v>1519</v>
      </c>
      <c r="I52" s="202" t="s">
        <v>1050</v>
      </c>
    </row>
    <row r="53" spans="1:11" ht="66" customHeight="1" x14ac:dyDescent="0.25">
      <c r="B53" s="639" t="s">
        <v>850</v>
      </c>
      <c r="C53" s="17" t="s">
        <v>1450</v>
      </c>
      <c r="D53" s="18" t="s">
        <v>1782</v>
      </c>
      <c r="E53" s="97"/>
      <c r="F53" s="203"/>
      <c r="G53" s="666">
        <v>261279.21</v>
      </c>
      <c r="H53" s="17" t="s">
        <v>1519</v>
      </c>
      <c r="I53" s="202" t="s">
        <v>1050</v>
      </c>
    </row>
    <row r="54" spans="1:11" ht="66" customHeight="1" x14ac:dyDescent="0.25">
      <c r="B54" s="639" t="s">
        <v>851</v>
      </c>
      <c r="C54" s="17" t="s">
        <v>1086</v>
      </c>
      <c r="D54" s="18" t="s">
        <v>1138</v>
      </c>
      <c r="E54" s="97" t="s">
        <v>4702</v>
      </c>
      <c r="F54" s="203"/>
      <c r="G54" s="643">
        <v>215641.60000000001</v>
      </c>
      <c r="H54" s="650" t="s">
        <v>1137</v>
      </c>
      <c r="I54" s="202" t="s">
        <v>1050</v>
      </c>
    </row>
    <row r="55" spans="1:11" ht="66" customHeight="1" x14ac:dyDescent="0.25">
      <c r="B55" s="639" t="s">
        <v>852</v>
      </c>
      <c r="C55" s="648" t="s">
        <v>364</v>
      </c>
      <c r="D55" s="649" t="s">
        <v>827</v>
      </c>
      <c r="E55" s="649" t="s">
        <v>5785</v>
      </c>
      <c r="F55" s="649">
        <v>8.1999999999999993</v>
      </c>
      <c r="G55" s="87">
        <v>209185.6</v>
      </c>
      <c r="H55" s="17" t="s">
        <v>1509</v>
      </c>
      <c r="I55" s="202" t="s">
        <v>1050</v>
      </c>
    </row>
    <row r="56" spans="1:11" ht="66" customHeight="1" x14ac:dyDescent="0.25">
      <c r="B56" s="639" t="s">
        <v>853</v>
      </c>
      <c r="C56" s="17" t="s">
        <v>1086</v>
      </c>
      <c r="D56" s="18" t="s">
        <v>1140</v>
      </c>
      <c r="E56" s="667"/>
      <c r="F56" s="203"/>
      <c r="G56" s="643">
        <v>202515.6</v>
      </c>
      <c r="H56" s="650" t="s">
        <v>1137</v>
      </c>
      <c r="I56" s="202" t="s">
        <v>1050</v>
      </c>
    </row>
    <row r="57" spans="1:11" ht="66" customHeight="1" x14ac:dyDescent="0.25">
      <c r="B57" s="639" t="s">
        <v>2715</v>
      </c>
      <c r="C57" s="18" t="s">
        <v>468</v>
      </c>
      <c r="D57" s="18" t="s">
        <v>848</v>
      </c>
      <c r="E57" s="97" t="s">
        <v>2284</v>
      </c>
      <c r="F57" s="642">
        <v>218</v>
      </c>
      <c r="G57" s="643">
        <v>195384.7</v>
      </c>
      <c r="H57" s="644" t="s">
        <v>1365</v>
      </c>
      <c r="I57" s="202" t="s">
        <v>1050</v>
      </c>
    </row>
    <row r="58" spans="1:11" ht="66" customHeight="1" x14ac:dyDescent="0.25">
      <c r="B58" s="639" t="s">
        <v>2716</v>
      </c>
      <c r="C58" s="17" t="s">
        <v>141</v>
      </c>
      <c r="D58" s="67" t="s">
        <v>1056</v>
      </c>
      <c r="E58" s="97"/>
      <c r="F58" s="203">
        <v>32</v>
      </c>
      <c r="G58" s="87">
        <v>184537</v>
      </c>
      <c r="H58" s="17" t="s">
        <v>1226</v>
      </c>
      <c r="I58" s="202" t="s">
        <v>1050</v>
      </c>
    </row>
    <row r="59" spans="1:11" s="21" customFormat="1" ht="66" customHeight="1" x14ac:dyDescent="0.25">
      <c r="A59" s="636"/>
      <c r="B59" s="639" t="s">
        <v>854</v>
      </c>
      <c r="C59" s="17" t="s">
        <v>818</v>
      </c>
      <c r="D59" s="18" t="s">
        <v>1810</v>
      </c>
      <c r="E59" s="97" t="s">
        <v>2754</v>
      </c>
      <c r="F59" s="203">
        <v>120</v>
      </c>
      <c r="G59" s="87">
        <f>175820</f>
        <v>175820</v>
      </c>
      <c r="H59" s="17" t="s">
        <v>1509</v>
      </c>
      <c r="I59" s="202" t="s">
        <v>1050</v>
      </c>
      <c r="J59" s="636"/>
      <c r="K59" s="636"/>
    </row>
    <row r="60" spans="1:11" ht="66" customHeight="1" x14ac:dyDescent="0.25">
      <c r="B60" s="639" t="s">
        <v>855</v>
      </c>
      <c r="C60" s="17" t="s">
        <v>874</v>
      </c>
      <c r="D60" s="668" t="s">
        <v>2511</v>
      </c>
      <c r="E60" s="669" t="s">
        <v>2510</v>
      </c>
      <c r="F60" s="642">
        <v>177.7</v>
      </c>
      <c r="G60" s="87">
        <v>151000</v>
      </c>
      <c r="H60" s="17" t="s">
        <v>1226</v>
      </c>
      <c r="I60" s="202" t="s">
        <v>1050</v>
      </c>
    </row>
    <row r="61" spans="1:11" ht="66" customHeight="1" x14ac:dyDescent="0.25">
      <c r="B61" s="639" t="s">
        <v>2717</v>
      </c>
      <c r="C61" s="17" t="s">
        <v>1086</v>
      </c>
      <c r="D61" s="18" t="s">
        <v>1136</v>
      </c>
      <c r="E61" s="97" t="s">
        <v>4703</v>
      </c>
      <c r="F61" s="203"/>
      <c r="G61" s="643">
        <v>145323.70000000001</v>
      </c>
      <c r="H61" s="650" t="s">
        <v>1137</v>
      </c>
      <c r="I61" s="202" t="s">
        <v>1050</v>
      </c>
    </row>
    <row r="62" spans="1:11" ht="66" customHeight="1" x14ac:dyDescent="0.25">
      <c r="B62" s="639" t="s">
        <v>2718</v>
      </c>
      <c r="C62" s="17" t="s">
        <v>638</v>
      </c>
      <c r="D62" s="18" t="s">
        <v>639</v>
      </c>
      <c r="E62" s="642" t="s">
        <v>1464</v>
      </c>
      <c r="F62" s="203">
        <v>58</v>
      </c>
      <c r="G62" s="643">
        <v>144486.87</v>
      </c>
      <c r="H62" s="650" t="s">
        <v>1500</v>
      </c>
      <c r="I62" s="202" t="s">
        <v>1050</v>
      </c>
    </row>
    <row r="63" spans="1:11" ht="66" customHeight="1" x14ac:dyDescent="0.25">
      <c r="B63" s="639" t="s">
        <v>2719</v>
      </c>
      <c r="C63" s="17" t="s">
        <v>1547</v>
      </c>
      <c r="D63" s="18" t="s">
        <v>639</v>
      </c>
      <c r="E63" s="97" t="s">
        <v>1548</v>
      </c>
      <c r="F63" s="203">
        <v>42</v>
      </c>
      <c r="G63" s="78">
        <v>142971.13</v>
      </c>
      <c r="H63" s="17" t="s">
        <v>1566</v>
      </c>
      <c r="I63" s="202" t="s">
        <v>1050</v>
      </c>
    </row>
    <row r="64" spans="1:11" ht="66" customHeight="1" x14ac:dyDescent="0.25">
      <c r="B64" s="639" t="s">
        <v>856</v>
      </c>
      <c r="C64" s="18" t="s">
        <v>468</v>
      </c>
      <c r="D64" s="18" t="s">
        <v>847</v>
      </c>
      <c r="E64" s="97" t="s">
        <v>2287</v>
      </c>
      <c r="F64" s="642">
        <v>157</v>
      </c>
      <c r="G64" s="643">
        <v>140712.82</v>
      </c>
      <c r="H64" s="644" t="s">
        <v>1365</v>
      </c>
      <c r="I64" s="202" t="s">
        <v>1050</v>
      </c>
    </row>
    <row r="65" spans="1:11" ht="66" customHeight="1" x14ac:dyDescent="0.25">
      <c r="B65" s="639" t="s">
        <v>2720</v>
      </c>
      <c r="C65" s="17" t="s">
        <v>1094</v>
      </c>
      <c r="D65" s="17" t="s">
        <v>1095</v>
      </c>
      <c r="E65" s="97" t="s">
        <v>1813</v>
      </c>
      <c r="F65" s="203">
        <v>2500</v>
      </c>
      <c r="G65" s="87">
        <v>140200</v>
      </c>
      <c r="H65" s="17" t="s">
        <v>1227</v>
      </c>
      <c r="I65" s="202" t="s">
        <v>1050</v>
      </c>
    </row>
    <row r="66" spans="1:11" ht="66" customHeight="1" x14ac:dyDescent="0.25">
      <c r="B66" s="639" t="s">
        <v>857</v>
      </c>
      <c r="C66" s="17" t="s">
        <v>1158</v>
      </c>
      <c r="D66" s="18" t="s">
        <v>1166</v>
      </c>
      <c r="E66" s="97"/>
      <c r="F66" s="203"/>
      <c r="G66" s="643">
        <v>138385.60000000001</v>
      </c>
      <c r="H66" s="650" t="s">
        <v>1137</v>
      </c>
      <c r="I66" s="202" t="s">
        <v>1050</v>
      </c>
    </row>
    <row r="67" spans="1:11" ht="66" customHeight="1" x14ac:dyDescent="0.25">
      <c r="B67" s="639" t="s">
        <v>858</v>
      </c>
      <c r="C67" s="17" t="s">
        <v>1086</v>
      </c>
      <c r="D67" s="18" t="s">
        <v>1154</v>
      </c>
      <c r="E67" s="97" t="s">
        <v>4704</v>
      </c>
      <c r="F67" s="203"/>
      <c r="G67" s="643">
        <v>133604</v>
      </c>
      <c r="H67" s="650" t="s">
        <v>1137</v>
      </c>
      <c r="I67" s="202" t="s">
        <v>1050</v>
      </c>
    </row>
    <row r="68" spans="1:11" ht="66" customHeight="1" x14ac:dyDescent="0.25">
      <c r="B68" s="639" t="s">
        <v>859</v>
      </c>
      <c r="C68" s="17" t="s">
        <v>1086</v>
      </c>
      <c r="D68" s="18" t="s">
        <v>1148</v>
      </c>
      <c r="E68" s="97" t="s">
        <v>4705</v>
      </c>
      <c r="F68" s="203"/>
      <c r="G68" s="643">
        <v>131260.1</v>
      </c>
      <c r="H68" s="650" t="s">
        <v>1137</v>
      </c>
      <c r="I68" s="202" t="s">
        <v>1050</v>
      </c>
    </row>
    <row r="69" spans="1:11" ht="66" customHeight="1" x14ac:dyDescent="0.25">
      <c r="B69" s="639" t="s">
        <v>2721</v>
      </c>
      <c r="C69" s="70" t="s">
        <v>820</v>
      </c>
      <c r="D69" s="649" t="s">
        <v>1780</v>
      </c>
      <c r="E69" s="649" t="s">
        <v>1781</v>
      </c>
      <c r="F69" s="203">
        <v>34</v>
      </c>
      <c r="G69" s="643">
        <v>130314</v>
      </c>
      <c r="H69" s="17" t="s">
        <v>1509</v>
      </c>
      <c r="I69" s="202" t="s">
        <v>1050</v>
      </c>
    </row>
    <row r="70" spans="1:11" ht="66" customHeight="1" x14ac:dyDescent="0.25">
      <c r="B70" s="639" t="s">
        <v>2722</v>
      </c>
      <c r="C70" s="17" t="s">
        <v>141</v>
      </c>
      <c r="D70" s="67" t="s">
        <v>1058</v>
      </c>
      <c r="E70" s="97" t="s">
        <v>5786</v>
      </c>
      <c r="F70" s="203">
        <v>22</v>
      </c>
      <c r="G70" s="87">
        <v>126848</v>
      </c>
      <c r="H70" s="17" t="s">
        <v>1226</v>
      </c>
      <c r="I70" s="202" t="s">
        <v>1050</v>
      </c>
    </row>
    <row r="71" spans="1:11" ht="66" customHeight="1" x14ac:dyDescent="0.25">
      <c r="B71" s="639" t="s">
        <v>3250</v>
      </c>
      <c r="C71" s="17" t="s">
        <v>3252</v>
      </c>
      <c r="D71" s="18" t="s">
        <v>3253</v>
      </c>
      <c r="E71" s="640" t="s">
        <v>3260</v>
      </c>
      <c r="F71" s="203">
        <v>8.4</v>
      </c>
      <c r="G71" s="87">
        <v>121071</v>
      </c>
      <c r="H71" s="670" t="s">
        <v>1566</v>
      </c>
      <c r="I71" s="202" t="s">
        <v>1050</v>
      </c>
    </row>
    <row r="72" spans="1:11" ht="66" customHeight="1" x14ac:dyDescent="0.25">
      <c r="B72" s="639" t="s">
        <v>860</v>
      </c>
      <c r="C72" s="17" t="s">
        <v>141</v>
      </c>
      <c r="D72" s="67" t="s">
        <v>1054</v>
      </c>
      <c r="E72" s="97" t="s">
        <v>5787</v>
      </c>
      <c r="F72" s="203">
        <v>21</v>
      </c>
      <c r="G72" s="87">
        <v>119369</v>
      </c>
      <c r="H72" s="17" t="s">
        <v>1226</v>
      </c>
      <c r="I72" s="202" t="s">
        <v>1050</v>
      </c>
    </row>
    <row r="73" spans="1:11" ht="66" customHeight="1" x14ac:dyDescent="0.25">
      <c r="A73" s="21"/>
      <c r="B73" s="671" t="s">
        <v>1512</v>
      </c>
      <c r="C73" s="19" t="s">
        <v>2520</v>
      </c>
      <c r="D73" s="19" t="s">
        <v>4805</v>
      </c>
      <c r="E73" s="672" t="s">
        <v>4803</v>
      </c>
      <c r="F73" s="673">
        <v>29.5</v>
      </c>
      <c r="G73" s="87">
        <v>118158</v>
      </c>
      <c r="H73" s="674" t="s">
        <v>4783</v>
      </c>
      <c r="I73" s="675" t="s">
        <v>1050</v>
      </c>
      <c r="J73" s="21"/>
      <c r="K73" s="21"/>
    </row>
    <row r="74" spans="1:11" ht="66" customHeight="1" x14ac:dyDescent="0.25">
      <c r="B74" s="639" t="s">
        <v>861</v>
      </c>
      <c r="C74" s="17" t="s">
        <v>1912</v>
      </c>
      <c r="D74" s="18" t="s">
        <v>1934</v>
      </c>
      <c r="E74" s="640" t="s">
        <v>1913</v>
      </c>
      <c r="F74" s="203">
        <v>706</v>
      </c>
      <c r="G74" s="646">
        <v>110400.46</v>
      </c>
      <c r="H74" s="17" t="s">
        <v>3243</v>
      </c>
      <c r="I74" s="202" t="s">
        <v>1050</v>
      </c>
      <c r="J74" s="636">
        <v>22</v>
      </c>
    </row>
    <row r="75" spans="1:11" ht="66" customHeight="1" x14ac:dyDescent="0.25">
      <c r="B75" s="639" t="s">
        <v>862</v>
      </c>
      <c r="C75" s="17" t="s">
        <v>1086</v>
      </c>
      <c r="D75" s="18" t="s">
        <v>1146</v>
      </c>
      <c r="E75" s="97" t="s">
        <v>4706</v>
      </c>
      <c r="F75" s="203"/>
      <c r="G75" s="643">
        <v>107820.8</v>
      </c>
      <c r="H75" s="650" t="s">
        <v>1137</v>
      </c>
      <c r="I75" s="202" t="s">
        <v>1050</v>
      </c>
    </row>
    <row r="76" spans="1:11" ht="66" customHeight="1" x14ac:dyDescent="0.25">
      <c r="B76" s="639" t="s">
        <v>863</v>
      </c>
      <c r="C76" s="17" t="s">
        <v>1086</v>
      </c>
      <c r="D76" s="18" t="s">
        <v>1144</v>
      </c>
      <c r="E76" s="97" t="s">
        <v>4707</v>
      </c>
      <c r="F76" s="203"/>
      <c r="G76" s="643">
        <v>103132.9</v>
      </c>
      <c r="H76" s="650" t="s">
        <v>1137</v>
      </c>
      <c r="I76" s="202" t="s">
        <v>1050</v>
      </c>
    </row>
    <row r="77" spans="1:11" ht="66" customHeight="1" x14ac:dyDescent="0.25">
      <c r="A77" s="21"/>
      <c r="B77" s="671" t="s">
        <v>2723</v>
      </c>
      <c r="C77" s="17" t="s">
        <v>888</v>
      </c>
      <c r="D77" s="676" t="s">
        <v>1070</v>
      </c>
      <c r="E77" s="97" t="s">
        <v>1937</v>
      </c>
      <c r="F77" s="673">
        <v>35</v>
      </c>
      <c r="G77" s="87">
        <v>101092.16</v>
      </c>
      <c r="H77" s="677" t="s">
        <v>1764</v>
      </c>
      <c r="I77" s="675" t="s">
        <v>1050</v>
      </c>
      <c r="J77" s="21"/>
      <c r="K77" s="21"/>
    </row>
    <row r="78" spans="1:11" ht="66" customHeight="1" x14ac:dyDescent="0.25">
      <c r="B78" s="639" t="s">
        <v>864</v>
      </c>
      <c r="C78" s="17" t="s">
        <v>1501</v>
      </c>
      <c r="D78" s="18" t="s">
        <v>1091</v>
      </c>
      <c r="E78" s="97" t="s">
        <v>1807</v>
      </c>
      <c r="F78" s="678">
        <v>3000</v>
      </c>
      <c r="G78" s="87">
        <v>99000</v>
      </c>
      <c r="H78" s="17" t="s">
        <v>1227</v>
      </c>
      <c r="I78" s="202" t="s">
        <v>1050</v>
      </c>
    </row>
    <row r="79" spans="1:11" ht="66" customHeight="1" x14ac:dyDescent="0.25">
      <c r="B79" s="639" t="s">
        <v>865</v>
      </c>
      <c r="C79" s="17" t="s">
        <v>1116</v>
      </c>
      <c r="D79" s="18" t="s">
        <v>1117</v>
      </c>
      <c r="E79" s="97" t="s">
        <v>4661</v>
      </c>
      <c r="F79" s="203" t="s">
        <v>1118</v>
      </c>
      <c r="G79" s="643">
        <v>97030.98</v>
      </c>
      <c r="H79" s="17" t="s">
        <v>1229</v>
      </c>
      <c r="I79" s="202" t="s">
        <v>1050</v>
      </c>
    </row>
    <row r="80" spans="1:11" ht="66" customHeight="1" x14ac:dyDescent="0.25">
      <c r="B80" s="639" t="s">
        <v>2724</v>
      </c>
      <c r="C80" s="17" t="s">
        <v>1086</v>
      </c>
      <c r="D80" s="18" t="s">
        <v>1142</v>
      </c>
      <c r="E80" s="97"/>
      <c r="F80" s="642">
        <v>406</v>
      </c>
      <c r="G80" s="643">
        <v>95163.6</v>
      </c>
      <c r="H80" s="650" t="s">
        <v>1137</v>
      </c>
      <c r="I80" s="202" t="s">
        <v>1050</v>
      </c>
    </row>
    <row r="81" spans="1:11" ht="66" customHeight="1" x14ac:dyDescent="0.25">
      <c r="B81" s="639" t="s">
        <v>866</v>
      </c>
      <c r="C81" s="17" t="s">
        <v>1811</v>
      </c>
      <c r="D81" s="18" t="s">
        <v>1092</v>
      </c>
      <c r="E81" s="97" t="s">
        <v>1812</v>
      </c>
      <c r="F81" s="203" t="s">
        <v>1093</v>
      </c>
      <c r="G81" s="87">
        <v>93000</v>
      </c>
      <c r="H81" s="17" t="s">
        <v>1227</v>
      </c>
      <c r="I81" s="202" t="s">
        <v>1050</v>
      </c>
    </row>
    <row r="82" spans="1:11" ht="66" customHeight="1" x14ac:dyDescent="0.25">
      <c r="B82" s="639" t="s">
        <v>867</v>
      </c>
      <c r="C82" s="17" t="s">
        <v>1086</v>
      </c>
      <c r="D82" s="18" t="s">
        <v>1150</v>
      </c>
      <c r="E82" s="97"/>
      <c r="F82" s="203"/>
      <c r="G82" s="643">
        <v>91413.3</v>
      </c>
      <c r="H82" s="650" t="s">
        <v>1137</v>
      </c>
      <c r="I82" s="202" t="s">
        <v>1050</v>
      </c>
    </row>
    <row r="83" spans="1:11" ht="66" customHeight="1" x14ac:dyDescent="0.25">
      <c r="B83" s="639"/>
      <c r="C83" s="17" t="s">
        <v>5901</v>
      </c>
      <c r="D83" s="18" t="s">
        <v>5902</v>
      </c>
      <c r="E83" s="97"/>
      <c r="F83" s="203"/>
      <c r="G83" s="643">
        <v>84000</v>
      </c>
      <c r="H83" s="771" t="s">
        <v>6301</v>
      </c>
      <c r="I83" s="202" t="s">
        <v>1050</v>
      </c>
    </row>
    <row r="84" spans="1:11" ht="66" customHeight="1" x14ac:dyDescent="0.25">
      <c r="B84" s="639" t="s">
        <v>868</v>
      </c>
      <c r="C84" s="17" t="s">
        <v>468</v>
      </c>
      <c r="D84" s="18" t="s">
        <v>1068</v>
      </c>
      <c r="E84" s="679" t="s">
        <v>5788</v>
      </c>
      <c r="F84" s="203">
        <v>100</v>
      </c>
      <c r="G84" s="87">
        <v>69000</v>
      </c>
      <c r="H84" s="772"/>
      <c r="I84" s="202" t="s">
        <v>1050</v>
      </c>
    </row>
    <row r="85" spans="1:11" ht="66" customHeight="1" x14ac:dyDescent="0.25">
      <c r="B85" s="639" t="s">
        <v>1444</v>
      </c>
      <c r="C85" s="18" t="s">
        <v>875</v>
      </c>
      <c r="D85" s="18" t="s">
        <v>817</v>
      </c>
      <c r="E85" s="97"/>
      <c r="F85" s="203">
        <v>24.7</v>
      </c>
      <c r="G85" s="87">
        <v>65035</v>
      </c>
      <c r="H85" s="18" t="s">
        <v>5108</v>
      </c>
      <c r="I85" s="670" t="s">
        <v>2579</v>
      </c>
    </row>
    <row r="86" spans="1:11" ht="66" customHeight="1" x14ac:dyDescent="0.25">
      <c r="B86" s="639" t="s">
        <v>5073</v>
      </c>
      <c r="C86" s="17" t="s">
        <v>2520</v>
      </c>
      <c r="D86" s="18" t="s">
        <v>5074</v>
      </c>
      <c r="E86" s="640" t="s">
        <v>5075</v>
      </c>
      <c r="F86" s="203">
        <v>35</v>
      </c>
      <c r="G86" s="87">
        <v>60500.56</v>
      </c>
      <c r="H86" s="641" t="s">
        <v>5076</v>
      </c>
      <c r="I86" s="202" t="s">
        <v>1050</v>
      </c>
    </row>
    <row r="87" spans="1:11" ht="66" customHeight="1" x14ac:dyDescent="0.25">
      <c r="B87" s="639" t="s">
        <v>2725</v>
      </c>
      <c r="C87" s="17" t="s">
        <v>1102</v>
      </c>
      <c r="D87" s="18" t="s">
        <v>1103</v>
      </c>
      <c r="E87" s="97"/>
      <c r="F87" s="203">
        <v>11.9</v>
      </c>
      <c r="G87" s="643">
        <v>53923.199999999997</v>
      </c>
      <c r="H87" s="17" t="s">
        <v>1229</v>
      </c>
      <c r="I87" s="202" t="s">
        <v>1050</v>
      </c>
    </row>
    <row r="88" spans="1:11" ht="66" customHeight="1" x14ac:dyDescent="0.25">
      <c r="B88" s="639" t="s">
        <v>871</v>
      </c>
      <c r="C88" s="17" t="s">
        <v>1109</v>
      </c>
      <c r="D88" s="18" t="s">
        <v>1110</v>
      </c>
      <c r="E88" s="97"/>
      <c r="F88" s="203" t="s">
        <v>1111</v>
      </c>
      <c r="G88" s="643">
        <v>49530</v>
      </c>
      <c r="H88" s="17" t="s">
        <v>1229</v>
      </c>
      <c r="I88" s="202" t="s">
        <v>1050</v>
      </c>
    </row>
    <row r="89" spans="1:11" ht="66" customHeight="1" x14ac:dyDescent="0.25">
      <c r="B89" s="639" t="s">
        <v>872</v>
      </c>
      <c r="C89" s="18" t="s">
        <v>468</v>
      </c>
      <c r="D89" s="18" t="s">
        <v>846</v>
      </c>
      <c r="E89" s="97" t="s">
        <v>2286</v>
      </c>
      <c r="F89" s="642">
        <v>54</v>
      </c>
      <c r="G89" s="643">
        <v>48398</v>
      </c>
      <c r="H89" s="644" t="s">
        <v>1365</v>
      </c>
      <c r="I89" s="202" t="s">
        <v>1050</v>
      </c>
    </row>
    <row r="90" spans="1:11" ht="66" customHeight="1" x14ac:dyDescent="0.25">
      <c r="B90" s="639" t="s">
        <v>1051</v>
      </c>
      <c r="C90" s="23" t="s">
        <v>830</v>
      </c>
      <c r="D90" s="68" t="s">
        <v>831</v>
      </c>
      <c r="E90" s="680" t="s">
        <v>1925</v>
      </c>
      <c r="F90" s="203" t="s">
        <v>1926</v>
      </c>
      <c r="G90" s="87">
        <v>46001</v>
      </c>
      <c r="H90" s="17" t="s">
        <v>1522</v>
      </c>
      <c r="I90" s="202" t="s">
        <v>1050</v>
      </c>
    </row>
    <row r="91" spans="1:11" ht="66" customHeight="1" x14ac:dyDescent="0.25">
      <c r="B91" s="639" t="s">
        <v>1052</v>
      </c>
      <c r="C91" s="70" t="s">
        <v>825</v>
      </c>
      <c r="D91" s="649" t="s">
        <v>1563</v>
      </c>
      <c r="E91" s="649"/>
      <c r="F91" s="203"/>
      <c r="G91" s="87">
        <v>44753</v>
      </c>
      <c r="H91" s="17" t="s">
        <v>1763</v>
      </c>
      <c r="I91" s="202" t="s">
        <v>1050</v>
      </c>
    </row>
    <row r="92" spans="1:11" ht="66" customHeight="1" x14ac:dyDescent="0.25">
      <c r="B92" s="639" t="s">
        <v>1053</v>
      </c>
      <c r="C92" s="70" t="s">
        <v>826</v>
      </c>
      <c r="D92" s="97" t="s">
        <v>1562</v>
      </c>
      <c r="E92" s="97"/>
      <c r="F92" s="203">
        <v>120</v>
      </c>
      <c r="G92" s="87">
        <v>44752</v>
      </c>
      <c r="H92" s="17" t="s">
        <v>1509</v>
      </c>
      <c r="I92" s="202" t="s">
        <v>1050</v>
      </c>
    </row>
    <row r="93" spans="1:11" ht="66" customHeight="1" x14ac:dyDescent="0.25">
      <c r="B93" s="639" t="s">
        <v>1055</v>
      </c>
      <c r="C93" s="17" t="s">
        <v>581</v>
      </c>
      <c r="D93" s="18" t="s">
        <v>568</v>
      </c>
      <c r="E93" s="640" t="s">
        <v>2543</v>
      </c>
      <c r="F93" s="203">
        <v>42.5</v>
      </c>
      <c r="G93" s="646">
        <v>36904.879999999997</v>
      </c>
      <c r="H93" s="17" t="s">
        <v>4028</v>
      </c>
      <c r="I93" s="202" t="s">
        <v>1050</v>
      </c>
    </row>
    <row r="94" spans="1:11" s="21" customFormat="1" ht="66" customHeight="1" x14ac:dyDescent="0.25">
      <c r="A94" s="636"/>
      <c r="B94" s="639" t="s">
        <v>1057</v>
      </c>
      <c r="C94" s="17" t="s">
        <v>1083</v>
      </c>
      <c r="D94" s="676" t="s">
        <v>1070</v>
      </c>
      <c r="E94" s="97" t="s">
        <v>2028</v>
      </c>
      <c r="F94" s="203" t="s">
        <v>1084</v>
      </c>
      <c r="G94" s="87">
        <v>35899</v>
      </c>
      <c r="H94" s="17" t="s">
        <v>1227</v>
      </c>
      <c r="I94" s="202" t="s">
        <v>1050</v>
      </c>
      <c r="J94" s="636"/>
      <c r="K94" s="636"/>
    </row>
    <row r="95" spans="1:11" ht="66" customHeight="1" x14ac:dyDescent="0.25">
      <c r="B95" s="639" t="s">
        <v>1059</v>
      </c>
      <c r="C95" s="17" t="s">
        <v>1086</v>
      </c>
      <c r="D95" s="18" t="s">
        <v>1156</v>
      </c>
      <c r="E95" s="97"/>
      <c r="F95" s="203"/>
      <c r="G95" s="643">
        <v>35158.9</v>
      </c>
      <c r="H95" s="650" t="s">
        <v>1137</v>
      </c>
      <c r="I95" s="202" t="s">
        <v>1050</v>
      </c>
    </row>
    <row r="96" spans="1:11" ht="66" customHeight="1" x14ac:dyDescent="0.25">
      <c r="B96" s="639" t="s">
        <v>3251</v>
      </c>
      <c r="C96" s="17" t="s">
        <v>1072</v>
      </c>
      <c r="D96" s="18" t="s">
        <v>3253</v>
      </c>
      <c r="E96" s="640" t="s">
        <v>3259</v>
      </c>
      <c r="F96" s="203">
        <v>100</v>
      </c>
      <c r="G96" s="87">
        <v>34838</v>
      </c>
      <c r="H96" s="670" t="s">
        <v>5899</v>
      </c>
      <c r="I96" s="202" t="s">
        <v>1050</v>
      </c>
    </row>
    <row r="97" spans="1:11" s="21" customFormat="1" ht="66" customHeight="1" x14ac:dyDescent="0.25">
      <c r="A97" s="636"/>
      <c r="B97" s="639" t="s">
        <v>1061</v>
      </c>
      <c r="C97" s="70" t="s">
        <v>824</v>
      </c>
      <c r="D97" s="649" t="s">
        <v>1929</v>
      </c>
      <c r="E97" s="649" t="s">
        <v>1931</v>
      </c>
      <c r="F97" s="203">
        <v>25</v>
      </c>
      <c r="G97" s="87">
        <v>33847</v>
      </c>
      <c r="H97" s="17" t="s">
        <v>1509</v>
      </c>
      <c r="I97" s="202" t="s">
        <v>1050</v>
      </c>
      <c r="J97" s="636"/>
      <c r="K97" s="636"/>
    </row>
    <row r="98" spans="1:11" ht="66" customHeight="1" x14ac:dyDescent="0.25">
      <c r="B98" s="639" t="s">
        <v>1062</v>
      </c>
      <c r="C98" s="17" t="s">
        <v>1120</v>
      </c>
      <c r="D98" s="18" t="s">
        <v>1121</v>
      </c>
      <c r="E98" s="97"/>
      <c r="F98" s="203" t="s">
        <v>1122</v>
      </c>
      <c r="G98" s="643">
        <v>32625</v>
      </c>
      <c r="H98" s="17" t="s">
        <v>1229</v>
      </c>
      <c r="I98" s="202" t="s">
        <v>1050</v>
      </c>
    </row>
    <row r="99" spans="1:11" ht="66" customHeight="1" x14ac:dyDescent="0.25">
      <c r="B99" s="639" t="s">
        <v>1063</v>
      </c>
      <c r="C99" s="18" t="s">
        <v>844</v>
      </c>
      <c r="D99" s="18" t="s">
        <v>845</v>
      </c>
      <c r="E99" s="97" t="s">
        <v>2280</v>
      </c>
      <c r="F99" s="642">
        <v>16</v>
      </c>
      <c r="G99" s="643">
        <v>28338.44</v>
      </c>
      <c r="H99" s="644" t="s">
        <v>1365</v>
      </c>
      <c r="I99" s="202" t="s">
        <v>1050</v>
      </c>
    </row>
    <row r="100" spans="1:11" ht="66" customHeight="1" x14ac:dyDescent="0.25">
      <c r="B100" s="639" t="s">
        <v>1064</v>
      </c>
      <c r="C100" s="17" t="s">
        <v>694</v>
      </c>
      <c r="D100" s="18" t="s">
        <v>549</v>
      </c>
      <c r="E100" s="640" t="s">
        <v>2625</v>
      </c>
      <c r="F100" s="640" t="s">
        <v>2626</v>
      </c>
      <c r="G100" s="203">
        <v>27241</v>
      </c>
      <c r="H100" s="70" t="s">
        <v>2624</v>
      </c>
      <c r="I100" s="23" t="s">
        <v>1050</v>
      </c>
    </row>
    <row r="101" spans="1:11" ht="66" customHeight="1" x14ac:dyDescent="0.25">
      <c r="B101" s="639" t="s">
        <v>1065</v>
      </c>
      <c r="C101" s="70" t="s">
        <v>1465</v>
      </c>
      <c r="D101" s="97" t="s">
        <v>1466</v>
      </c>
      <c r="E101" s="97" t="s">
        <v>1927</v>
      </c>
      <c r="F101" s="203" t="s">
        <v>1463</v>
      </c>
      <c r="G101" s="87">
        <v>26404.97</v>
      </c>
      <c r="H101" s="650" t="s">
        <v>1500</v>
      </c>
      <c r="I101" s="202" t="s">
        <v>1050</v>
      </c>
    </row>
    <row r="102" spans="1:11" ht="66" customHeight="1" x14ac:dyDescent="0.25">
      <c r="B102" s="639" t="s">
        <v>1066</v>
      </c>
      <c r="C102" s="17" t="s">
        <v>1113</v>
      </c>
      <c r="D102" s="18" t="s">
        <v>1114</v>
      </c>
      <c r="E102" s="97"/>
      <c r="F102" s="203">
        <v>45</v>
      </c>
      <c r="G102" s="643">
        <v>23394.01</v>
      </c>
      <c r="H102" s="17" t="s">
        <v>1229</v>
      </c>
      <c r="I102" s="202" t="s">
        <v>1050</v>
      </c>
    </row>
    <row r="103" spans="1:11" ht="66" customHeight="1" x14ac:dyDescent="0.25">
      <c r="B103" s="639" t="s">
        <v>1067</v>
      </c>
      <c r="C103" s="17" t="s">
        <v>1158</v>
      </c>
      <c r="D103" s="18" t="s">
        <v>1159</v>
      </c>
      <c r="E103" s="97"/>
      <c r="F103" s="203"/>
      <c r="G103" s="681">
        <v>23064.3</v>
      </c>
      <c r="H103" s="650" t="s">
        <v>1137</v>
      </c>
      <c r="I103" s="202" t="s">
        <v>1050</v>
      </c>
    </row>
    <row r="104" spans="1:11" ht="66" customHeight="1" x14ac:dyDescent="0.25">
      <c r="B104" s="639" t="s">
        <v>1069</v>
      </c>
      <c r="C104" s="17" t="s">
        <v>1158</v>
      </c>
      <c r="D104" s="18" t="s">
        <v>1161</v>
      </c>
      <c r="E104" s="97"/>
      <c r="F104" s="203"/>
      <c r="G104" s="643">
        <v>23064.3</v>
      </c>
      <c r="H104" s="650" t="s">
        <v>1137</v>
      </c>
      <c r="I104" s="202" t="s">
        <v>1050</v>
      </c>
    </row>
    <row r="105" spans="1:11" s="21" customFormat="1" ht="66" customHeight="1" x14ac:dyDescent="0.25">
      <c r="A105" s="636"/>
      <c r="B105" s="639" t="s">
        <v>1071</v>
      </c>
      <c r="C105" s="17" t="s">
        <v>1158</v>
      </c>
      <c r="D105" s="18" t="s">
        <v>1165</v>
      </c>
      <c r="E105" s="97"/>
      <c r="F105" s="203"/>
      <c r="G105" s="643">
        <v>23064.3</v>
      </c>
      <c r="H105" s="650" t="s">
        <v>1137</v>
      </c>
      <c r="I105" s="202" t="s">
        <v>1050</v>
      </c>
      <c r="J105" s="636"/>
      <c r="K105" s="636"/>
    </row>
    <row r="106" spans="1:11" s="21" customFormat="1" ht="66" customHeight="1" x14ac:dyDescent="0.25">
      <c r="A106" s="636"/>
      <c r="B106" s="639" t="s">
        <v>1073</v>
      </c>
      <c r="C106" s="17" t="s">
        <v>1086</v>
      </c>
      <c r="D106" s="18" t="s">
        <v>1152</v>
      </c>
      <c r="E106" s="97"/>
      <c r="F106" s="203"/>
      <c r="G106" s="643">
        <v>22501.7</v>
      </c>
      <c r="H106" s="650" t="s">
        <v>1137</v>
      </c>
      <c r="I106" s="202" t="s">
        <v>1050</v>
      </c>
      <c r="J106" s="636"/>
      <c r="K106" s="636"/>
    </row>
    <row r="107" spans="1:11" s="21" customFormat="1" ht="66" customHeight="1" x14ac:dyDescent="0.25">
      <c r="A107" s="636"/>
      <c r="B107" s="639" t="s">
        <v>1075</v>
      </c>
      <c r="C107" s="70" t="s">
        <v>822</v>
      </c>
      <c r="D107" s="649" t="s">
        <v>1564</v>
      </c>
      <c r="E107" s="649" t="s">
        <v>1932</v>
      </c>
      <c r="F107" s="203">
        <v>800</v>
      </c>
      <c r="G107" s="87">
        <v>20963.990000000002</v>
      </c>
      <c r="H107" s="17" t="s">
        <v>1509</v>
      </c>
      <c r="I107" s="202" t="s">
        <v>1050</v>
      </c>
      <c r="J107" s="636"/>
      <c r="K107" s="636"/>
    </row>
    <row r="108" spans="1:11" s="21" customFormat="1" ht="66" customHeight="1" x14ac:dyDescent="0.25">
      <c r="A108" s="636">
        <v>2018</v>
      </c>
      <c r="B108" s="639" t="s">
        <v>1077</v>
      </c>
      <c r="C108" s="18" t="s">
        <v>2520</v>
      </c>
      <c r="D108" s="18" t="s">
        <v>1654</v>
      </c>
      <c r="E108" s="97"/>
      <c r="F108" s="203">
        <v>34.200000000000003</v>
      </c>
      <c r="G108" s="78">
        <v>17710</v>
      </c>
      <c r="H108" s="18" t="s">
        <v>5108</v>
      </c>
      <c r="I108" s="670" t="s">
        <v>1945</v>
      </c>
      <c r="J108" s="636"/>
      <c r="K108" s="636"/>
    </row>
    <row r="109" spans="1:11" s="21" customFormat="1" ht="66" customHeight="1" x14ac:dyDescent="0.25">
      <c r="A109" s="636"/>
      <c r="B109" s="639" t="s">
        <v>1079</v>
      </c>
      <c r="C109" s="70" t="s">
        <v>823</v>
      </c>
      <c r="D109" s="649" t="s">
        <v>1929</v>
      </c>
      <c r="E109" s="649" t="s">
        <v>1930</v>
      </c>
      <c r="F109" s="203">
        <v>56</v>
      </c>
      <c r="G109" s="87">
        <v>16923.5</v>
      </c>
      <c r="H109" s="17" t="s">
        <v>1509</v>
      </c>
      <c r="I109" s="202" t="s">
        <v>1050</v>
      </c>
      <c r="J109" s="636"/>
      <c r="K109" s="636"/>
    </row>
    <row r="110" spans="1:11" s="21" customFormat="1" ht="66" customHeight="1" x14ac:dyDescent="0.25">
      <c r="A110" s="636"/>
      <c r="B110" s="639" t="s">
        <v>1445</v>
      </c>
      <c r="C110" s="17" t="s">
        <v>132</v>
      </c>
      <c r="D110" s="18" t="s">
        <v>373</v>
      </c>
      <c r="E110" s="97"/>
      <c r="F110" s="203">
        <v>23</v>
      </c>
      <c r="G110" s="87">
        <v>15870</v>
      </c>
      <c r="H110" s="17" t="s">
        <v>1226</v>
      </c>
      <c r="I110" s="202" t="s">
        <v>1050</v>
      </c>
      <c r="J110" s="636"/>
      <c r="K110" s="636"/>
    </row>
    <row r="111" spans="1:11" s="21" customFormat="1" ht="66" customHeight="1" x14ac:dyDescent="0.25">
      <c r="A111" s="636"/>
      <c r="B111" s="639" t="s">
        <v>1446</v>
      </c>
      <c r="C111" s="17" t="s">
        <v>874</v>
      </c>
      <c r="D111" s="18" t="s">
        <v>2509</v>
      </c>
      <c r="E111" s="97" t="s">
        <v>2373</v>
      </c>
      <c r="F111" s="642">
        <v>18.8</v>
      </c>
      <c r="G111" s="87">
        <v>15060.46</v>
      </c>
      <c r="H111" s="17" t="s">
        <v>1226</v>
      </c>
      <c r="I111" s="202" t="s">
        <v>1050</v>
      </c>
      <c r="J111" s="636"/>
      <c r="K111" s="636"/>
    </row>
    <row r="112" spans="1:11" s="21" customFormat="1" ht="66" customHeight="1" x14ac:dyDescent="0.25">
      <c r="A112" s="636"/>
      <c r="B112" s="639" t="s">
        <v>1082</v>
      </c>
      <c r="C112" s="17" t="s">
        <v>582</v>
      </c>
      <c r="D112" s="18" t="s">
        <v>568</v>
      </c>
      <c r="E112" s="640" t="s">
        <v>2544</v>
      </c>
      <c r="F112" s="203">
        <v>17.3</v>
      </c>
      <c r="G112" s="646">
        <v>15022.45</v>
      </c>
      <c r="H112" s="17" t="s">
        <v>4028</v>
      </c>
      <c r="I112" s="202" t="s">
        <v>1050</v>
      </c>
      <c r="J112" s="636"/>
      <c r="K112" s="636"/>
    </row>
    <row r="113" spans="1:11" s="21" customFormat="1" ht="66" customHeight="1" x14ac:dyDescent="0.25">
      <c r="A113" s="636"/>
      <c r="B113" s="639" t="s">
        <v>1518</v>
      </c>
      <c r="C113" s="17" t="s">
        <v>874</v>
      </c>
      <c r="D113" s="18" t="s">
        <v>3245</v>
      </c>
      <c r="E113" s="640" t="s">
        <v>3249</v>
      </c>
      <c r="F113" s="203">
        <v>15.7</v>
      </c>
      <c r="G113" s="87">
        <v>13633.1</v>
      </c>
      <c r="H113" s="17" t="s">
        <v>3246</v>
      </c>
      <c r="I113" s="202" t="s">
        <v>1050</v>
      </c>
      <c r="J113" s="636"/>
      <c r="K113" s="636"/>
    </row>
    <row r="114" spans="1:11" s="21" customFormat="1" ht="66" customHeight="1" x14ac:dyDescent="0.25">
      <c r="A114" s="636"/>
      <c r="B114" s="639" t="s">
        <v>1085</v>
      </c>
      <c r="C114" s="17" t="s">
        <v>874</v>
      </c>
      <c r="D114" s="18" t="s">
        <v>2508</v>
      </c>
      <c r="E114" s="97" t="s">
        <v>2374</v>
      </c>
      <c r="F114" s="642">
        <v>15.9</v>
      </c>
      <c r="G114" s="87">
        <v>12737.3</v>
      </c>
      <c r="H114" s="17" t="s">
        <v>1226</v>
      </c>
      <c r="I114" s="202" t="s">
        <v>1050</v>
      </c>
      <c r="J114" s="636"/>
      <c r="K114" s="636"/>
    </row>
    <row r="115" spans="1:11" s="21" customFormat="1" ht="66" customHeight="1" x14ac:dyDescent="0.25">
      <c r="B115" s="671" t="s">
        <v>1087</v>
      </c>
      <c r="C115" s="682" t="s">
        <v>1447</v>
      </c>
      <c r="D115" s="682" t="s">
        <v>845</v>
      </c>
      <c r="E115" s="683" t="s">
        <v>2279</v>
      </c>
      <c r="F115" s="684">
        <v>90</v>
      </c>
      <c r="G115" s="685">
        <v>11781.89</v>
      </c>
      <c r="H115" s="644" t="s">
        <v>1365</v>
      </c>
      <c r="I115" s="675" t="s">
        <v>1050</v>
      </c>
    </row>
    <row r="116" spans="1:11" s="21" customFormat="1" ht="66" customHeight="1" x14ac:dyDescent="0.25">
      <c r="A116" s="636"/>
      <c r="B116" s="639" t="s">
        <v>1517</v>
      </c>
      <c r="C116" s="17" t="s">
        <v>874</v>
      </c>
      <c r="D116" s="18" t="s">
        <v>3245</v>
      </c>
      <c r="E116" s="640" t="s">
        <v>3248</v>
      </c>
      <c r="F116" s="203">
        <v>12.9</v>
      </c>
      <c r="G116" s="87">
        <v>11201.71</v>
      </c>
      <c r="H116" s="17" t="s">
        <v>3246</v>
      </c>
      <c r="I116" s="202" t="s">
        <v>1050</v>
      </c>
      <c r="J116" s="636"/>
      <c r="K116" s="636"/>
    </row>
    <row r="117" spans="1:11" s="21" customFormat="1" ht="66" customHeight="1" x14ac:dyDescent="0.25">
      <c r="A117" s="636"/>
      <c r="B117" s="639" t="s">
        <v>1089</v>
      </c>
      <c r="C117" s="653" t="s">
        <v>1134</v>
      </c>
      <c r="D117" s="691" t="s">
        <v>568</v>
      </c>
      <c r="E117" s="692" t="s">
        <v>4877</v>
      </c>
      <c r="F117" s="686">
        <v>6.2</v>
      </c>
      <c r="G117" s="681">
        <v>10680.7</v>
      </c>
      <c r="H117" s="687" t="s">
        <v>1125</v>
      </c>
      <c r="I117" s="688" t="s">
        <v>1050</v>
      </c>
      <c r="J117" s="636"/>
      <c r="K117" s="636"/>
    </row>
    <row r="118" spans="1:11" s="21" customFormat="1" ht="66" customHeight="1" x14ac:dyDescent="0.25">
      <c r="A118" s="636"/>
      <c r="B118" s="639" t="s">
        <v>1090</v>
      </c>
      <c r="C118" s="17" t="s">
        <v>583</v>
      </c>
      <c r="D118" s="18" t="s">
        <v>568</v>
      </c>
      <c r="E118" s="640" t="s">
        <v>2545</v>
      </c>
      <c r="F118" s="203">
        <v>12.1</v>
      </c>
      <c r="G118" s="646">
        <v>10507.03</v>
      </c>
      <c r="H118" s="17" t="s">
        <v>4028</v>
      </c>
      <c r="I118" s="688" t="s">
        <v>1050</v>
      </c>
      <c r="J118" s="636"/>
      <c r="K118" s="636"/>
    </row>
    <row r="119" spans="1:11" s="21" customFormat="1" ht="66" customHeight="1" x14ac:dyDescent="0.25">
      <c r="B119" s="671" t="s">
        <v>2726</v>
      </c>
      <c r="C119" s="689" t="s">
        <v>1072</v>
      </c>
      <c r="D119" s="682" t="s">
        <v>787</v>
      </c>
      <c r="E119" s="97" t="s">
        <v>1938</v>
      </c>
      <c r="F119" s="673">
        <v>30</v>
      </c>
      <c r="G119" s="87">
        <v>9212</v>
      </c>
      <c r="H119" s="677" t="s">
        <v>1227</v>
      </c>
      <c r="I119" s="690" t="s">
        <v>1050</v>
      </c>
    </row>
    <row r="120" spans="1:11" s="21" customFormat="1" ht="66" customHeight="1" x14ac:dyDescent="0.25">
      <c r="A120" s="636"/>
      <c r="B120" s="639" t="s">
        <v>2727</v>
      </c>
      <c r="C120" s="17" t="s">
        <v>584</v>
      </c>
      <c r="D120" s="18" t="s">
        <v>568</v>
      </c>
      <c r="E120" s="640" t="s">
        <v>2546</v>
      </c>
      <c r="F120" s="203">
        <v>10.6</v>
      </c>
      <c r="G120" s="87">
        <v>9204.51</v>
      </c>
      <c r="H120" s="17" t="s">
        <v>4028</v>
      </c>
      <c r="I120" s="688" t="s">
        <v>1050</v>
      </c>
      <c r="J120" s="636"/>
      <c r="K120" s="636"/>
    </row>
    <row r="121" spans="1:11" s="21" customFormat="1" ht="66" customHeight="1" x14ac:dyDescent="0.25">
      <c r="A121" s="636"/>
      <c r="B121" s="639" t="s">
        <v>1096</v>
      </c>
      <c r="C121" s="653" t="s">
        <v>1129</v>
      </c>
      <c r="D121" s="691" t="s">
        <v>1130</v>
      </c>
      <c r="E121" s="692" t="s">
        <v>4027</v>
      </c>
      <c r="F121" s="203">
        <v>9.9</v>
      </c>
      <c r="G121" s="681">
        <v>8944</v>
      </c>
      <c r="H121" s="693" t="s">
        <v>1125</v>
      </c>
      <c r="I121" s="688" t="s">
        <v>1050</v>
      </c>
      <c r="J121" s="636"/>
      <c r="K121" s="636"/>
    </row>
    <row r="122" spans="1:11" s="21" customFormat="1" ht="66" customHeight="1" x14ac:dyDescent="0.25">
      <c r="A122" s="636"/>
      <c r="B122" s="639" t="s">
        <v>1097</v>
      </c>
      <c r="C122" s="17" t="s">
        <v>1158</v>
      </c>
      <c r="D122" s="18" t="s">
        <v>1163</v>
      </c>
      <c r="E122" s="97"/>
      <c r="F122" s="678"/>
      <c r="G122" s="643">
        <v>7688.1</v>
      </c>
      <c r="H122" s="650" t="s">
        <v>1137</v>
      </c>
      <c r="I122" s="688" t="s">
        <v>1050</v>
      </c>
      <c r="J122" s="636"/>
      <c r="K122" s="636"/>
    </row>
    <row r="123" spans="1:11" s="21" customFormat="1" ht="66" customHeight="1" x14ac:dyDescent="0.25">
      <c r="A123" s="636"/>
      <c r="B123" s="639" t="s">
        <v>1099</v>
      </c>
      <c r="C123" s="17" t="s">
        <v>1132</v>
      </c>
      <c r="D123" s="18" t="s">
        <v>1130</v>
      </c>
      <c r="E123" s="97" t="s">
        <v>4026</v>
      </c>
      <c r="F123" s="203">
        <v>6.8</v>
      </c>
      <c r="G123" s="643">
        <v>6599.46</v>
      </c>
      <c r="H123" s="650" t="s">
        <v>1125</v>
      </c>
      <c r="I123" s="202" t="s">
        <v>1050</v>
      </c>
      <c r="J123" s="636"/>
      <c r="K123" s="636"/>
    </row>
    <row r="124" spans="1:11" s="21" customFormat="1" ht="66" customHeight="1" x14ac:dyDescent="0.25">
      <c r="A124" s="636"/>
      <c r="B124" s="639" t="s">
        <v>1100</v>
      </c>
      <c r="C124" s="17" t="s">
        <v>1127</v>
      </c>
      <c r="D124" s="18" t="s">
        <v>568</v>
      </c>
      <c r="E124" s="97" t="s">
        <v>4876</v>
      </c>
      <c r="F124" s="694">
        <v>6.8</v>
      </c>
      <c r="G124" s="643">
        <v>5557.44</v>
      </c>
      <c r="H124" s="650" t="s">
        <v>1125</v>
      </c>
      <c r="I124" s="202" t="s">
        <v>1050</v>
      </c>
      <c r="J124" s="636"/>
      <c r="K124" s="636"/>
    </row>
    <row r="125" spans="1:11" s="21" customFormat="1" ht="66" customHeight="1" x14ac:dyDescent="0.25">
      <c r="A125" s="636"/>
      <c r="B125" s="639" t="s">
        <v>1101</v>
      </c>
      <c r="C125" s="17" t="s">
        <v>585</v>
      </c>
      <c r="D125" s="18" t="s">
        <v>568</v>
      </c>
      <c r="E125" s="640" t="s">
        <v>2547</v>
      </c>
      <c r="F125" s="203">
        <v>5.6</v>
      </c>
      <c r="G125" s="87">
        <v>4862.76</v>
      </c>
      <c r="H125" s="17" t="s">
        <v>4028</v>
      </c>
      <c r="I125" s="202" t="s">
        <v>1050</v>
      </c>
      <c r="J125" s="636"/>
      <c r="K125" s="636"/>
    </row>
    <row r="126" spans="1:11" s="21" customFormat="1" ht="66" customHeight="1" x14ac:dyDescent="0.25">
      <c r="A126" s="636"/>
      <c r="B126" s="639" t="s">
        <v>1516</v>
      </c>
      <c r="C126" s="17" t="s">
        <v>874</v>
      </c>
      <c r="D126" s="18" t="s">
        <v>3245</v>
      </c>
      <c r="E126" s="640" t="s">
        <v>3247</v>
      </c>
      <c r="F126" s="203">
        <v>4.9000000000000004</v>
      </c>
      <c r="G126" s="87">
        <v>4254.91</v>
      </c>
      <c r="H126" s="17" t="s">
        <v>3246</v>
      </c>
      <c r="I126" s="202" t="s">
        <v>1050</v>
      </c>
      <c r="J126" s="636"/>
      <c r="K126" s="636"/>
    </row>
    <row r="127" spans="1:11" s="21" customFormat="1" ht="66" customHeight="1" x14ac:dyDescent="0.25">
      <c r="B127" s="671" t="s">
        <v>4517</v>
      </c>
      <c r="C127" s="677" t="s">
        <v>4319</v>
      </c>
      <c r="D127" s="19" t="s">
        <v>4254</v>
      </c>
      <c r="E127" s="695" t="s">
        <v>4397</v>
      </c>
      <c r="F127" s="673"/>
      <c r="G127" s="87">
        <v>1</v>
      </c>
      <c r="H127" s="677" t="s">
        <v>4444</v>
      </c>
      <c r="I127" s="675" t="s">
        <v>1050</v>
      </c>
    </row>
    <row r="128" spans="1:11" s="21" customFormat="1" ht="66" customHeight="1" x14ac:dyDescent="0.25">
      <c r="B128" s="671" t="s">
        <v>4520</v>
      </c>
      <c r="C128" s="677" t="s">
        <v>4319</v>
      </c>
      <c r="D128" s="19" t="s">
        <v>4257</v>
      </c>
      <c r="E128" s="695" t="s">
        <v>4400</v>
      </c>
      <c r="F128" s="673"/>
      <c r="G128" s="87">
        <v>1</v>
      </c>
      <c r="H128" s="674" t="s">
        <v>4444</v>
      </c>
      <c r="I128" s="675" t="s">
        <v>1050</v>
      </c>
    </row>
    <row r="129" spans="1:11" s="21" customFormat="1" ht="66" customHeight="1" x14ac:dyDescent="0.25">
      <c r="B129" s="671" t="s">
        <v>4519</v>
      </c>
      <c r="C129" s="677" t="s">
        <v>4319</v>
      </c>
      <c r="D129" s="19" t="s">
        <v>4256</v>
      </c>
      <c r="E129" s="695" t="s">
        <v>4399</v>
      </c>
      <c r="F129" s="673"/>
      <c r="G129" s="87">
        <v>1</v>
      </c>
      <c r="H129" s="674" t="s">
        <v>4444</v>
      </c>
      <c r="I129" s="675" t="s">
        <v>1050</v>
      </c>
    </row>
    <row r="130" spans="1:11" s="21" customFormat="1" ht="66" customHeight="1" x14ac:dyDescent="0.25">
      <c r="B130" s="671" t="s">
        <v>4538</v>
      </c>
      <c r="C130" s="677" t="s">
        <v>4319</v>
      </c>
      <c r="D130" s="19" t="s">
        <v>4275</v>
      </c>
      <c r="E130" s="695" t="s">
        <v>4418</v>
      </c>
      <c r="F130" s="673"/>
      <c r="G130" s="87">
        <v>1</v>
      </c>
      <c r="H130" s="674" t="s">
        <v>4444</v>
      </c>
      <c r="I130" s="675" t="s">
        <v>1050</v>
      </c>
    </row>
    <row r="131" spans="1:11" s="21" customFormat="1" ht="66" customHeight="1" x14ac:dyDescent="0.25">
      <c r="A131" s="636"/>
      <c r="B131" s="639" t="s">
        <v>1104</v>
      </c>
      <c r="C131" s="18" t="s">
        <v>468</v>
      </c>
      <c r="D131" s="18" t="s">
        <v>835</v>
      </c>
      <c r="E131" s="696" t="s">
        <v>2285</v>
      </c>
      <c r="F131" s="642">
        <v>2918</v>
      </c>
      <c r="G131" s="643">
        <v>1</v>
      </c>
      <c r="H131" s="644" t="s">
        <v>1365</v>
      </c>
      <c r="I131" s="202" t="s">
        <v>1050</v>
      </c>
      <c r="J131" s="636"/>
      <c r="K131" s="636"/>
    </row>
    <row r="132" spans="1:11" s="21" customFormat="1" ht="66" customHeight="1" x14ac:dyDescent="0.25">
      <c r="B132" s="671" t="s">
        <v>1108</v>
      </c>
      <c r="C132" s="17" t="s">
        <v>670</v>
      </c>
      <c r="D132" s="697" t="s">
        <v>1074</v>
      </c>
      <c r="E132" s="683" t="s">
        <v>1940</v>
      </c>
      <c r="F132" s="673">
        <v>65</v>
      </c>
      <c r="G132" s="87">
        <v>1</v>
      </c>
      <c r="H132" s="677" t="s">
        <v>1227</v>
      </c>
      <c r="I132" s="675" t="s">
        <v>1050</v>
      </c>
    </row>
    <row r="133" spans="1:11" s="21" customFormat="1" ht="66" customHeight="1" x14ac:dyDescent="0.25">
      <c r="B133" s="671" t="s">
        <v>1112</v>
      </c>
      <c r="C133" s="17" t="s">
        <v>670</v>
      </c>
      <c r="D133" s="18" t="s">
        <v>1076</v>
      </c>
      <c r="E133" s="97" t="s">
        <v>1935</v>
      </c>
      <c r="F133" s="673"/>
      <c r="G133" s="87">
        <v>1</v>
      </c>
      <c r="H133" s="677" t="s">
        <v>1227</v>
      </c>
      <c r="I133" s="675" t="s">
        <v>1050</v>
      </c>
    </row>
    <row r="134" spans="1:11" s="21" customFormat="1" ht="66" customHeight="1" x14ac:dyDescent="0.25">
      <c r="B134" s="671" t="s">
        <v>1115</v>
      </c>
      <c r="C134" s="17" t="s">
        <v>670</v>
      </c>
      <c r="D134" s="18" t="s">
        <v>1078</v>
      </c>
      <c r="E134" s="97" t="s">
        <v>1936</v>
      </c>
      <c r="F134" s="673"/>
      <c r="G134" s="87">
        <v>1</v>
      </c>
      <c r="H134" s="677" t="s">
        <v>1227</v>
      </c>
      <c r="I134" s="675" t="s">
        <v>1050</v>
      </c>
    </row>
    <row r="135" spans="1:11" s="21" customFormat="1" ht="66" customHeight="1" x14ac:dyDescent="0.25">
      <c r="B135" s="671" t="s">
        <v>1119</v>
      </c>
      <c r="C135" s="17" t="s">
        <v>1080</v>
      </c>
      <c r="D135" s="18" t="s">
        <v>1081</v>
      </c>
      <c r="E135" s="97" t="s">
        <v>1939</v>
      </c>
      <c r="F135" s="673">
        <v>65</v>
      </c>
      <c r="G135" s="87">
        <v>1</v>
      </c>
      <c r="H135" s="677" t="s">
        <v>1227</v>
      </c>
      <c r="I135" s="675" t="s">
        <v>1050</v>
      </c>
    </row>
    <row r="136" spans="1:11" s="21" customFormat="1" ht="66" customHeight="1" x14ac:dyDescent="0.25">
      <c r="B136" s="671" t="s">
        <v>1123</v>
      </c>
      <c r="C136" s="665" t="s">
        <v>1086</v>
      </c>
      <c r="D136" s="698" t="s">
        <v>1814</v>
      </c>
      <c r="E136" s="97" t="s">
        <v>1804</v>
      </c>
      <c r="F136" s="673">
        <v>1800</v>
      </c>
      <c r="G136" s="87">
        <v>1</v>
      </c>
      <c r="H136" s="677" t="s">
        <v>1227</v>
      </c>
      <c r="I136" s="675" t="s">
        <v>1050</v>
      </c>
    </row>
    <row r="137" spans="1:11" s="21" customFormat="1" ht="81" customHeight="1" x14ac:dyDescent="0.25">
      <c r="B137" s="671" t="s">
        <v>1126</v>
      </c>
      <c r="C137" s="17" t="s">
        <v>1086</v>
      </c>
      <c r="D137" s="18" t="s">
        <v>1805</v>
      </c>
      <c r="E137" s="97" t="s">
        <v>1806</v>
      </c>
      <c r="F137" s="673">
        <v>800</v>
      </c>
      <c r="G137" s="87">
        <v>1</v>
      </c>
      <c r="H137" s="677" t="s">
        <v>1227</v>
      </c>
      <c r="I137" s="675" t="s">
        <v>1050</v>
      </c>
    </row>
    <row r="138" spans="1:11" s="21" customFormat="1" ht="66" customHeight="1" x14ac:dyDescent="0.25">
      <c r="B138" s="671" t="s">
        <v>1128</v>
      </c>
      <c r="C138" s="17" t="s">
        <v>28</v>
      </c>
      <c r="D138" s="18" t="s">
        <v>1088</v>
      </c>
      <c r="E138" s="672" t="s">
        <v>2029</v>
      </c>
      <c r="F138" s="673">
        <v>0</v>
      </c>
      <c r="G138" s="87">
        <v>1</v>
      </c>
      <c r="H138" s="677" t="s">
        <v>1227</v>
      </c>
      <c r="I138" s="675" t="s">
        <v>1050</v>
      </c>
    </row>
    <row r="139" spans="1:11" s="21" customFormat="1" ht="89.25" customHeight="1" x14ac:dyDescent="0.25">
      <c r="B139" s="671" t="s">
        <v>1131</v>
      </c>
      <c r="C139" s="17" t="s">
        <v>28</v>
      </c>
      <c r="D139" s="689" t="s">
        <v>1095</v>
      </c>
      <c r="E139" s="683" t="s">
        <v>2024</v>
      </c>
      <c r="F139" s="673">
        <v>25</v>
      </c>
      <c r="G139" s="87">
        <v>1</v>
      </c>
      <c r="H139" s="677" t="s">
        <v>1227</v>
      </c>
      <c r="I139" s="675" t="s">
        <v>1050</v>
      </c>
    </row>
    <row r="140" spans="1:11" ht="66" customHeight="1" x14ac:dyDescent="0.25">
      <c r="A140" s="21"/>
      <c r="B140" s="671" t="s">
        <v>1133</v>
      </c>
      <c r="C140" s="17" t="s">
        <v>1124</v>
      </c>
      <c r="D140" s="18" t="s">
        <v>637</v>
      </c>
      <c r="E140" s="97" t="s">
        <v>2567</v>
      </c>
      <c r="F140" s="203">
        <v>28.3</v>
      </c>
      <c r="G140" s="643">
        <v>1</v>
      </c>
      <c r="H140" s="650" t="s">
        <v>1125</v>
      </c>
      <c r="I140" s="675" t="s">
        <v>1050</v>
      </c>
      <c r="J140" s="21"/>
      <c r="K140" s="21"/>
    </row>
    <row r="141" spans="1:11" ht="66" customHeight="1" x14ac:dyDescent="0.25">
      <c r="A141" s="21"/>
      <c r="B141" s="671" t="s">
        <v>1135</v>
      </c>
      <c r="C141" s="677" t="s">
        <v>1167</v>
      </c>
      <c r="D141" s="19" t="s">
        <v>1168</v>
      </c>
      <c r="E141" s="699" t="s">
        <v>3254</v>
      </c>
      <c r="F141" s="673">
        <v>1500</v>
      </c>
      <c r="G141" s="87">
        <v>1</v>
      </c>
      <c r="H141" s="700" t="s">
        <v>1169</v>
      </c>
      <c r="I141" s="675" t="s">
        <v>1050</v>
      </c>
      <c r="J141" s="21"/>
      <c r="K141" s="21"/>
    </row>
    <row r="142" spans="1:11" ht="66" customHeight="1" x14ac:dyDescent="0.25">
      <c r="A142" s="21"/>
      <c r="B142" s="671" t="s">
        <v>1139</v>
      </c>
      <c r="C142" s="677" t="s">
        <v>1170</v>
      </c>
      <c r="D142" s="19" t="s">
        <v>1171</v>
      </c>
      <c r="E142" s="699" t="s">
        <v>2026</v>
      </c>
      <c r="F142" s="673">
        <v>25</v>
      </c>
      <c r="G142" s="87">
        <v>1</v>
      </c>
      <c r="H142" s="700" t="s">
        <v>1169</v>
      </c>
      <c r="I142" s="675" t="s">
        <v>1050</v>
      </c>
      <c r="J142" s="21"/>
      <c r="K142" s="21"/>
    </row>
    <row r="143" spans="1:11" ht="66" customHeight="1" x14ac:dyDescent="0.25">
      <c r="A143" s="21"/>
      <c r="B143" s="671" t="s">
        <v>1141</v>
      </c>
      <c r="C143" s="677" t="s">
        <v>1502</v>
      </c>
      <c r="D143" s="19" t="s">
        <v>1503</v>
      </c>
      <c r="E143" s="699" t="s">
        <v>2025</v>
      </c>
      <c r="F143" s="673"/>
      <c r="G143" s="87">
        <v>1</v>
      </c>
      <c r="H143" s="677" t="s">
        <v>1227</v>
      </c>
      <c r="I143" s="701" t="s">
        <v>1050</v>
      </c>
      <c r="J143" s="21"/>
      <c r="K143" s="21"/>
    </row>
    <row r="144" spans="1:11" ht="66" customHeight="1" x14ac:dyDescent="0.25">
      <c r="A144" s="21"/>
      <c r="B144" s="671" t="s">
        <v>1143</v>
      </c>
      <c r="C144" s="677" t="s">
        <v>1502</v>
      </c>
      <c r="D144" s="19" t="s">
        <v>1504</v>
      </c>
      <c r="E144" s="699" t="s">
        <v>2027</v>
      </c>
      <c r="F144" s="673"/>
      <c r="G144" s="87">
        <v>1</v>
      </c>
      <c r="H144" s="677" t="s">
        <v>1227</v>
      </c>
      <c r="I144" s="701" t="s">
        <v>1050</v>
      </c>
      <c r="J144" s="21"/>
      <c r="K144" s="21"/>
    </row>
    <row r="145" spans="1:11" ht="66" customHeight="1" x14ac:dyDescent="0.25">
      <c r="A145" s="21"/>
      <c r="B145" s="671" t="s">
        <v>1145</v>
      </c>
      <c r="C145" s="677" t="s">
        <v>1086</v>
      </c>
      <c r="D145" s="19" t="s">
        <v>1507</v>
      </c>
      <c r="E145" s="699"/>
      <c r="F145" s="673" t="s">
        <v>1506</v>
      </c>
      <c r="G145" s="87">
        <v>1</v>
      </c>
      <c r="H145" s="677" t="s">
        <v>1227</v>
      </c>
      <c r="I145" s="701" t="s">
        <v>1050</v>
      </c>
      <c r="J145" s="21"/>
      <c r="K145" s="21"/>
    </row>
    <row r="146" spans="1:11" s="21" customFormat="1" ht="123" customHeight="1" x14ac:dyDescent="0.25">
      <c r="B146" s="671" t="s">
        <v>1147</v>
      </c>
      <c r="C146" s="17" t="s">
        <v>814</v>
      </c>
      <c r="D146" s="18" t="s">
        <v>815</v>
      </c>
      <c r="E146" s="696" t="s">
        <v>1924</v>
      </c>
      <c r="F146" s="642" t="s">
        <v>816</v>
      </c>
      <c r="G146" s="87">
        <v>1</v>
      </c>
      <c r="H146" s="677" t="s">
        <v>1509</v>
      </c>
      <c r="I146" s="702" t="s">
        <v>1050</v>
      </c>
    </row>
    <row r="147" spans="1:11" s="21" customFormat="1" ht="66" customHeight="1" x14ac:dyDescent="0.25">
      <c r="B147" s="671" t="s">
        <v>1149</v>
      </c>
      <c r="C147" s="677" t="s">
        <v>1447</v>
      </c>
      <c r="D147" s="18" t="s">
        <v>1451</v>
      </c>
      <c r="E147" s="97" t="s">
        <v>1772</v>
      </c>
      <c r="F147" s="673">
        <v>960</v>
      </c>
      <c r="G147" s="87">
        <v>1</v>
      </c>
      <c r="H147" s="677" t="s">
        <v>1519</v>
      </c>
      <c r="I147" s="702" t="s">
        <v>1050</v>
      </c>
    </row>
    <row r="148" spans="1:11" s="21" customFormat="1" ht="66" customHeight="1" x14ac:dyDescent="0.25">
      <c r="B148" s="671" t="s">
        <v>1151</v>
      </c>
      <c r="C148" s="677" t="s">
        <v>681</v>
      </c>
      <c r="D148" s="18" t="s">
        <v>1451</v>
      </c>
      <c r="E148" s="97" t="s">
        <v>1774</v>
      </c>
      <c r="F148" s="673">
        <v>87</v>
      </c>
      <c r="G148" s="87">
        <v>1</v>
      </c>
      <c r="H148" s="677" t="s">
        <v>1519</v>
      </c>
      <c r="I148" s="702" t="s">
        <v>1050</v>
      </c>
    </row>
    <row r="149" spans="1:11" s="21" customFormat="1" ht="66" customHeight="1" x14ac:dyDescent="0.25">
      <c r="B149" s="671" t="s">
        <v>1153</v>
      </c>
      <c r="C149" s="677" t="s">
        <v>1447</v>
      </c>
      <c r="D149" s="18" t="s">
        <v>1448</v>
      </c>
      <c r="E149" s="97" t="s">
        <v>1776</v>
      </c>
      <c r="F149" s="673">
        <v>746</v>
      </c>
      <c r="G149" s="87">
        <v>1</v>
      </c>
      <c r="H149" s="677" t="s">
        <v>1519</v>
      </c>
      <c r="I149" s="702" t="s">
        <v>1050</v>
      </c>
    </row>
    <row r="150" spans="1:11" s="21" customFormat="1" ht="66" customHeight="1" x14ac:dyDescent="0.25">
      <c r="B150" s="671" t="s">
        <v>1155</v>
      </c>
      <c r="C150" s="677" t="s">
        <v>1449</v>
      </c>
      <c r="D150" s="18" t="s">
        <v>1448</v>
      </c>
      <c r="E150" s="97" t="s">
        <v>1777</v>
      </c>
      <c r="F150" s="673"/>
      <c r="G150" s="87">
        <v>1</v>
      </c>
      <c r="H150" s="677" t="s">
        <v>1519</v>
      </c>
      <c r="I150" s="702" t="s">
        <v>1050</v>
      </c>
    </row>
    <row r="151" spans="1:11" s="21" customFormat="1" ht="66" customHeight="1" x14ac:dyDescent="0.25">
      <c r="B151" s="671" t="s">
        <v>1157</v>
      </c>
      <c r="C151" s="677" t="s">
        <v>681</v>
      </c>
      <c r="D151" s="18" t="s">
        <v>1448</v>
      </c>
      <c r="E151" s="97" t="s">
        <v>1778</v>
      </c>
      <c r="F151" s="673">
        <v>87</v>
      </c>
      <c r="G151" s="87">
        <v>1</v>
      </c>
      <c r="H151" s="677" t="s">
        <v>1519</v>
      </c>
      <c r="I151" s="702" t="s">
        <v>1050</v>
      </c>
    </row>
    <row r="152" spans="1:11" s="21" customFormat="1" ht="66" customHeight="1" x14ac:dyDescent="0.25">
      <c r="B152" s="671" t="s">
        <v>1160</v>
      </c>
      <c r="C152" s="677" t="s">
        <v>1450</v>
      </c>
      <c r="D152" s="18" t="s">
        <v>1448</v>
      </c>
      <c r="E152" s="97" t="s">
        <v>1779</v>
      </c>
      <c r="F152" s="673">
        <v>32.200000000000003</v>
      </c>
      <c r="G152" s="87">
        <v>1</v>
      </c>
      <c r="H152" s="677" t="s">
        <v>1519</v>
      </c>
      <c r="I152" s="702" t="s">
        <v>1050</v>
      </c>
    </row>
    <row r="153" spans="1:11" s="21" customFormat="1" ht="66" customHeight="1" x14ac:dyDescent="0.25">
      <c r="B153" s="671" t="s">
        <v>1162</v>
      </c>
      <c r="C153" s="677" t="s">
        <v>1533</v>
      </c>
      <c r="D153" s="19" t="s">
        <v>1536</v>
      </c>
      <c r="E153" s="672" t="s">
        <v>1534</v>
      </c>
      <c r="F153" s="672">
        <v>44.5</v>
      </c>
      <c r="G153" s="87">
        <v>1</v>
      </c>
      <c r="H153" s="677" t="s">
        <v>1566</v>
      </c>
      <c r="I153" s="702" t="s">
        <v>1050</v>
      </c>
    </row>
    <row r="154" spans="1:11" s="21" customFormat="1" ht="66" customHeight="1" x14ac:dyDescent="0.25">
      <c r="B154" s="671" t="s">
        <v>1164</v>
      </c>
      <c r="C154" s="677" t="s">
        <v>1535</v>
      </c>
      <c r="D154" s="19" t="s">
        <v>1536</v>
      </c>
      <c r="E154" s="672" t="s">
        <v>1538</v>
      </c>
      <c r="F154" s="703" t="s">
        <v>1922</v>
      </c>
      <c r="G154" s="666">
        <v>1</v>
      </c>
      <c r="H154" s="704" t="s">
        <v>1566</v>
      </c>
      <c r="I154" s="702" t="s">
        <v>1050</v>
      </c>
    </row>
    <row r="155" spans="1:11" s="21" customFormat="1" ht="66" customHeight="1" x14ac:dyDescent="0.25">
      <c r="B155" s="671" t="s">
        <v>1496</v>
      </c>
      <c r="C155" s="677" t="s">
        <v>1539</v>
      </c>
      <c r="D155" s="19" t="s">
        <v>1536</v>
      </c>
      <c r="E155" s="672" t="s">
        <v>1537</v>
      </c>
      <c r="F155" s="705">
        <v>54</v>
      </c>
      <c r="G155" s="87">
        <v>1</v>
      </c>
      <c r="H155" s="677" t="s">
        <v>1566</v>
      </c>
      <c r="I155" s="675" t="s">
        <v>1050</v>
      </c>
    </row>
    <row r="156" spans="1:11" s="21" customFormat="1" ht="66" customHeight="1" x14ac:dyDescent="0.25">
      <c r="B156" s="671" t="s">
        <v>1497</v>
      </c>
      <c r="C156" s="677" t="s">
        <v>1565</v>
      </c>
      <c r="D156" s="19" t="s">
        <v>1544</v>
      </c>
      <c r="E156" s="672" t="s">
        <v>1543</v>
      </c>
      <c r="F156" s="705">
        <v>1317</v>
      </c>
      <c r="G156" s="646">
        <v>1</v>
      </c>
      <c r="H156" s="677" t="s">
        <v>1566</v>
      </c>
      <c r="I156" s="675" t="s">
        <v>1050</v>
      </c>
    </row>
    <row r="157" spans="1:11" s="21" customFormat="1" ht="66" customHeight="1" x14ac:dyDescent="0.25">
      <c r="B157" s="671" t="s">
        <v>1498</v>
      </c>
      <c r="C157" s="70" t="s">
        <v>1783</v>
      </c>
      <c r="D157" s="97" t="s">
        <v>1963</v>
      </c>
      <c r="E157" s="672" t="s">
        <v>1964</v>
      </c>
      <c r="F157" s="705">
        <v>3.9</v>
      </c>
      <c r="G157" s="646">
        <v>1</v>
      </c>
      <c r="H157" s="71" t="s">
        <v>1961</v>
      </c>
      <c r="I157" s="675" t="s">
        <v>1050</v>
      </c>
    </row>
    <row r="158" spans="1:11" s="21" customFormat="1" ht="66" customHeight="1" x14ac:dyDescent="0.25">
      <c r="B158" s="671" t="s">
        <v>1499</v>
      </c>
      <c r="C158" s="97" t="s">
        <v>1086</v>
      </c>
      <c r="D158" s="676" t="s">
        <v>2005</v>
      </c>
      <c r="E158" s="640" t="s">
        <v>2006</v>
      </c>
      <c r="F158" s="706">
        <v>800</v>
      </c>
      <c r="G158" s="646">
        <v>1</v>
      </c>
      <c r="H158" s="71" t="s">
        <v>2148</v>
      </c>
      <c r="I158" s="675" t="s">
        <v>1050</v>
      </c>
    </row>
    <row r="159" spans="1:11" s="21" customFormat="1" ht="66" customHeight="1" x14ac:dyDescent="0.25">
      <c r="B159" s="671" t="s">
        <v>1505</v>
      </c>
      <c r="C159" s="70" t="s">
        <v>1167</v>
      </c>
      <c r="D159" s="707" t="s">
        <v>2207</v>
      </c>
      <c r="E159" s="640" t="s">
        <v>2206</v>
      </c>
      <c r="F159" s="708">
        <v>455</v>
      </c>
      <c r="G159" s="78">
        <v>1</v>
      </c>
      <c r="H159" s="71" t="s">
        <v>2211</v>
      </c>
      <c r="I159" s="675" t="s">
        <v>1050</v>
      </c>
    </row>
    <row r="160" spans="1:11" s="21" customFormat="1" ht="66" customHeight="1" x14ac:dyDescent="0.25">
      <c r="B160" s="671" t="s">
        <v>1508</v>
      </c>
      <c r="C160" s="677" t="s">
        <v>838</v>
      </c>
      <c r="D160" s="682" t="s">
        <v>2297</v>
      </c>
      <c r="E160" s="683" t="s">
        <v>2296</v>
      </c>
      <c r="F160" s="709">
        <v>25.4</v>
      </c>
      <c r="G160" s="646">
        <v>1</v>
      </c>
      <c r="H160" s="674"/>
      <c r="I160" s="675" t="s">
        <v>1050</v>
      </c>
    </row>
    <row r="161" spans="2:11" s="21" customFormat="1" ht="66" customHeight="1" x14ac:dyDescent="0.25">
      <c r="B161" s="671" t="s">
        <v>1510</v>
      </c>
      <c r="C161" s="710" t="s">
        <v>28</v>
      </c>
      <c r="D161" s="710" t="s">
        <v>2305</v>
      </c>
      <c r="E161" s="711" t="s">
        <v>2212</v>
      </c>
      <c r="F161" s="712" t="s">
        <v>2306</v>
      </c>
      <c r="G161" s="646">
        <v>1</v>
      </c>
      <c r="H161" s="674"/>
      <c r="I161" s="675" t="s">
        <v>1050</v>
      </c>
      <c r="J161" s="21" t="s">
        <v>2580</v>
      </c>
    </row>
    <row r="162" spans="2:11" s="21" customFormat="1" ht="66" customHeight="1" x14ac:dyDescent="0.25">
      <c r="B162" s="671" t="s">
        <v>1511</v>
      </c>
      <c r="C162" s="710" t="s">
        <v>2304</v>
      </c>
      <c r="D162" s="710" t="s">
        <v>6302</v>
      </c>
      <c r="E162" s="711" t="s">
        <v>2303</v>
      </c>
      <c r="F162" s="706">
        <v>93</v>
      </c>
      <c r="G162" s="646">
        <v>1</v>
      </c>
      <c r="H162" s="674"/>
      <c r="I162" s="675" t="s">
        <v>1050</v>
      </c>
    </row>
    <row r="163" spans="2:11" s="21" customFormat="1" ht="100.5" customHeight="1" x14ac:dyDescent="0.25">
      <c r="B163" s="671" t="s">
        <v>1513</v>
      </c>
      <c r="C163" s="713" t="s">
        <v>1205</v>
      </c>
      <c r="D163" s="713" t="s">
        <v>5231</v>
      </c>
      <c r="E163" s="714"/>
      <c r="F163" s="715" t="s">
        <v>1203</v>
      </c>
      <c r="G163" s="643">
        <v>1</v>
      </c>
      <c r="H163" s="716" t="s">
        <v>6087</v>
      </c>
      <c r="I163" s="23" t="s">
        <v>1050</v>
      </c>
      <c r="J163" s="150"/>
      <c r="K163" s="20"/>
    </row>
    <row r="164" spans="2:11" s="21" customFormat="1" ht="86.25" customHeight="1" x14ac:dyDescent="0.25">
      <c r="B164" s="671" t="s">
        <v>1514</v>
      </c>
      <c r="C164" s="713" t="s">
        <v>1206</v>
      </c>
      <c r="D164" s="713" t="s">
        <v>5232</v>
      </c>
      <c r="E164" s="714"/>
      <c r="F164" s="715" t="s">
        <v>1204</v>
      </c>
      <c r="G164" s="643">
        <v>1</v>
      </c>
      <c r="H164" s="716" t="s">
        <v>6087</v>
      </c>
      <c r="I164" s="23" t="s">
        <v>1050</v>
      </c>
      <c r="J164" s="661"/>
      <c r="K164" s="661"/>
    </row>
    <row r="165" spans="2:11" s="21" customFormat="1" ht="66" customHeight="1" x14ac:dyDescent="0.25">
      <c r="B165" s="671" t="s">
        <v>1515</v>
      </c>
      <c r="C165" s="677" t="s">
        <v>103</v>
      </c>
      <c r="D165" s="19" t="s">
        <v>2538</v>
      </c>
      <c r="E165" s="672" t="s">
        <v>2591</v>
      </c>
      <c r="F165" s="706">
        <v>130</v>
      </c>
      <c r="G165" s="87">
        <v>1</v>
      </c>
      <c r="H165" s="677" t="s">
        <v>3246</v>
      </c>
      <c r="I165" s="23" t="s">
        <v>1050</v>
      </c>
    </row>
    <row r="166" spans="2:11" s="21" customFormat="1" ht="66" customHeight="1" x14ac:dyDescent="0.25">
      <c r="B166" s="671" t="s">
        <v>4190</v>
      </c>
      <c r="C166" s="677" t="s">
        <v>4319</v>
      </c>
      <c r="D166" s="19" t="s">
        <v>4195</v>
      </c>
      <c r="E166" s="717" t="s">
        <v>4320</v>
      </c>
      <c r="F166" s="706"/>
      <c r="G166" s="87">
        <v>1</v>
      </c>
      <c r="H166" s="674" t="s">
        <v>4444</v>
      </c>
      <c r="I166" s="675" t="s">
        <v>1050</v>
      </c>
    </row>
    <row r="167" spans="2:11" s="21" customFormat="1" ht="66" customHeight="1" x14ac:dyDescent="0.25">
      <c r="B167" s="671" t="s">
        <v>4191</v>
      </c>
      <c r="C167" s="677" t="s">
        <v>4319</v>
      </c>
      <c r="D167" s="19" t="s">
        <v>4196</v>
      </c>
      <c r="E167" s="717" t="s">
        <v>4321</v>
      </c>
      <c r="F167" s="706"/>
      <c r="G167" s="87">
        <v>1</v>
      </c>
      <c r="H167" s="677" t="s">
        <v>4444</v>
      </c>
      <c r="I167" s="675" t="s">
        <v>1050</v>
      </c>
    </row>
    <row r="168" spans="2:11" s="21" customFormat="1" ht="66" customHeight="1" x14ac:dyDescent="0.25">
      <c r="B168" s="671" t="s">
        <v>4192</v>
      </c>
      <c r="C168" s="677" t="s">
        <v>4319</v>
      </c>
      <c r="D168" s="19" t="s">
        <v>4197</v>
      </c>
      <c r="E168" s="717" t="s">
        <v>4322</v>
      </c>
      <c r="F168" s="706"/>
      <c r="G168" s="87">
        <v>1</v>
      </c>
      <c r="H168" s="677" t="s">
        <v>4444</v>
      </c>
      <c r="I168" s="675" t="s">
        <v>1050</v>
      </c>
    </row>
    <row r="169" spans="2:11" s="21" customFormat="1" ht="66" customHeight="1" x14ac:dyDescent="0.25">
      <c r="B169" s="671" t="s">
        <v>4193</v>
      </c>
      <c r="C169" s="677" t="s">
        <v>4319</v>
      </c>
      <c r="D169" s="19" t="s">
        <v>4198</v>
      </c>
      <c r="E169" s="717" t="s">
        <v>4323</v>
      </c>
      <c r="F169" s="706"/>
      <c r="G169" s="87">
        <v>1</v>
      </c>
      <c r="H169" s="677" t="s">
        <v>4444</v>
      </c>
      <c r="I169" s="675" t="s">
        <v>1050</v>
      </c>
    </row>
    <row r="170" spans="2:11" s="21" customFormat="1" ht="66" customHeight="1" x14ac:dyDescent="0.25">
      <c r="B170" s="671" t="s">
        <v>4194</v>
      </c>
      <c r="C170" s="677" t="s">
        <v>4319</v>
      </c>
      <c r="D170" s="19" t="s">
        <v>4301</v>
      </c>
      <c r="E170" s="717" t="s">
        <v>4324</v>
      </c>
      <c r="F170" s="706"/>
      <c r="G170" s="87">
        <v>1</v>
      </c>
      <c r="H170" s="677" t="s">
        <v>4444</v>
      </c>
      <c r="I170" s="675" t="s">
        <v>1050</v>
      </c>
    </row>
    <row r="171" spans="2:11" s="21" customFormat="1" ht="66" customHeight="1" x14ac:dyDescent="0.25">
      <c r="B171" s="671" t="s">
        <v>4445</v>
      </c>
      <c r="C171" s="677" t="s">
        <v>4319</v>
      </c>
      <c r="D171" s="19" t="s">
        <v>4302</v>
      </c>
      <c r="E171" s="717" t="s">
        <v>4325</v>
      </c>
      <c r="F171" s="706"/>
      <c r="G171" s="87">
        <v>1</v>
      </c>
      <c r="H171" s="677" t="s">
        <v>4444</v>
      </c>
      <c r="I171" s="675" t="s">
        <v>1050</v>
      </c>
    </row>
    <row r="172" spans="2:11" s="21" customFormat="1" ht="66" customHeight="1" x14ac:dyDescent="0.25">
      <c r="B172" s="671" t="s">
        <v>4446</v>
      </c>
      <c r="C172" s="677" t="s">
        <v>4319</v>
      </c>
      <c r="D172" s="19" t="s">
        <v>4199</v>
      </c>
      <c r="E172" s="717" t="s">
        <v>4326</v>
      </c>
      <c r="F172" s="706"/>
      <c r="G172" s="87">
        <v>1</v>
      </c>
      <c r="H172" s="677" t="s">
        <v>4444</v>
      </c>
      <c r="I172" s="675" t="s">
        <v>1050</v>
      </c>
    </row>
    <row r="173" spans="2:11" s="21" customFormat="1" ht="66" customHeight="1" x14ac:dyDescent="0.25">
      <c r="B173" s="671" t="s">
        <v>4447</v>
      </c>
      <c r="C173" s="677" t="s">
        <v>4319</v>
      </c>
      <c r="D173" s="19" t="s">
        <v>4303</v>
      </c>
      <c r="E173" s="717" t="s">
        <v>4327</v>
      </c>
      <c r="F173" s="706"/>
      <c r="G173" s="87">
        <v>1</v>
      </c>
      <c r="H173" s="677" t="s">
        <v>4444</v>
      </c>
      <c r="I173" s="675" t="s">
        <v>1050</v>
      </c>
    </row>
    <row r="174" spans="2:11" s="21" customFormat="1" ht="66" customHeight="1" x14ac:dyDescent="0.25">
      <c r="B174" s="671" t="s">
        <v>4448</v>
      </c>
      <c r="C174" s="677" t="s">
        <v>4319</v>
      </c>
      <c r="D174" s="19" t="s">
        <v>4304</v>
      </c>
      <c r="E174" s="717" t="s">
        <v>4328</v>
      </c>
      <c r="F174" s="706"/>
      <c r="G174" s="87">
        <v>1</v>
      </c>
      <c r="H174" s="677" t="s">
        <v>4444</v>
      </c>
      <c r="I174" s="675" t="s">
        <v>1050</v>
      </c>
    </row>
    <row r="175" spans="2:11" s="21" customFormat="1" ht="66" customHeight="1" x14ac:dyDescent="0.25">
      <c r="B175" s="671" t="s">
        <v>4449</v>
      </c>
      <c r="C175" s="677" t="s">
        <v>4319</v>
      </c>
      <c r="D175" s="19" t="s">
        <v>4200</v>
      </c>
      <c r="E175" s="717" t="s">
        <v>4329</v>
      </c>
      <c r="F175" s="706"/>
      <c r="G175" s="87">
        <v>1</v>
      </c>
      <c r="H175" s="677" t="s">
        <v>4444</v>
      </c>
      <c r="I175" s="675" t="s">
        <v>1050</v>
      </c>
    </row>
    <row r="176" spans="2:11" s="21" customFormat="1" ht="66" customHeight="1" x14ac:dyDescent="0.25">
      <c r="B176" s="671" t="s">
        <v>4450</v>
      </c>
      <c r="C176" s="677" t="s">
        <v>4319</v>
      </c>
      <c r="D176" s="19" t="s">
        <v>4201</v>
      </c>
      <c r="E176" s="717" t="s">
        <v>4330</v>
      </c>
      <c r="F176" s="706"/>
      <c r="G176" s="87">
        <v>1</v>
      </c>
      <c r="H176" s="677" t="s">
        <v>4444</v>
      </c>
      <c r="I176" s="675" t="s">
        <v>1050</v>
      </c>
    </row>
    <row r="177" spans="2:9" s="21" customFormat="1" ht="66" customHeight="1" x14ac:dyDescent="0.25">
      <c r="B177" s="671" t="s">
        <v>4451</v>
      </c>
      <c r="C177" s="677" t="s">
        <v>4319</v>
      </c>
      <c r="D177" s="19" t="s">
        <v>4202</v>
      </c>
      <c r="E177" s="717" t="s">
        <v>4331</v>
      </c>
      <c r="F177" s="706"/>
      <c r="G177" s="87">
        <v>1</v>
      </c>
      <c r="H177" s="677" t="s">
        <v>4444</v>
      </c>
      <c r="I177" s="675" t="s">
        <v>1050</v>
      </c>
    </row>
    <row r="178" spans="2:9" s="21" customFormat="1" ht="66" customHeight="1" x14ac:dyDescent="0.25">
      <c r="B178" s="671" t="s">
        <v>4452</v>
      </c>
      <c r="C178" s="677" t="s">
        <v>4319</v>
      </c>
      <c r="D178" s="19" t="s">
        <v>4305</v>
      </c>
      <c r="E178" s="717" t="s">
        <v>4332</v>
      </c>
      <c r="F178" s="706"/>
      <c r="G178" s="87">
        <v>1</v>
      </c>
      <c r="H178" s="677" t="s">
        <v>4444</v>
      </c>
      <c r="I178" s="675" t="s">
        <v>1050</v>
      </c>
    </row>
    <row r="179" spans="2:9" s="21" customFormat="1" ht="66" customHeight="1" x14ac:dyDescent="0.25">
      <c r="B179" s="671" t="s">
        <v>4453</v>
      </c>
      <c r="C179" s="677" t="s">
        <v>4319</v>
      </c>
      <c r="D179" s="19" t="s">
        <v>4306</v>
      </c>
      <c r="E179" s="717" t="s">
        <v>4333</v>
      </c>
      <c r="F179" s="706"/>
      <c r="G179" s="87">
        <v>1</v>
      </c>
      <c r="H179" s="677" t="s">
        <v>4444</v>
      </c>
      <c r="I179" s="675" t="s">
        <v>1050</v>
      </c>
    </row>
    <row r="180" spans="2:9" s="21" customFormat="1" ht="66" customHeight="1" x14ac:dyDescent="0.25">
      <c r="B180" s="671" t="s">
        <v>4454</v>
      </c>
      <c r="C180" s="677" t="s">
        <v>4319</v>
      </c>
      <c r="D180" s="19" t="s">
        <v>4307</v>
      </c>
      <c r="E180" s="717" t="s">
        <v>4334</v>
      </c>
      <c r="F180" s="706"/>
      <c r="G180" s="87">
        <v>1</v>
      </c>
      <c r="H180" s="677" t="s">
        <v>4444</v>
      </c>
      <c r="I180" s="675" t="s">
        <v>1050</v>
      </c>
    </row>
    <row r="181" spans="2:9" s="21" customFormat="1" ht="66" customHeight="1" x14ac:dyDescent="0.25">
      <c r="B181" s="671" t="s">
        <v>4455</v>
      </c>
      <c r="C181" s="677" t="s">
        <v>4319</v>
      </c>
      <c r="D181" s="19" t="s">
        <v>4308</v>
      </c>
      <c r="E181" s="717" t="s">
        <v>4335</v>
      </c>
      <c r="F181" s="706"/>
      <c r="G181" s="87">
        <v>1</v>
      </c>
      <c r="H181" s="677" t="s">
        <v>4444</v>
      </c>
      <c r="I181" s="675" t="s">
        <v>1050</v>
      </c>
    </row>
    <row r="182" spans="2:9" s="21" customFormat="1" ht="66" customHeight="1" x14ac:dyDescent="0.25">
      <c r="B182" s="671" t="s">
        <v>4456</v>
      </c>
      <c r="C182" s="677" t="s">
        <v>4319</v>
      </c>
      <c r="D182" s="19" t="s">
        <v>4309</v>
      </c>
      <c r="E182" s="717" t="s">
        <v>4336</v>
      </c>
      <c r="F182" s="706"/>
      <c r="G182" s="87">
        <v>1</v>
      </c>
      <c r="H182" s="677" t="s">
        <v>4444</v>
      </c>
      <c r="I182" s="675" t="s">
        <v>1050</v>
      </c>
    </row>
    <row r="183" spans="2:9" s="21" customFormat="1" ht="66" customHeight="1" x14ac:dyDescent="0.25">
      <c r="B183" s="671" t="s">
        <v>4457</v>
      </c>
      <c r="C183" s="677" t="s">
        <v>4319</v>
      </c>
      <c r="D183" s="19" t="s">
        <v>4310</v>
      </c>
      <c r="E183" s="717" t="s">
        <v>4337</v>
      </c>
      <c r="F183" s="706"/>
      <c r="G183" s="87">
        <v>1</v>
      </c>
      <c r="H183" s="677" t="s">
        <v>4444</v>
      </c>
      <c r="I183" s="675" t="s">
        <v>1050</v>
      </c>
    </row>
    <row r="184" spans="2:9" s="21" customFormat="1" ht="66" customHeight="1" x14ac:dyDescent="0.25">
      <c r="B184" s="671" t="s">
        <v>4458</v>
      </c>
      <c r="C184" s="677" t="s">
        <v>4319</v>
      </c>
      <c r="D184" s="19" t="s">
        <v>4311</v>
      </c>
      <c r="E184" s="717" t="s">
        <v>4338</v>
      </c>
      <c r="F184" s="673"/>
      <c r="G184" s="87">
        <v>1</v>
      </c>
      <c r="H184" s="677" t="s">
        <v>4444</v>
      </c>
      <c r="I184" s="701" t="s">
        <v>1050</v>
      </c>
    </row>
    <row r="185" spans="2:9" s="21" customFormat="1" ht="66" customHeight="1" x14ac:dyDescent="0.25">
      <c r="B185" s="671" t="s">
        <v>4459</v>
      </c>
      <c r="C185" s="677" t="s">
        <v>4319</v>
      </c>
      <c r="D185" s="19" t="s">
        <v>4312</v>
      </c>
      <c r="E185" s="717" t="s">
        <v>4339</v>
      </c>
      <c r="F185" s="673"/>
      <c r="G185" s="87">
        <v>1</v>
      </c>
      <c r="H185" s="677" t="s">
        <v>4444</v>
      </c>
      <c r="I185" s="701" t="s">
        <v>1050</v>
      </c>
    </row>
    <row r="186" spans="2:9" s="21" customFormat="1" ht="66" customHeight="1" x14ac:dyDescent="0.25">
      <c r="B186" s="671" t="s">
        <v>4460</v>
      </c>
      <c r="C186" s="677" t="s">
        <v>4319</v>
      </c>
      <c r="D186" s="19" t="s">
        <v>4313</v>
      </c>
      <c r="E186" s="717" t="s">
        <v>4340</v>
      </c>
      <c r="F186" s="673"/>
      <c r="G186" s="87">
        <v>1</v>
      </c>
      <c r="H186" s="677" t="s">
        <v>4444</v>
      </c>
      <c r="I186" s="701" t="s">
        <v>1050</v>
      </c>
    </row>
    <row r="187" spans="2:9" s="21" customFormat="1" ht="66" customHeight="1" x14ac:dyDescent="0.25">
      <c r="B187" s="671" t="s">
        <v>4461</v>
      </c>
      <c r="C187" s="677" t="s">
        <v>4319</v>
      </c>
      <c r="D187" s="19" t="s">
        <v>4203</v>
      </c>
      <c r="E187" s="717" t="s">
        <v>4341</v>
      </c>
      <c r="F187" s="673"/>
      <c r="G187" s="87">
        <v>1</v>
      </c>
      <c r="H187" s="677" t="s">
        <v>4444</v>
      </c>
      <c r="I187" s="701" t="s">
        <v>1050</v>
      </c>
    </row>
    <row r="188" spans="2:9" s="21" customFormat="1" ht="66" customHeight="1" x14ac:dyDescent="0.25">
      <c r="B188" s="671" t="s">
        <v>4462</v>
      </c>
      <c r="C188" s="677" t="s">
        <v>4319</v>
      </c>
      <c r="D188" s="19" t="s">
        <v>4314</v>
      </c>
      <c r="E188" s="717" t="s">
        <v>4342</v>
      </c>
      <c r="F188" s="673"/>
      <c r="G188" s="87">
        <v>1</v>
      </c>
      <c r="H188" s="677" t="s">
        <v>4444</v>
      </c>
      <c r="I188" s="701" t="s">
        <v>1050</v>
      </c>
    </row>
    <row r="189" spans="2:9" s="21" customFormat="1" ht="66" customHeight="1" x14ac:dyDescent="0.25">
      <c r="B189" s="671" t="s">
        <v>4463</v>
      </c>
      <c r="C189" s="677" t="s">
        <v>4319</v>
      </c>
      <c r="D189" s="19" t="s">
        <v>4315</v>
      </c>
      <c r="E189" s="717" t="s">
        <v>4343</v>
      </c>
      <c r="F189" s="673"/>
      <c r="G189" s="87">
        <v>1</v>
      </c>
      <c r="H189" s="677" t="s">
        <v>4444</v>
      </c>
      <c r="I189" s="701" t="s">
        <v>1050</v>
      </c>
    </row>
    <row r="190" spans="2:9" s="21" customFormat="1" ht="66" customHeight="1" x14ac:dyDescent="0.25">
      <c r="B190" s="671" t="s">
        <v>4464</v>
      </c>
      <c r="C190" s="677" t="s">
        <v>4319</v>
      </c>
      <c r="D190" s="19" t="s">
        <v>4316</v>
      </c>
      <c r="E190" s="717" t="s">
        <v>4344</v>
      </c>
      <c r="F190" s="673"/>
      <c r="G190" s="87">
        <v>1</v>
      </c>
      <c r="H190" s="677" t="s">
        <v>4444</v>
      </c>
      <c r="I190" s="701" t="s">
        <v>1050</v>
      </c>
    </row>
    <row r="191" spans="2:9" s="21" customFormat="1" ht="66" customHeight="1" x14ac:dyDescent="0.25">
      <c r="B191" s="671" t="s">
        <v>4465</v>
      </c>
      <c r="C191" s="677" t="s">
        <v>4319</v>
      </c>
      <c r="D191" s="19" t="s">
        <v>4317</v>
      </c>
      <c r="E191" s="695" t="s">
        <v>4345</v>
      </c>
      <c r="F191" s="673"/>
      <c r="G191" s="87">
        <v>1</v>
      </c>
      <c r="H191" s="677" t="s">
        <v>4444</v>
      </c>
      <c r="I191" s="702" t="s">
        <v>1050</v>
      </c>
    </row>
    <row r="192" spans="2:9" s="21" customFormat="1" ht="66" customHeight="1" x14ac:dyDescent="0.25">
      <c r="B192" s="671" t="s">
        <v>4466</v>
      </c>
      <c r="C192" s="677" t="s">
        <v>4319</v>
      </c>
      <c r="D192" s="19" t="s">
        <v>4318</v>
      </c>
      <c r="E192" s="695" t="s">
        <v>4346</v>
      </c>
      <c r="F192" s="673"/>
      <c r="G192" s="87">
        <v>1</v>
      </c>
      <c r="H192" s="677" t="s">
        <v>4444</v>
      </c>
      <c r="I192" s="702" t="s">
        <v>1050</v>
      </c>
    </row>
    <row r="193" spans="2:9" s="21" customFormat="1" ht="66" customHeight="1" x14ac:dyDescent="0.25">
      <c r="B193" s="671" t="s">
        <v>4467</v>
      </c>
      <c r="C193" s="677" t="s">
        <v>4319</v>
      </c>
      <c r="D193" s="19" t="s">
        <v>4204</v>
      </c>
      <c r="E193" s="695" t="s">
        <v>4347</v>
      </c>
      <c r="F193" s="673"/>
      <c r="G193" s="87">
        <v>1</v>
      </c>
      <c r="H193" s="718" t="s">
        <v>4444</v>
      </c>
      <c r="I193" s="675" t="s">
        <v>1050</v>
      </c>
    </row>
    <row r="194" spans="2:9" s="21" customFormat="1" ht="66" customHeight="1" x14ac:dyDescent="0.25">
      <c r="B194" s="671" t="s">
        <v>4468</v>
      </c>
      <c r="C194" s="677" t="s">
        <v>4319</v>
      </c>
      <c r="D194" s="19" t="s">
        <v>4205</v>
      </c>
      <c r="E194" s="695" t="s">
        <v>4348</v>
      </c>
      <c r="F194" s="673"/>
      <c r="G194" s="87">
        <v>1</v>
      </c>
      <c r="H194" s="718" t="s">
        <v>4444</v>
      </c>
      <c r="I194" s="675" t="s">
        <v>1050</v>
      </c>
    </row>
    <row r="195" spans="2:9" s="21" customFormat="1" ht="66" customHeight="1" x14ac:dyDescent="0.25">
      <c r="B195" s="671" t="s">
        <v>4469</v>
      </c>
      <c r="C195" s="677" t="s">
        <v>4319</v>
      </c>
      <c r="D195" s="19" t="s">
        <v>4206</v>
      </c>
      <c r="E195" s="695" t="s">
        <v>4349</v>
      </c>
      <c r="F195" s="673"/>
      <c r="G195" s="87">
        <v>1</v>
      </c>
      <c r="H195" s="718" t="s">
        <v>4444</v>
      </c>
      <c r="I195" s="675" t="s">
        <v>1050</v>
      </c>
    </row>
    <row r="196" spans="2:9" s="21" customFormat="1" ht="66" customHeight="1" x14ac:dyDescent="0.25">
      <c r="B196" s="671" t="s">
        <v>4470</v>
      </c>
      <c r="C196" s="677" t="s">
        <v>4319</v>
      </c>
      <c r="D196" s="19" t="s">
        <v>4207</v>
      </c>
      <c r="E196" s="695" t="s">
        <v>4350</v>
      </c>
      <c r="F196" s="673"/>
      <c r="G196" s="87">
        <v>1</v>
      </c>
      <c r="H196" s="718" t="s">
        <v>4444</v>
      </c>
      <c r="I196" s="675" t="s">
        <v>1050</v>
      </c>
    </row>
    <row r="197" spans="2:9" s="21" customFormat="1" ht="66" customHeight="1" x14ac:dyDescent="0.25">
      <c r="B197" s="671" t="s">
        <v>4471</v>
      </c>
      <c r="C197" s="677" t="s">
        <v>4319</v>
      </c>
      <c r="D197" s="19" t="s">
        <v>4208</v>
      </c>
      <c r="E197" s="695" t="s">
        <v>4351</v>
      </c>
      <c r="F197" s="673"/>
      <c r="G197" s="87">
        <v>1</v>
      </c>
      <c r="H197" s="718" t="s">
        <v>4444</v>
      </c>
      <c r="I197" s="675" t="s">
        <v>1050</v>
      </c>
    </row>
    <row r="198" spans="2:9" s="21" customFormat="1" ht="66" customHeight="1" x14ac:dyDescent="0.25">
      <c r="B198" s="671" t="s">
        <v>4472</v>
      </c>
      <c r="C198" s="677" t="s">
        <v>4319</v>
      </c>
      <c r="D198" s="19" t="s">
        <v>4209</v>
      </c>
      <c r="E198" s="695" t="s">
        <v>4352</v>
      </c>
      <c r="F198" s="673"/>
      <c r="G198" s="87">
        <v>1</v>
      </c>
      <c r="H198" s="718" t="s">
        <v>4444</v>
      </c>
      <c r="I198" s="675" t="s">
        <v>1050</v>
      </c>
    </row>
    <row r="199" spans="2:9" s="21" customFormat="1" ht="66" customHeight="1" x14ac:dyDescent="0.25">
      <c r="B199" s="671" t="s">
        <v>4473</v>
      </c>
      <c r="C199" s="677" t="s">
        <v>4319</v>
      </c>
      <c r="D199" s="19" t="s">
        <v>4210</v>
      </c>
      <c r="E199" s="695" t="s">
        <v>4353</v>
      </c>
      <c r="F199" s="673"/>
      <c r="G199" s="87">
        <v>1</v>
      </c>
      <c r="H199" s="718" t="s">
        <v>4444</v>
      </c>
      <c r="I199" s="675" t="s">
        <v>1050</v>
      </c>
    </row>
    <row r="200" spans="2:9" s="21" customFormat="1" ht="66" customHeight="1" x14ac:dyDescent="0.25">
      <c r="B200" s="671" t="s">
        <v>4474</v>
      </c>
      <c r="C200" s="677" t="s">
        <v>4319</v>
      </c>
      <c r="D200" s="19" t="s">
        <v>4211</v>
      </c>
      <c r="E200" s="695" t="s">
        <v>4354</v>
      </c>
      <c r="F200" s="673"/>
      <c r="G200" s="87">
        <v>1</v>
      </c>
      <c r="H200" s="718" t="s">
        <v>4444</v>
      </c>
      <c r="I200" s="675" t="s">
        <v>1050</v>
      </c>
    </row>
    <row r="201" spans="2:9" s="21" customFormat="1" ht="66" customHeight="1" x14ac:dyDescent="0.25">
      <c r="B201" s="671" t="s">
        <v>4475</v>
      </c>
      <c r="C201" s="677" t="s">
        <v>4319</v>
      </c>
      <c r="D201" s="19" t="s">
        <v>4212</v>
      </c>
      <c r="E201" s="695" t="s">
        <v>4355</v>
      </c>
      <c r="F201" s="673"/>
      <c r="G201" s="87">
        <v>1</v>
      </c>
      <c r="H201" s="718" t="s">
        <v>4444</v>
      </c>
      <c r="I201" s="675" t="s">
        <v>1050</v>
      </c>
    </row>
    <row r="202" spans="2:9" s="21" customFormat="1" ht="66" customHeight="1" x14ac:dyDescent="0.25">
      <c r="B202" s="671" t="s">
        <v>4476</v>
      </c>
      <c r="C202" s="677" t="s">
        <v>4319</v>
      </c>
      <c r="D202" s="19" t="s">
        <v>4213</v>
      </c>
      <c r="E202" s="695" t="s">
        <v>4356</v>
      </c>
      <c r="F202" s="673"/>
      <c r="G202" s="87">
        <v>1</v>
      </c>
      <c r="H202" s="718" t="s">
        <v>4444</v>
      </c>
      <c r="I202" s="675" t="s">
        <v>1050</v>
      </c>
    </row>
    <row r="203" spans="2:9" s="21" customFormat="1" ht="66" customHeight="1" x14ac:dyDescent="0.25">
      <c r="B203" s="671" t="s">
        <v>4477</v>
      </c>
      <c r="C203" s="677" t="s">
        <v>4319</v>
      </c>
      <c r="D203" s="19" t="s">
        <v>4214</v>
      </c>
      <c r="E203" s="695" t="s">
        <v>4357</v>
      </c>
      <c r="F203" s="673"/>
      <c r="G203" s="87">
        <v>1</v>
      </c>
      <c r="H203" s="718" t="s">
        <v>4444</v>
      </c>
      <c r="I203" s="675" t="s">
        <v>1050</v>
      </c>
    </row>
    <row r="204" spans="2:9" s="21" customFormat="1" ht="66" customHeight="1" x14ac:dyDescent="0.25">
      <c r="B204" s="671" t="s">
        <v>4478</v>
      </c>
      <c r="C204" s="677" t="s">
        <v>4319</v>
      </c>
      <c r="D204" s="19" t="s">
        <v>4215</v>
      </c>
      <c r="E204" s="695" t="s">
        <v>4358</v>
      </c>
      <c r="F204" s="673"/>
      <c r="G204" s="87">
        <v>1</v>
      </c>
      <c r="H204" s="718" t="s">
        <v>4444</v>
      </c>
      <c r="I204" s="675" t="s">
        <v>1050</v>
      </c>
    </row>
    <row r="205" spans="2:9" s="21" customFormat="1" ht="66" customHeight="1" x14ac:dyDescent="0.25">
      <c r="B205" s="671" t="s">
        <v>4479</v>
      </c>
      <c r="C205" s="677" t="s">
        <v>4319</v>
      </c>
      <c r="D205" s="19" t="s">
        <v>4216</v>
      </c>
      <c r="E205" s="695" t="s">
        <v>4359</v>
      </c>
      <c r="F205" s="673"/>
      <c r="G205" s="87">
        <v>1</v>
      </c>
      <c r="H205" s="718" t="s">
        <v>4444</v>
      </c>
      <c r="I205" s="675" t="s">
        <v>1050</v>
      </c>
    </row>
    <row r="206" spans="2:9" s="21" customFormat="1" ht="66" customHeight="1" x14ac:dyDescent="0.25">
      <c r="B206" s="671" t="s">
        <v>4480</v>
      </c>
      <c r="C206" s="677" t="s">
        <v>4319</v>
      </c>
      <c r="D206" s="19" t="s">
        <v>4217</v>
      </c>
      <c r="E206" s="695" t="s">
        <v>4360</v>
      </c>
      <c r="F206" s="673"/>
      <c r="G206" s="87">
        <v>1</v>
      </c>
      <c r="H206" s="718" t="s">
        <v>4444</v>
      </c>
      <c r="I206" s="675" t="s">
        <v>1050</v>
      </c>
    </row>
    <row r="207" spans="2:9" s="21" customFormat="1" ht="66" customHeight="1" x14ac:dyDescent="0.25">
      <c r="B207" s="671" t="s">
        <v>4481</v>
      </c>
      <c r="C207" s="677" t="s">
        <v>4319</v>
      </c>
      <c r="D207" s="19" t="s">
        <v>4218</v>
      </c>
      <c r="E207" s="695" t="s">
        <v>4361</v>
      </c>
      <c r="F207" s="673"/>
      <c r="G207" s="87">
        <v>1</v>
      </c>
      <c r="H207" s="718" t="s">
        <v>4444</v>
      </c>
      <c r="I207" s="675" t="s">
        <v>1050</v>
      </c>
    </row>
    <row r="208" spans="2:9" s="21" customFormat="1" ht="66" customHeight="1" x14ac:dyDescent="0.25">
      <c r="B208" s="671" t="s">
        <v>4482</v>
      </c>
      <c r="C208" s="677" t="s">
        <v>4319</v>
      </c>
      <c r="D208" s="19" t="s">
        <v>4219</v>
      </c>
      <c r="E208" s="695" t="s">
        <v>4362</v>
      </c>
      <c r="F208" s="673"/>
      <c r="G208" s="87">
        <v>1</v>
      </c>
      <c r="H208" s="718" t="s">
        <v>4444</v>
      </c>
      <c r="I208" s="675" t="s">
        <v>1050</v>
      </c>
    </row>
    <row r="209" spans="2:9" s="21" customFormat="1" ht="66" customHeight="1" x14ac:dyDescent="0.25">
      <c r="B209" s="671" t="s">
        <v>4483</v>
      </c>
      <c r="C209" s="677" t="s">
        <v>4319</v>
      </c>
      <c r="D209" s="19" t="s">
        <v>4220</v>
      </c>
      <c r="E209" s="695" t="s">
        <v>4363</v>
      </c>
      <c r="F209" s="673"/>
      <c r="G209" s="87">
        <v>1</v>
      </c>
      <c r="H209" s="718" t="s">
        <v>4444</v>
      </c>
      <c r="I209" s="675" t="s">
        <v>1050</v>
      </c>
    </row>
    <row r="210" spans="2:9" s="21" customFormat="1" ht="66" customHeight="1" x14ac:dyDescent="0.25">
      <c r="B210" s="671" t="s">
        <v>4484</v>
      </c>
      <c r="C210" s="677" t="s">
        <v>4319</v>
      </c>
      <c r="D210" s="19" t="s">
        <v>4221</v>
      </c>
      <c r="E210" s="695" t="s">
        <v>4364</v>
      </c>
      <c r="F210" s="673"/>
      <c r="G210" s="87">
        <v>1</v>
      </c>
      <c r="H210" s="718" t="s">
        <v>4444</v>
      </c>
      <c r="I210" s="675" t="s">
        <v>1050</v>
      </c>
    </row>
    <row r="211" spans="2:9" s="21" customFormat="1" ht="66" customHeight="1" x14ac:dyDescent="0.25">
      <c r="B211" s="671" t="s">
        <v>4485</v>
      </c>
      <c r="C211" s="677" t="s">
        <v>4319</v>
      </c>
      <c r="D211" s="19" t="s">
        <v>4222</v>
      </c>
      <c r="E211" s="695" t="s">
        <v>4365</v>
      </c>
      <c r="F211" s="673"/>
      <c r="G211" s="87">
        <v>1</v>
      </c>
      <c r="H211" s="718" t="s">
        <v>4444</v>
      </c>
      <c r="I211" s="675" t="s">
        <v>1050</v>
      </c>
    </row>
    <row r="212" spans="2:9" s="21" customFormat="1" ht="66" customHeight="1" x14ac:dyDescent="0.25">
      <c r="B212" s="671" t="s">
        <v>4486</v>
      </c>
      <c r="C212" s="677" t="s">
        <v>4319</v>
      </c>
      <c r="D212" s="19" t="s">
        <v>4223</v>
      </c>
      <c r="E212" s="695" t="s">
        <v>4366</v>
      </c>
      <c r="F212" s="673"/>
      <c r="G212" s="87">
        <v>1</v>
      </c>
      <c r="H212" s="718" t="s">
        <v>4444</v>
      </c>
      <c r="I212" s="675" t="s">
        <v>1050</v>
      </c>
    </row>
    <row r="213" spans="2:9" s="21" customFormat="1" ht="66" customHeight="1" x14ac:dyDescent="0.25">
      <c r="B213" s="671" t="s">
        <v>4487</v>
      </c>
      <c r="C213" s="677" t="s">
        <v>4319</v>
      </c>
      <c r="D213" s="19" t="s">
        <v>4224</v>
      </c>
      <c r="E213" s="695" t="s">
        <v>4367</v>
      </c>
      <c r="F213" s="673"/>
      <c r="G213" s="87">
        <v>1</v>
      </c>
      <c r="H213" s="718" t="s">
        <v>4444</v>
      </c>
      <c r="I213" s="675" t="s">
        <v>1050</v>
      </c>
    </row>
    <row r="214" spans="2:9" s="21" customFormat="1" ht="66" customHeight="1" x14ac:dyDescent="0.25">
      <c r="B214" s="671" t="s">
        <v>4488</v>
      </c>
      <c r="C214" s="677" t="s">
        <v>4319</v>
      </c>
      <c r="D214" s="19" t="s">
        <v>4225</v>
      </c>
      <c r="E214" s="695" t="s">
        <v>4368</v>
      </c>
      <c r="F214" s="673"/>
      <c r="G214" s="87">
        <v>1</v>
      </c>
      <c r="H214" s="718" t="s">
        <v>4444</v>
      </c>
      <c r="I214" s="675" t="s">
        <v>1050</v>
      </c>
    </row>
    <row r="215" spans="2:9" s="21" customFormat="1" ht="66" customHeight="1" x14ac:dyDescent="0.25">
      <c r="B215" s="671" t="s">
        <v>4489</v>
      </c>
      <c r="C215" s="677" t="s">
        <v>4319</v>
      </c>
      <c r="D215" s="19" t="s">
        <v>4226</v>
      </c>
      <c r="E215" s="695" t="s">
        <v>4369</v>
      </c>
      <c r="F215" s="673"/>
      <c r="G215" s="87">
        <v>1</v>
      </c>
      <c r="H215" s="718" t="s">
        <v>4444</v>
      </c>
      <c r="I215" s="675" t="s">
        <v>1050</v>
      </c>
    </row>
    <row r="216" spans="2:9" s="21" customFormat="1" ht="66" customHeight="1" x14ac:dyDescent="0.25">
      <c r="B216" s="671" t="s">
        <v>4490</v>
      </c>
      <c r="C216" s="677" t="s">
        <v>4319</v>
      </c>
      <c r="D216" s="19" t="s">
        <v>4227</v>
      </c>
      <c r="E216" s="695" t="s">
        <v>4370</v>
      </c>
      <c r="F216" s="673"/>
      <c r="G216" s="87">
        <v>1</v>
      </c>
      <c r="H216" s="718" t="s">
        <v>4444</v>
      </c>
      <c r="I216" s="675" t="s">
        <v>1050</v>
      </c>
    </row>
    <row r="217" spans="2:9" s="21" customFormat="1" ht="66" customHeight="1" x14ac:dyDescent="0.25">
      <c r="B217" s="671" t="s">
        <v>4491</v>
      </c>
      <c r="C217" s="677" t="s">
        <v>4319</v>
      </c>
      <c r="D217" s="19" t="s">
        <v>4228</v>
      </c>
      <c r="E217" s="695" t="s">
        <v>4371</v>
      </c>
      <c r="F217" s="673"/>
      <c r="G217" s="87">
        <v>1</v>
      </c>
      <c r="H217" s="718" t="s">
        <v>4444</v>
      </c>
      <c r="I217" s="675" t="s">
        <v>1050</v>
      </c>
    </row>
    <row r="218" spans="2:9" s="21" customFormat="1" ht="66" customHeight="1" x14ac:dyDescent="0.25">
      <c r="B218" s="671" t="s">
        <v>4492</v>
      </c>
      <c r="C218" s="677" t="s">
        <v>4319</v>
      </c>
      <c r="D218" s="19" t="s">
        <v>4229</v>
      </c>
      <c r="E218" s="695" t="s">
        <v>4372</v>
      </c>
      <c r="F218" s="673"/>
      <c r="G218" s="87">
        <v>1</v>
      </c>
      <c r="H218" s="718" t="s">
        <v>4444</v>
      </c>
      <c r="I218" s="675" t="s">
        <v>1050</v>
      </c>
    </row>
    <row r="219" spans="2:9" s="21" customFormat="1" ht="66" customHeight="1" x14ac:dyDescent="0.25">
      <c r="B219" s="671" t="s">
        <v>4493</v>
      </c>
      <c r="C219" s="677" t="s">
        <v>4319</v>
      </c>
      <c r="D219" s="19" t="s">
        <v>4230</v>
      </c>
      <c r="E219" s="695" t="s">
        <v>4373</v>
      </c>
      <c r="F219" s="673"/>
      <c r="G219" s="87">
        <v>1</v>
      </c>
      <c r="H219" s="718" t="s">
        <v>4444</v>
      </c>
      <c r="I219" s="675" t="s">
        <v>1050</v>
      </c>
    </row>
    <row r="220" spans="2:9" s="21" customFormat="1" ht="66" customHeight="1" x14ac:dyDescent="0.25">
      <c r="B220" s="671" t="s">
        <v>4494</v>
      </c>
      <c r="C220" s="677" t="s">
        <v>4319</v>
      </c>
      <c r="D220" s="19" t="s">
        <v>4231</v>
      </c>
      <c r="E220" s="695" t="s">
        <v>4374</v>
      </c>
      <c r="F220" s="673"/>
      <c r="G220" s="87">
        <v>1</v>
      </c>
      <c r="H220" s="718" t="s">
        <v>4444</v>
      </c>
      <c r="I220" s="675" t="s">
        <v>1050</v>
      </c>
    </row>
    <row r="221" spans="2:9" s="21" customFormat="1" ht="66" customHeight="1" x14ac:dyDescent="0.25">
      <c r="B221" s="671" t="s">
        <v>4495</v>
      </c>
      <c r="C221" s="677" t="s">
        <v>4319</v>
      </c>
      <c r="D221" s="19" t="s">
        <v>4232</v>
      </c>
      <c r="E221" s="695" t="s">
        <v>4375</v>
      </c>
      <c r="F221" s="673"/>
      <c r="G221" s="87">
        <v>1</v>
      </c>
      <c r="H221" s="718" t="s">
        <v>4444</v>
      </c>
      <c r="I221" s="675" t="s">
        <v>1050</v>
      </c>
    </row>
    <row r="222" spans="2:9" s="21" customFormat="1" ht="66" customHeight="1" x14ac:dyDescent="0.25">
      <c r="B222" s="671" t="s">
        <v>4496</v>
      </c>
      <c r="C222" s="677" t="s">
        <v>4319</v>
      </c>
      <c r="D222" s="19" t="s">
        <v>4233</v>
      </c>
      <c r="E222" s="695" t="s">
        <v>4376</v>
      </c>
      <c r="F222" s="673"/>
      <c r="G222" s="87">
        <v>1</v>
      </c>
      <c r="H222" s="718" t="s">
        <v>4444</v>
      </c>
      <c r="I222" s="675" t="s">
        <v>1050</v>
      </c>
    </row>
    <row r="223" spans="2:9" s="21" customFormat="1" ht="66" customHeight="1" x14ac:dyDescent="0.25">
      <c r="B223" s="671" t="s">
        <v>4497</v>
      </c>
      <c r="C223" s="677" t="s">
        <v>4319</v>
      </c>
      <c r="D223" s="19" t="s">
        <v>4234</v>
      </c>
      <c r="E223" s="695" t="s">
        <v>4377</v>
      </c>
      <c r="F223" s="673"/>
      <c r="G223" s="87">
        <v>1</v>
      </c>
      <c r="H223" s="718" t="s">
        <v>4444</v>
      </c>
      <c r="I223" s="675" t="s">
        <v>1050</v>
      </c>
    </row>
    <row r="224" spans="2:9" s="21" customFormat="1" ht="66" customHeight="1" x14ac:dyDescent="0.25">
      <c r="B224" s="671" t="s">
        <v>4498</v>
      </c>
      <c r="C224" s="677" t="s">
        <v>4319</v>
      </c>
      <c r="D224" s="19" t="s">
        <v>4235</v>
      </c>
      <c r="E224" s="695" t="s">
        <v>4378</v>
      </c>
      <c r="F224" s="673"/>
      <c r="G224" s="87">
        <v>1</v>
      </c>
      <c r="H224" s="718" t="s">
        <v>4444</v>
      </c>
      <c r="I224" s="675" t="s">
        <v>1050</v>
      </c>
    </row>
    <row r="225" spans="2:9" s="21" customFormat="1" ht="66" customHeight="1" x14ac:dyDescent="0.25">
      <c r="B225" s="671" t="s">
        <v>4499</v>
      </c>
      <c r="C225" s="677" t="s">
        <v>4319</v>
      </c>
      <c r="D225" s="19" t="s">
        <v>4236</v>
      </c>
      <c r="E225" s="695" t="s">
        <v>4379</v>
      </c>
      <c r="F225" s="673"/>
      <c r="G225" s="87">
        <v>1</v>
      </c>
      <c r="H225" s="718" t="s">
        <v>4444</v>
      </c>
      <c r="I225" s="675" t="s">
        <v>1050</v>
      </c>
    </row>
    <row r="226" spans="2:9" s="21" customFormat="1" ht="66" customHeight="1" x14ac:dyDescent="0.25">
      <c r="B226" s="671" t="s">
        <v>4500</v>
      </c>
      <c r="C226" s="677" t="s">
        <v>4319</v>
      </c>
      <c r="D226" s="19" t="s">
        <v>4237</v>
      </c>
      <c r="E226" s="695" t="s">
        <v>4380</v>
      </c>
      <c r="F226" s="673"/>
      <c r="G226" s="87">
        <v>1</v>
      </c>
      <c r="H226" s="718" t="s">
        <v>4444</v>
      </c>
      <c r="I226" s="675" t="s">
        <v>1050</v>
      </c>
    </row>
    <row r="227" spans="2:9" s="21" customFormat="1" ht="66" customHeight="1" x14ac:dyDescent="0.25">
      <c r="B227" s="671" t="s">
        <v>4501</v>
      </c>
      <c r="C227" s="677" t="s">
        <v>4319</v>
      </c>
      <c r="D227" s="19" t="s">
        <v>4238</v>
      </c>
      <c r="E227" s="695" t="s">
        <v>4381</v>
      </c>
      <c r="F227" s="673"/>
      <c r="G227" s="87">
        <v>1</v>
      </c>
      <c r="H227" s="718" t="s">
        <v>4444</v>
      </c>
      <c r="I227" s="675" t="s">
        <v>1050</v>
      </c>
    </row>
    <row r="228" spans="2:9" s="21" customFormat="1" ht="66" customHeight="1" x14ac:dyDescent="0.25">
      <c r="B228" s="671" t="s">
        <v>4502</v>
      </c>
      <c r="C228" s="677" t="s">
        <v>4319</v>
      </c>
      <c r="D228" s="19" t="s">
        <v>4239</v>
      </c>
      <c r="E228" s="695" t="s">
        <v>4382</v>
      </c>
      <c r="F228" s="673"/>
      <c r="G228" s="87">
        <v>1</v>
      </c>
      <c r="H228" s="718" t="s">
        <v>4444</v>
      </c>
      <c r="I228" s="675" t="s">
        <v>1050</v>
      </c>
    </row>
    <row r="229" spans="2:9" s="21" customFormat="1" ht="66" customHeight="1" x14ac:dyDescent="0.25">
      <c r="B229" s="671" t="s">
        <v>4503</v>
      </c>
      <c r="C229" s="677" t="s">
        <v>4319</v>
      </c>
      <c r="D229" s="19" t="s">
        <v>4240</v>
      </c>
      <c r="E229" s="695" t="s">
        <v>4383</v>
      </c>
      <c r="F229" s="673"/>
      <c r="G229" s="87">
        <v>1</v>
      </c>
      <c r="H229" s="718" t="s">
        <v>4444</v>
      </c>
      <c r="I229" s="675" t="s">
        <v>1050</v>
      </c>
    </row>
    <row r="230" spans="2:9" s="21" customFormat="1" ht="66" customHeight="1" x14ac:dyDescent="0.25">
      <c r="B230" s="671" t="s">
        <v>4504</v>
      </c>
      <c r="C230" s="677" t="s">
        <v>4319</v>
      </c>
      <c r="D230" s="19" t="s">
        <v>4241</v>
      </c>
      <c r="E230" s="695" t="s">
        <v>4384</v>
      </c>
      <c r="F230" s="673"/>
      <c r="G230" s="87">
        <v>1</v>
      </c>
      <c r="H230" s="718" t="s">
        <v>4444</v>
      </c>
      <c r="I230" s="675" t="s">
        <v>1050</v>
      </c>
    </row>
    <row r="231" spans="2:9" s="21" customFormat="1" ht="66" customHeight="1" x14ac:dyDescent="0.25">
      <c r="B231" s="671" t="s">
        <v>4505</v>
      </c>
      <c r="C231" s="677" t="s">
        <v>4319</v>
      </c>
      <c r="D231" s="19" t="s">
        <v>4242</v>
      </c>
      <c r="E231" s="695" t="s">
        <v>4385</v>
      </c>
      <c r="F231" s="673"/>
      <c r="G231" s="87">
        <v>1</v>
      </c>
      <c r="H231" s="718" t="s">
        <v>4444</v>
      </c>
      <c r="I231" s="675" t="s">
        <v>1050</v>
      </c>
    </row>
    <row r="232" spans="2:9" s="21" customFormat="1" ht="66" customHeight="1" x14ac:dyDescent="0.25">
      <c r="B232" s="671" t="s">
        <v>4506</v>
      </c>
      <c r="C232" s="677" t="s">
        <v>4319</v>
      </c>
      <c r="D232" s="19" t="s">
        <v>4243</v>
      </c>
      <c r="E232" s="695" t="s">
        <v>4386</v>
      </c>
      <c r="F232" s="673"/>
      <c r="G232" s="87">
        <v>1</v>
      </c>
      <c r="H232" s="718" t="s">
        <v>4444</v>
      </c>
      <c r="I232" s="675" t="s">
        <v>1050</v>
      </c>
    </row>
    <row r="233" spans="2:9" s="21" customFormat="1" ht="66" customHeight="1" x14ac:dyDescent="0.25">
      <c r="B233" s="671" t="s">
        <v>4507</v>
      </c>
      <c r="C233" s="677" t="s">
        <v>4319</v>
      </c>
      <c r="D233" s="19" t="s">
        <v>4244</v>
      </c>
      <c r="E233" s="695" t="s">
        <v>4387</v>
      </c>
      <c r="F233" s="673"/>
      <c r="G233" s="87">
        <v>1</v>
      </c>
      <c r="H233" s="718" t="s">
        <v>4444</v>
      </c>
      <c r="I233" s="675" t="s">
        <v>1050</v>
      </c>
    </row>
    <row r="234" spans="2:9" s="21" customFormat="1" ht="66" customHeight="1" x14ac:dyDescent="0.25">
      <c r="B234" s="671" t="s">
        <v>4508</v>
      </c>
      <c r="C234" s="677" t="s">
        <v>4319</v>
      </c>
      <c r="D234" s="19" t="s">
        <v>4245</v>
      </c>
      <c r="E234" s="695" t="s">
        <v>4388</v>
      </c>
      <c r="F234" s="673"/>
      <c r="G234" s="87">
        <v>1</v>
      </c>
      <c r="H234" s="718" t="s">
        <v>4444</v>
      </c>
      <c r="I234" s="675" t="s">
        <v>1050</v>
      </c>
    </row>
    <row r="235" spans="2:9" s="21" customFormat="1" ht="66" customHeight="1" x14ac:dyDescent="0.25">
      <c r="B235" s="671" t="s">
        <v>4509</v>
      </c>
      <c r="C235" s="677" t="s">
        <v>4319</v>
      </c>
      <c r="D235" s="19" t="s">
        <v>4246</v>
      </c>
      <c r="E235" s="695" t="s">
        <v>4389</v>
      </c>
      <c r="F235" s="673"/>
      <c r="G235" s="87">
        <v>1</v>
      </c>
      <c r="H235" s="718" t="s">
        <v>4444</v>
      </c>
      <c r="I235" s="675" t="s">
        <v>1050</v>
      </c>
    </row>
    <row r="236" spans="2:9" s="21" customFormat="1" ht="66" customHeight="1" x14ac:dyDescent="0.25">
      <c r="B236" s="671" t="s">
        <v>4510</v>
      </c>
      <c r="C236" s="677" t="s">
        <v>4319</v>
      </c>
      <c r="D236" s="19" t="s">
        <v>4247</v>
      </c>
      <c r="E236" s="695" t="s">
        <v>4390</v>
      </c>
      <c r="F236" s="673"/>
      <c r="G236" s="87">
        <v>1</v>
      </c>
      <c r="H236" s="718" t="s">
        <v>4444</v>
      </c>
      <c r="I236" s="675" t="s">
        <v>1050</v>
      </c>
    </row>
    <row r="237" spans="2:9" s="21" customFormat="1" ht="66" customHeight="1" x14ac:dyDescent="0.25">
      <c r="B237" s="671" t="s">
        <v>4511</v>
      </c>
      <c r="C237" s="677" t="s">
        <v>4319</v>
      </c>
      <c r="D237" s="19" t="s">
        <v>4248</v>
      </c>
      <c r="E237" s="695" t="s">
        <v>4391</v>
      </c>
      <c r="F237" s="673"/>
      <c r="G237" s="87">
        <v>1</v>
      </c>
      <c r="H237" s="718" t="s">
        <v>4444</v>
      </c>
      <c r="I237" s="675" t="s">
        <v>1050</v>
      </c>
    </row>
    <row r="238" spans="2:9" s="21" customFormat="1" ht="66" customHeight="1" x14ac:dyDescent="0.25">
      <c r="B238" s="671" t="s">
        <v>4512</v>
      </c>
      <c r="C238" s="677" t="s">
        <v>4319</v>
      </c>
      <c r="D238" s="19" t="s">
        <v>4249</v>
      </c>
      <c r="E238" s="695" t="s">
        <v>4392</v>
      </c>
      <c r="F238" s="673"/>
      <c r="G238" s="87">
        <v>1</v>
      </c>
      <c r="H238" s="718" t="s">
        <v>4444</v>
      </c>
      <c r="I238" s="675" t="s">
        <v>1050</v>
      </c>
    </row>
    <row r="239" spans="2:9" s="21" customFormat="1" ht="66" customHeight="1" x14ac:dyDescent="0.25">
      <c r="B239" s="671" t="s">
        <v>4513</v>
      </c>
      <c r="C239" s="677" t="s">
        <v>4319</v>
      </c>
      <c r="D239" s="19" t="s">
        <v>4250</v>
      </c>
      <c r="E239" s="695" t="s">
        <v>4393</v>
      </c>
      <c r="F239" s="673"/>
      <c r="G239" s="87">
        <v>1</v>
      </c>
      <c r="H239" s="718" t="s">
        <v>4444</v>
      </c>
      <c r="I239" s="675" t="s">
        <v>1050</v>
      </c>
    </row>
    <row r="240" spans="2:9" s="21" customFormat="1" ht="66" customHeight="1" x14ac:dyDescent="0.25">
      <c r="B240" s="671" t="s">
        <v>4514</v>
      </c>
      <c r="C240" s="677" t="s">
        <v>4319</v>
      </c>
      <c r="D240" s="19" t="s">
        <v>4251</v>
      </c>
      <c r="E240" s="695" t="s">
        <v>4394</v>
      </c>
      <c r="F240" s="673"/>
      <c r="G240" s="87">
        <v>1</v>
      </c>
      <c r="H240" s="718" t="s">
        <v>4444</v>
      </c>
      <c r="I240" s="675" t="s">
        <v>1050</v>
      </c>
    </row>
    <row r="241" spans="1:11" s="21" customFormat="1" ht="66" customHeight="1" x14ac:dyDescent="0.25">
      <c r="B241" s="671" t="s">
        <v>4515</v>
      </c>
      <c r="C241" s="677" t="s">
        <v>4319</v>
      </c>
      <c r="D241" s="19" t="s">
        <v>4252</v>
      </c>
      <c r="E241" s="695" t="s">
        <v>4395</v>
      </c>
      <c r="F241" s="673"/>
      <c r="G241" s="87">
        <v>1</v>
      </c>
      <c r="H241" s="718" t="s">
        <v>4444</v>
      </c>
      <c r="I241" s="675" t="s">
        <v>1050</v>
      </c>
    </row>
    <row r="242" spans="1:11" s="21" customFormat="1" ht="66" customHeight="1" x14ac:dyDescent="0.25">
      <c r="B242" s="671" t="s">
        <v>4518</v>
      </c>
      <c r="C242" s="677" t="s">
        <v>4319</v>
      </c>
      <c r="D242" s="19" t="s">
        <v>4255</v>
      </c>
      <c r="E242" s="695" t="s">
        <v>4398</v>
      </c>
      <c r="F242" s="673"/>
      <c r="G242" s="87">
        <v>1</v>
      </c>
      <c r="H242" s="718" t="s">
        <v>4444</v>
      </c>
      <c r="I242" s="675" t="s">
        <v>1050</v>
      </c>
    </row>
    <row r="243" spans="1:11" s="21" customFormat="1" ht="66" customHeight="1" x14ac:dyDescent="0.25">
      <c r="B243" s="671" t="s">
        <v>4537</v>
      </c>
      <c r="C243" s="677" t="s">
        <v>4319</v>
      </c>
      <c r="D243" s="19" t="s">
        <v>4274</v>
      </c>
      <c r="E243" s="695" t="s">
        <v>4417</v>
      </c>
      <c r="F243" s="673"/>
      <c r="G243" s="87">
        <v>1</v>
      </c>
      <c r="H243" s="718" t="s">
        <v>4444</v>
      </c>
      <c r="I243" s="675" t="s">
        <v>1050</v>
      </c>
    </row>
    <row r="244" spans="1:11" s="21" customFormat="1" ht="66" customHeight="1" x14ac:dyDescent="0.25">
      <c r="B244" s="671" t="s">
        <v>4549</v>
      </c>
      <c r="C244" s="677" t="s">
        <v>4319</v>
      </c>
      <c r="D244" s="19" t="s">
        <v>4286</v>
      </c>
      <c r="E244" s="695" t="s">
        <v>4429</v>
      </c>
      <c r="F244" s="673"/>
      <c r="G244" s="87">
        <v>1</v>
      </c>
      <c r="H244" s="718" t="s">
        <v>4444</v>
      </c>
      <c r="I244" s="675" t="s">
        <v>1050</v>
      </c>
    </row>
    <row r="245" spans="1:11" s="21" customFormat="1" ht="66" customHeight="1" x14ac:dyDescent="0.25">
      <c r="B245" s="671" t="s">
        <v>4548</v>
      </c>
      <c r="C245" s="677" t="s">
        <v>4319</v>
      </c>
      <c r="D245" s="19" t="s">
        <v>4285</v>
      </c>
      <c r="E245" s="695" t="s">
        <v>4428</v>
      </c>
      <c r="F245" s="673"/>
      <c r="G245" s="87">
        <v>1</v>
      </c>
      <c r="H245" s="718" t="s">
        <v>4444</v>
      </c>
      <c r="I245" s="675" t="s">
        <v>1050</v>
      </c>
    </row>
    <row r="246" spans="1:11" s="21" customFormat="1" ht="66" customHeight="1" x14ac:dyDescent="0.25">
      <c r="B246" s="671" t="s">
        <v>4536</v>
      </c>
      <c r="C246" s="677" t="s">
        <v>4319</v>
      </c>
      <c r="D246" s="19" t="s">
        <v>4273</v>
      </c>
      <c r="E246" s="695" t="s">
        <v>4416</v>
      </c>
      <c r="F246" s="673"/>
      <c r="G246" s="87">
        <v>1</v>
      </c>
      <c r="H246" s="718" t="s">
        <v>4444</v>
      </c>
      <c r="I246" s="675" t="s">
        <v>1050</v>
      </c>
    </row>
    <row r="247" spans="1:11" s="21" customFormat="1" ht="66" customHeight="1" x14ac:dyDescent="0.25">
      <c r="B247" s="671" t="s">
        <v>4547</v>
      </c>
      <c r="C247" s="677" t="s">
        <v>4319</v>
      </c>
      <c r="D247" s="19" t="s">
        <v>4284</v>
      </c>
      <c r="E247" s="695" t="s">
        <v>4427</v>
      </c>
      <c r="F247" s="673"/>
      <c r="G247" s="87">
        <v>1</v>
      </c>
      <c r="H247" s="718" t="s">
        <v>4444</v>
      </c>
      <c r="I247" s="675" t="s">
        <v>1050</v>
      </c>
    </row>
    <row r="248" spans="1:11" s="21" customFormat="1" ht="66" customHeight="1" x14ac:dyDescent="0.25">
      <c r="B248" s="671" t="s">
        <v>4546</v>
      </c>
      <c r="C248" s="677" t="s">
        <v>4319</v>
      </c>
      <c r="D248" s="19" t="s">
        <v>4283</v>
      </c>
      <c r="E248" s="695" t="s">
        <v>4426</v>
      </c>
      <c r="F248" s="673"/>
      <c r="G248" s="87">
        <v>1</v>
      </c>
      <c r="H248" s="718" t="s">
        <v>4444</v>
      </c>
      <c r="I248" s="675" t="s">
        <v>1050</v>
      </c>
    </row>
    <row r="249" spans="1:11" s="21" customFormat="1" ht="66" customHeight="1" x14ac:dyDescent="0.25">
      <c r="B249" s="671" t="s">
        <v>4545</v>
      </c>
      <c r="C249" s="677" t="s">
        <v>4319</v>
      </c>
      <c r="D249" s="19" t="s">
        <v>4282</v>
      </c>
      <c r="E249" s="695" t="s">
        <v>4425</v>
      </c>
      <c r="F249" s="673"/>
      <c r="G249" s="87">
        <v>1</v>
      </c>
      <c r="H249" s="718" t="s">
        <v>4444</v>
      </c>
      <c r="I249" s="675" t="s">
        <v>1050</v>
      </c>
    </row>
    <row r="250" spans="1:11" s="21" customFormat="1" ht="66" customHeight="1" x14ac:dyDescent="0.25">
      <c r="B250" s="671" t="s">
        <v>4535</v>
      </c>
      <c r="C250" s="677" t="s">
        <v>4319</v>
      </c>
      <c r="D250" s="19" t="s">
        <v>4272</v>
      </c>
      <c r="E250" s="695" t="s">
        <v>4415</v>
      </c>
      <c r="F250" s="673"/>
      <c r="G250" s="87">
        <v>1</v>
      </c>
      <c r="H250" s="718" t="s">
        <v>4444</v>
      </c>
      <c r="I250" s="675" t="s">
        <v>1050</v>
      </c>
    </row>
    <row r="251" spans="1:11" s="21" customFormat="1" ht="66" customHeight="1" x14ac:dyDescent="0.25">
      <c r="B251" s="671" t="s">
        <v>4544</v>
      </c>
      <c r="C251" s="677" t="s">
        <v>4319</v>
      </c>
      <c r="D251" s="19" t="s">
        <v>4281</v>
      </c>
      <c r="E251" s="695" t="s">
        <v>4424</v>
      </c>
      <c r="F251" s="673"/>
      <c r="G251" s="87">
        <v>1</v>
      </c>
      <c r="H251" s="718" t="s">
        <v>4444</v>
      </c>
      <c r="I251" s="675" t="s">
        <v>1050</v>
      </c>
    </row>
    <row r="252" spans="1:11" ht="66" customHeight="1" x14ac:dyDescent="0.25">
      <c r="A252" s="21"/>
      <c r="B252" s="671" t="s">
        <v>4532</v>
      </c>
      <c r="C252" s="677" t="s">
        <v>4319</v>
      </c>
      <c r="D252" s="19" t="s">
        <v>4269</v>
      </c>
      <c r="E252" s="695" t="s">
        <v>4412</v>
      </c>
      <c r="F252" s="673"/>
      <c r="G252" s="87">
        <v>1</v>
      </c>
      <c r="H252" s="718" t="s">
        <v>4444</v>
      </c>
      <c r="I252" s="675" t="s">
        <v>1050</v>
      </c>
      <c r="J252" s="21"/>
      <c r="K252" s="21"/>
    </row>
    <row r="253" spans="1:11" ht="66" customHeight="1" x14ac:dyDescent="0.25">
      <c r="A253" s="21"/>
      <c r="B253" s="671" t="s">
        <v>4543</v>
      </c>
      <c r="C253" s="677" t="s">
        <v>4319</v>
      </c>
      <c r="D253" s="19" t="s">
        <v>4280</v>
      </c>
      <c r="E253" s="695" t="s">
        <v>4423</v>
      </c>
      <c r="F253" s="673"/>
      <c r="G253" s="87">
        <v>1</v>
      </c>
      <c r="H253" s="718" t="s">
        <v>4444</v>
      </c>
      <c r="I253" s="675" t="s">
        <v>1050</v>
      </c>
      <c r="J253" s="21"/>
      <c r="K253" s="21"/>
    </row>
    <row r="254" spans="1:11" ht="66" customHeight="1" x14ac:dyDescent="0.25">
      <c r="A254" s="21"/>
      <c r="B254" s="671" t="s">
        <v>4531</v>
      </c>
      <c r="C254" s="677" t="s">
        <v>4319</v>
      </c>
      <c r="D254" s="19" t="s">
        <v>4268</v>
      </c>
      <c r="E254" s="695" t="s">
        <v>4411</v>
      </c>
      <c r="F254" s="673"/>
      <c r="G254" s="87">
        <v>1</v>
      </c>
      <c r="H254" s="718" t="s">
        <v>4444</v>
      </c>
      <c r="I254" s="675" t="s">
        <v>1050</v>
      </c>
      <c r="J254" s="21"/>
      <c r="K254" s="21"/>
    </row>
    <row r="255" spans="1:11" s="21" customFormat="1" ht="66" customHeight="1" x14ac:dyDescent="0.25">
      <c r="B255" s="671" t="s">
        <v>4530</v>
      </c>
      <c r="C255" s="677" t="s">
        <v>4319</v>
      </c>
      <c r="D255" s="19" t="s">
        <v>4267</v>
      </c>
      <c r="E255" s="695" t="s">
        <v>4410</v>
      </c>
      <c r="F255" s="673"/>
      <c r="G255" s="87">
        <v>1</v>
      </c>
      <c r="H255" s="718" t="s">
        <v>4444</v>
      </c>
      <c r="I255" s="675" t="s">
        <v>1050</v>
      </c>
    </row>
    <row r="256" spans="1:11" s="21" customFormat="1" ht="66" customHeight="1" x14ac:dyDescent="0.25">
      <c r="B256" s="671" t="s">
        <v>4529</v>
      </c>
      <c r="C256" s="677" t="s">
        <v>4319</v>
      </c>
      <c r="D256" s="19" t="s">
        <v>4266</v>
      </c>
      <c r="E256" s="695" t="s">
        <v>4409</v>
      </c>
      <c r="F256" s="673"/>
      <c r="G256" s="87">
        <v>1</v>
      </c>
      <c r="H256" s="718" t="s">
        <v>4444</v>
      </c>
      <c r="I256" s="675" t="s">
        <v>1050</v>
      </c>
    </row>
    <row r="257" spans="1:11" s="21" customFormat="1" ht="66" customHeight="1" x14ac:dyDescent="0.25">
      <c r="B257" s="671" t="s">
        <v>4528</v>
      </c>
      <c r="C257" s="677" t="s">
        <v>4319</v>
      </c>
      <c r="D257" s="19" t="s">
        <v>4265</v>
      </c>
      <c r="E257" s="695" t="s">
        <v>4408</v>
      </c>
      <c r="F257" s="673"/>
      <c r="G257" s="87">
        <v>1</v>
      </c>
      <c r="H257" s="718" t="s">
        <v>4444</v>
      </c>
      <c r="I257" s="675" t="s">
        <v>1050</v>
      </c>
    </row>
    <row r="258" spans="1:11" s="21" customFormat="1" ht="66" customHeight="1" x14ac:dyDescent="0.25">
      <c r="B258" s="671" t="s">
        <v>4527</v>
      </c>
      <c r="C258" s="677" t="s">
        <v>4319</v>
      </c>
      <c r="D258" s="19" t="s">
        <v>4264</v>
      </c>
      <c r="E258" s="695" t="s">
        <v>4407</v>
      </c>
      <c r="F258" s="673"/>
      <c r="G258" s="87">
        <v>1</v>
      </c>
      <c r="H258" s="718" t="s">
        <v>4444</v>
      </c>
      <c r="I258" s="675" t="s">
        <v>1050</v>
      </c>
    </row>
    <row r="259" spans="1:11" s="21" customFormat="1" ht="66" customHeight="1" x14ac:dyDescent="0.25">
      <c r="B259" s="671" t="s">
        <v>4534</v>
      </c>
      <c r="C259" s="677" t="s">
        <v>4319</v>
      </c>
      <c r="D259" s="19" t="s">
        <v>4271</v>
      </c>
      <c r="E259" s="695" t="s">
        <v>4414</v>
      </c>
      <c r="F259" s="673"/>
      <c r="G259" s="87">
        <v>1</v>
      </c>
      <c r="H259" s="718" t="s">
        <v>4444</v>
      </c>
      <c r="I259" s="675" t="s">
        <v>1050</v>
      </c>
    </row>
    <row r="260" spans="1:11" s="21" customFormat="1" ht="66" customHeight="1" x14ac:dyDescent="0.25">
      <c r="B260" s="671" t="s">
        <v>4526</v>
      </c>
      <c r="C260" s="677" t="s">
        <v>4319</v>
      </c>
      <c r="D260" s="19" t="s">
        <v>4263</v>
      </c>
      <c r="E260" s="695" t="s">
        <v>4406</v>
      </c>
      <c r="F260" s="673"/>
      <c r="G260" s="87">
        <v>1</v>
      </c>
      <c r="H260" s="718" t="s">
        <v>4444</v>
      </c>
      <c r="I260" s="675" t="s">
        <v>1050</v>
      </c>
    </row>
    <row r="261" spans="1:11" s="21" customFormat="1" ht="66" customHeight="1" x14ac:dyDescent="0.25">
      <c r="B261" s="671" t="s">
        <v>4525</v>
      </c>
      <c r="C261" s="677" t="s">
        <v>4319</v>
      </c>
      <c r="D261" s="19" t="s">
        <v>4262</v>
      </c>
      <c r="E261" s="695" t="s">
        <v>4405</v>
      </c>
      <c r="F261" s="673"/>
      <c r="G261" s="87">
        <v>1</v>
      </c>
      <c r="H261" s="718" t="s">
        <v>4444</v>
      </c>
      <c r="I261" s="675" t="s">
        <v>1050</v>
      </c>
    </row>
    <row r="262" spans="1:11" s="21" customFormat="1" ht="66" customHeight="1" x14ac:dyDescent="0.25">
      <c r="B262" s="671" t="s">
        <v>4524</v>
      </c>
      <c r="C262" s="677" t="s">
        <v>4319</v>
      </c>
      <c r="D262" s="19" t="s">
        <v>4261</v>
      </c>
      <c r="E262" s="695" t="s">
        <v>4404</v>
      </c>
      <c r="F262" s="673"/>
      <c r="G262" s="87">
        <v>1</v>
      </c>
      <c r="H262" s="718" t="s">
        <v>4444</v>
      </c>
      <c r="I262" s="675" t="s">
        <v>1050</v>
      </c>
    </row>
    <row r="263" spans="1:11" s="21" customFormat="1" ht="66" customHeight="1" x14ac:dyDescent="0.25">
      <c r="B263" s="671" t="s">
        <v>4523</v>
      </c>
      <c r="C263" s="677" t="s">
        <v>4319</v>
      </c>
      <c r="D263" s="19" t="s">
        <v>4260</v>
      </c>
      <c r="E263" s="695" t="s">
        <v>4403</v>
      </c>
      <c r="F263" s="673"/>
      <c r="G263" s="87">
        <v>1</v>
      </c>
      <c r="H263" s="718" t="s">
        <v>4444</v>
      </c>
      <c r="I263" s="675" t="s">
        <v>1050</v>
      </c>
    </row>
    <row r="264" spans="1:11" s="21" customFormat="1" ht="66" customHeight="1" x14ac:dyDescent="0.25">
      <c r="B264" s="671" t="s">
        <v>4522</v>
      </c>
      <c r="C264" s="677" t="s">
        <v>4319</v>
      </c>
      <c r="D264" s="19" t="s">
        <v>4259</v>
      </c>
      <c r="E264" s="695" t="s">
        <v>4402</v>
      </c>
      <c r="F264" s="673"/>
      <c r="G264" s="87">
        <v>1</v>
      </c>
      <c r="H264" s="718" t="s">
        <v>4444</v>
      </c>
      <c r="I264" s="675" t="s">
        <v>1050</v>
      </c>
    </row>
    <row r="265" spans="1:11" s="21" customFormat="1" ht="66" customHeight="1" x14ac:dyDescent="0.25">
      <c r="B265" s="671" t="s">
        <v>4539</v>
      </c>
      <c r="C265" s="704" t="s">
        <v>4319</v>
      </c>
      <c r="D265" s="719" t="s">
        <v>4276</v>
      </c>
      <c r="E265" s="720" t="s">
        <v>4419</v>
      </c>
      <c r="F265" s="721"/>
      <c r="G265" s="666">
        <v>1</v>
      </c>
      <c r="H265" s="722" t="s">
        <v>4444</v>
      </c>
      <c r="I265" s="675" t="s">
        <v>1050</v>
      </c>
    </row>
    <row r="266" spans="1:11" s="21" customFormat="1" ht="66" customHeight="1" x14ac:dyDescent="0.25">
      <c r="B266" s="671" t="s">
        <v>4540</v>
      </c>
      <c r="C266" s="677" t="s">
        <v>4319</v>
      </c>
      <c r="D266" s="19" t="s">
        <v>4277</v>
      </c>
      <c r="E266" s="695" t="s">
        <v>4420</v>
      </c>
      <c r="F266" s="673"/>
      <c r="G266" s="87">
        <v>1</v>
      </c>
      <c r="H266" s="718" t="s">
        <v>4444</v>
      </c>
      <c r="I266" s="675" t="s">
        <v>1050</v>
      </c>
    </row>
    <row r="267" spans="1:11" s="21" customFormat="1" ht="66" customHeight="1" x14ac:dyDescent="0.25">
      <c r="B267" s="671" t="s">
        <v>4541</v>
      </c>
      <c r="C267" s="677" t="s">
        <v>4319</v>
      </c>
      <c r="D267" s="19" t="s">
        <v>4278</v>
      </c>
      <c r="E267" s="695" t="s">
        <v>4421</v>
      </c>
      <c r="F267" s="673"/>
      <c r="G267" s="87">
        <v>1</v>
      </c>
      <c r="H267" s="718" t="s">
        <v>4444</v>
      </c>
      <c r="I267" s="675" t="s">
        <v>1050</v>
      </c>
    </row>
    <row r="268" spans="1:11" s="21" customFormat="1" ht="66" customHeight="1" x14ac:dyDescent="0.25">
      <c r="B268" s="723" t="s">
        <v>4542</v>
      </c>
      <c r="C268" s="677" t="s">
        <v>4319</v>
      </c>
      <c r="D268" s="19" t="s">
        <v>4279</v>
      </c>
      <c r="E268" s="695" t="s">
        <v>4422</v>
      </c>
      <c r="F268" s="673"/>
      <c r="G268" s="87">
        <v>1</v>
      </c>
      <c r="H268" s="718" t="s">
        <v>4444</v>
      </c>
      <c r="I268" s="675" t="s">
        <v>1050</v>
      </c>
    </row>
    <row r="269" spans="1:11" ht="66" customHeight="1" x14ac:dyDescent="0.25">
      <c r="A269" s="21"/>
      <c r="B269" s="671" t="s">
        <v>4521</v>
      </c>
      <c r="C269" s="677" t="s">
        <v>4319</v>
      </c>
      <c r="D269" s="19" t="s">
        <v>4258</v>
      </c>
      <c r="E269" s="695" t="s">
        <v>4401</v>
      </c>
      <c r="F269" s="673"/>
      <c r="G269" s="87">
        <v>1</v>
      </c>
      <c r="H269" s="718" t="s">
        <v>4444</v>
      </c>
      <c r="I269" s="675" t="s">
        <v>1050</v>
      </c>
      <c r="J269" s="21"/>
      <c r="K269" s="21"/>
    </row>
    <row r="270" spans="1:11" ht="66" customHeight="1" x14ac:dyDescent="0.25">
      <c r="A270" s="21"/>
      <c r="B270" s="671" t="s">
        <v>4533</v>
      </c>
      <c r="C270" s="677" t="s">
        <v>4319</v>
      </c>
      <c r="D270" s="19" t="s">
        <v>4270</v>
      </c>
      <c r="E270" s="695" t="s">
        <v>4413</v>
      </c>
      <c r="F270" s="673"/>
      <c r="G270" s="87">
        <v>1</v>
      </c>
      <c r="H270" s="718" t="s">
        <v>4444</v>
      </c>
      <c r="I270" s="675" t="s">
        <v>1050</v>
      </c>
      <c r="J270" s="21"/>
      <c r="K270" s="21"/>
    </row>
    <row r="271" spans="1:11" ht="66" customHeight="1" x14ac:dyDescent="0.25">
      <c r="A271" s="21"/>
      <c r="B271" s="671" t="s">
        <v>4516</v>
      </c>
      <c r="C271" s="677" t="s">
        <v>4319</v>
      </c>
      <c r="D271" s="19" t="s">
        <v>4253</v>
      </c>
      <c r="E271" s="695" t="s">
        <v>4396</v>
      </c>
      <c r="F271" s="673"/>
      <c r="G271" s="87">
        <v>1</v>
      </c>
      <c r="H271" s="718" t="s">
        <v>4444</v>
      </c>
      <c r="I271" s="675" t="s">
        <v>1050</v>
      </c>
      <c r="J271" s="21"/>
      <c r="K271" s="21"/>
    </row>
    <row r="272" spans="1:11" ht="66" customHeight="1" x14ac:dyDescent="0.25">
      <c r="A272" s="21"/>
      <c r="B272" s="671" t="s">
        <v>4550</v>
      </c>
      <c r="C272" s="677" t="s">
        <v>4319</v>
      </c>
      <c r="D272" s="19" t="s">
        <v>4287</v>
      </c>
      <c r="E272" s="695" t="s">
        <v>4430</v>
      </c>
      <c r="F272" s="673"/>
      <c r="G272" s="87">
        <v>1</v>
      </c>
      <c r="H272" s="718" t="s">
        <v>4444</v>
      </c>
      <c r="I272" s="675" t="s">
        <v>1050</v>
      </c>
      <c r="J272" s="21"/>
      <c r="K272" s="21"/>
    </row>
    <row r="273" spans="1:11" ht="66" customHeight="1" x14ac:dyDescent="0.25">
      <c r="A273" s="21"/>
      <c r="B273" s="671" t="s">
        <v>4551</v>
      </c>
      <c r="C273" s="677" t="s">
        <v>4319</v>
      </c>
      <c r="D273" s="19" t="s">
        <v>4288</v>
      </c>
      <c r="E273" s="695" t="s">
        <v>4431</v>
      </c>
      <c r="F273" s="673"/>
      <c r="G273" s="87">
        <v>1</v>
      </c>
      <c r="H273" s="718" t="s">
        <v>4444</v>
      </c>
      <c r="I273" s="675" t="s">
        <v>1050</v>
      </c>
      <c r="J273" s="21"/>
      <c r="K273" s="21"/>
    </row>
    <row r="274" spans="1:11" ht="66" customHeight="1" x14ac:dyDescent="0.25">
      <c r="A274" s="21"/>
      <c r="B274" s="671" t="s">
        <v>4552</v>
      </c>
      <c r="C274" s="677" t="s">
        <v>4319</v>
      </c>
      <c r="D274" s="19" t="s">
        <v>4289</v>
      </c>
      <c r="E274" s="695" t="s">
        <v>4432</v>
      </c>
      <c r="F274" s="673"/>
      <c r="G274" s="87">
        <v>1</v>
      </c>
      <c r="H274" s="718" t="s">
        <v>4444</v>
      </c>
      <c r="I274" s="675" t="s">
        <v>1050</v>
      </c>
      <c r="J274" s="21"/>
      <c r="K274" s="21"/>
    </row>
    <row r="275" spans="1:11" ht="66" customHeight="1" x14ac:dyDescent="0.25">
      <c r="A275" s="21"/>
      <c r="B275" s="671" t="s">
        <v>4553</v>
      </c>
      <c r="C275" s="677" t="s">
        <v>4319</v>
      </c>
      <c r="D275" s="19" t="s">
        <v>4290</v>
      </c>
      <c r="E275" s="695" t="s">
        <v>4433</v>
      </c>
      <c r="F275" s="673"/>
      <c r="G275" s="87">
        <v>1</v>
      </c>
      <c r="H275" s="718" t="s">
        <v>4444</v>
      </c>
      <c r="I275" s="675" t="s">
        <v>1050</v>
      </c>
      <c r="J275" s="21"/>
      <c r="K275" s="21"/>
    </row>
    <row r="276" spans="1:11" ht="66" customHeight="1" x14ac:dyDescent="0.25">
      <c r="A276" s="21"/>
      <c r="B276" s="671" t="s">
        <v>4554</v>
      </c>
      <c r="C276" s="677" t="s">
        <v>4319</v>
      </c>
      <c r="D276" s="19" t="s">
        <v>4291</v>
      </c>
      <c r="E276" s="695" t="s">
        <v>4434</v>
      </c>
      <c r="F276" s="673"/>
      <c r="G276" s="87">
        <v>1</v>
      </c>
      <c r="H276" s="718" t="s">
        <v>4444</v>
      </c>
      <c r="I276" s="675" t="s">
        <v>1050</v>
      </c>
      <c r="J276" s="21"/>
      <c r="K276" s="21"/>
    </row>
    <row r="277" spans="1:11" ht="66" customHeight="1" x14ac:dyDescent="0.25">
      <c r="A277" s="21"/>
      <c r="B277" s="671" t="s">
        <v>4555</v>
      </c>
      <c r="C277" s="677" t="s">
        <v>4319</v>
      </c>
      <c r="D277" s="19" t="s">
        <v>4292</v>
      </c>
      <c r="E277" s="695" t="s">
        <v>4435</v>
      </c>
      <c r="F277" s="673"/>
      <c r="G277" s="87">
        <v>1</v>
      </c>
      <c r="H277" s="718" t="s">
        <v>4444</v>
      </c>
      <c r="I277" s="675" t="s">
        <v>1050</v>
      </c>
      <c r="J277" s="21"/>
      <c r="K277" s="21"/>
    </row>
    <row r="278" spans="1:11" ht="66" customHeight="1" x14ac:dyDescent="0.25">
      <c r="A278" s="21"/>
      <c r="B278" s="671" t="s">
        <v>4556</v>
      </c>
      <c r="C278" s="677" t="s">
        <v>4319</v>
      </c>
      <c r="D278" s="19" t="s">
        <v>4293</v>
      </c>
      <c r="E278" s="695" t="s">
        <v>4436</v>
      </c>
      <c r="F278" s="673"/>
      <c r="G278" s="87">
        <v>1</v>
      </c>
      <c r="H278" s="718" t="s">
        <v>4444</v>
      </c>
      <c r="I278" s="675" t="s">
        <v>1050</v>
      </c>
      <c r="J278" s="21"/>
      <c r="K278" s="21"/>
    </row>
    <row r="279" spans="1:11" ht="66" customHeight="1" x14ac:dyDescent="0.25">
      <c r="A279" s="21"/>
      <c r="B279" s="671" t="s">
        <v>4557</v>
      </c>
      <c r="C279" s="677" t="s">
        <v>4319</v>
      </c>
      <c r="D279" s="19" t="s">
        <v>4294</v>
      </c>
      <c r="E279" s="695" t="s">
        <v>4437</v>
      </c>
      <c r="F279" s="673"/>
      <c r="G279" s="87">
        <v>1</v>
      </c>
      <c r="H279" s="718" t="s">
        <v>4444</v>
      </c>
      <c r="I279" s="675" t="s">
        <v>1050</v>
      </c>
      <c r="J279" s="21"/>
      <c r="K279" s="21"/>
    </row>
    <row r="280" spans="1:11" ht="66" customHeight="1" x14ac:dyDescent="0.25">
      <c r="A280" s="21"/>
      <c r="B280" s="671" t="s">
        <v>4558</v>
      </c>
      <c r="C280" s="677" t="s">
        <v>4319</v>
      </c>
      <c r="D280" s="19" t="s">
        <v>4295</v>
      </c>
      <c r="E280" s="695" t="s">
        <v>4438</v>
      </c>
      <c r="F280" s="673"/>
      <c r="G280" s="87">
        <v>1</v>
      </c>
      <c r="H280" s="718" t="s">
        <v>4444</v>
      </c>
      <c r="I280" s="675" t="s">
        <v>1050</v>
      </c>
      <c r="J280" s="21"/>
      <c r="K280" s="21"/>
    </row>
    <row r="281" spans="1:11" ht="66" customHeight="1" x14ac:dyDescent="0.25">
      <c r="A281" s="21"/>
      <c r="B281" s="671" t="s">
        <v>4559</v>
      </c>
      <c r="C281" s="677" t="s">
        <v>4319</v>
      </c>
      <c r="D281" s="19" t="s">
        <v>4296</v>
      </c>
      <c r="E281" s="695" t="s">
        <v>4439</v>
      </c>
      <c r="F281" s="673"/>
      <c r="G281" s="87">
        <v>1</v>
      </c>
      <c r="H281" s="718" t="s">
        <v>4444</v>
      </c>
      <c r="I281" s="675" t="s">
        <v>1050</v>
      </c>
      <c r="J281" s="21"/>
      <c r="K281" s="21"/>
    </row>
    <row r="282" spans="1:11" ht="66" customHeight="1" x14ac:dyDescent="0.25">
      <c r="A282" s="21"/>
      <c r="B282" s="671" t="s">
        <v>4560</v>
      </c>
      <c r="C282" s="677" t="s">
        <v>4319</v>
      </c>
      <c r="D282" s="19" t="s">
        <v>4297</v>
      </c>
      <c r="E282" s="695" t="s">
        <v>4440</v>
      </c>
      <c r="F282" s="673"/>
      <c r="G282" s="87">
        <v>1</v>
      </c>
      <c r="H282" s="718" t="s">
        <v>4444</v>
      </c>
      <c r="I282" s="675" t="s">
        <v>1050</v>
      </c>
      <c r="J282" s="21"/>
      <c r="K282" s="21"/>
    </row>
    <row r="283" spans="1:11" ht="66" customHeight="1" x14ac:dyDescent="0.25">
      <c r="A283" s="21"/>
      <c r="B283" s="671" t="s">
        <v>4561</v>
      </c>
      <c r="C283" s="677" t="s">
        <v>4319</v>
      </c>
      <c r="D283" s="19" t="s">
        <v>4298</v>
      </c>
      <c r="E283" s="672" t="s">
        <v>4441</v>
      </c>
      <c r="F283" s="673"/>
      <c r="G283" s="87">
        <v>1</v>
      </c>
      <c r="H283" s="718" t="s">
        <v>4444</v>
      </c>
      <c r="I283" s="675" t="s">
        <v>1050</v>
      </c>
      <c r="J283" s="21"/>
      <c r="K283" s="21"/>
    </row>
    <row r="284" spans="1:11" ht="66" customHeight="1" x14ac:dyDescent="0.25">
      <c r="A284" s="21"/>
      <c r="B284" s="671" t="s">
        <v>4562</v>
      </c>
      <c r="C284" s="677" t="s">
        <v>4319</v>
      </c>
      <c r="D284" s="19" t="s">
        <v>4299</v>
      </c>
      <c r="E284" s="672" t="s">
        <v>4442</v>
      </c>
      <c r="F284" s="673"/>
      <c r="G284" s="87">
        <v>1</v>
      </c>
      <c r="H284" s="718" t="s">
        <v>4444</v>
      </c>
      <c r="I284" s="675" t="s">
        <v>1050</v>
      </c>
      <c r="J284" s="21"/>
      <c r="K284" s="21"/>
    </row>
    <row r="285" spans="1:11" ht="66" customHeight="1" x14ac:dyDescent="0.25">
      <c r="A285" s="21"/>
      <c r="B285" s="671" t="s">
        <v>4563</v>
      </c>
      <c r="C285" s="677" t="s">
        <v>4319</v>
      </c>
      <c r="D285" s="19" t="s">
        <v>4300</v>
      </c>
      <c r="E285" s="672" t="s">
        <v>4443</v>
      </c>
      <c r="F285" s="673"/>
      <c r="G285" s="87">
        <v>1</v>
      </c>
      <c r="H285" s="718" t="s">
        <v>4444</v>
      </c>
      <c r="I285" s="675" t="s">
        <v>1050</v>
      </c>
      <c r="J285" s="21"/>
      <c r="K285" s="21"/>
    </row>
    <row r="286" spans="1:11" ht="66" customHeight="1" x14ac:dyDescent="0.25">
      <c r="B286" s="639"/>
      <c r="C286" s="17" t="s">
        <v>5562</v>
      </c>
      <c r="D286" s="18" t="s">
        <v>5794</v>
      </c>
      <c r="E286" s="640" t="s">
        <v>6287</v>
      </c>
      <c r="F286" s="203">
        <v>411</v>
      </c>
      <c r="G286" s="87">
        <v>16836372.510000002</v>
      </c>
      <c r="H286" s="724" t="s">
        <v>5903</v>
      </c>
      <c r="I286" s="202" t="s">
        <v>1050</v>
      </c>
    </row>
    <row r="287" spans="1:11" ht="66" customHeight="1" x14ac:dyDescent="0.25">
      <c r="B287" s="639"/>
      <c r="C287" s="17" t="s">
        <v>5562</v>
      </c>
      <c r="D287" s="18" t="s">
        <v>5795</v>
      </c>
      <c r="E287" s="640" t="s">
        <v>5796</v>
      </c>
      <c r="F287" s="203">
        <v>356</v>
      </c>
      <c r="G287" s="87">
        <v>14532827.800000001</v>
      </c>
      <c r="H287" s="724" t="s">
        <v>5903</v>
      </c>
      <c r="I287" s="202" t="s">
        <v>1050</v>
      </c>
    </row>
    <row r="288" spans="1:11" ht="66" customHeight="1" x14ac:dyDescent="0.25">
      <c r="B288" s="639"/>
      <c r="C288" s="17" t="s">
        <v>5562</v>
      </c>
      <c r="D288" s="18" t="s">
        <v>5797</v>
      </c>
      <c r="E288" s="640" t="s">
        <v>5798</v>
      </c>
      <c r="F288" s="203">
        <v>387</v>
      </c>
      <c r="G288" s="87">
        <v>4755966.84</v>
      </c>
      <c r="H288" s="724" t="s">
        <v>5903</v>
      </c>
      <c r="I288" s="202" t="s">
        <v>1050</v>
      </c>
    </row>
    <row r="289" spans="9:9" ht="66" customHeight="1" x14ac:dyDescent="0.25">
      <c r="I289" s="202"/>
    </row>
    <row r="290" spans="9:9" ht="66" customHeight="1" x14ac:dyDescent="0.25">
      <c r="I290" s="202"/>
    </row>
  </sheetData>
  <autoFilter ref="A2:K288">
    <sortState ref="A3:L283">
      <sortCondition descending="1" ref="G2:G283"/>
    </sortState>
  </autoFilter>
  <mergeCells count="1">
    <mergeCell ref="B1:I1"/>
  </mergeCells>
  <pageMargins left="0" right="0" top="0" bottom="0" header="0" footer="0"/>
  <pageSetup paperSize="9" scale="7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16"/>
  <sheetViews>
    <sheetView workbookViewId="0">
      <selection activeCell="G4" sqref="G4:G16"/>
    </sheetView>
  </sheetViews>
  <sheetFormatPr defaultRowHeight="32.25" customHeight="1" x14ac:dyDescent="0.25"/>
  <cols>
    <col min="2" max="2" width="16" customWidth="1"/>
    <col min="3" max="3" width="13" customWidth="1"/>
    <col min="4" max="4" width="26.28515625" customWidth="1"/>
    <col min="5" max="5" width="22.85546875" customWidth="1"/>
    <col min="6" max="6" width="14.7109375" customWidth="1"/>
    <col min="7" max="7" width="22.7109375" customWidth="1"/>
    <col min="8" max="8" width="31.140625" customWidth="1"/>
    <col min="9" max="9" width="16.28515625" customWidth="1"/>
  </cols>
  <sheetData>
    <row r="2" spans="2:9" ht="32.25" customHeight="1" x14ac:dyDescent="0.25">
      <c r="B2" s="816" t="s">
        <v>5898</v>
      </c>
      <c r="C2" s="816"/>
      <c r="D2" s="816"/>
      <c r="E2" s="816"/>
      <c r="F2" s="816"/>
      <c r="G2" s="816"/>
      <c r="H2" s="816"/>
      <c r="I2" s="816"/>
    </row>
    <row r="3" spans="2:9" ht="63.75" customHeight="1" x14ac:dyDescent="0.25">
      <c r="B3" s="227" t="s">
        <v>2</v>
      </c>
      <c r="C3" s="228" t="s">
        <v>5</v>
      </c>
      <c r="D3" s="228" t="s">
        <v>490</v>
      </c>
      <c r="E3" s="228" t="s">
        <v>11</v>
      </c>
      <c r="F3" s="229" t="s">
        <v>1933</v>
      </c>
      <c r="G3" s="230" t="s">
        <v>832</v>
      </c>
      <c r="H3" s="228" t="s">
        <v>833</v>
      </c>
      <c r="I3" s="228" t="s">
        <v>14</v>
      </c>
    </row>
    <row r="4" spans="2:9" ht="96" customHeight="1" x14ac:dyDescent="0.25">
      <c r="B4" s="9" t="s">
        <v>2722</v>
      </c>
      <c r="C4" s="11" t="s">
        <v>795</v>
      </c>
      <c r="D4" s="11" t="s">
        <v>873</v>
      </c>
      <c r="E4" t="s">
        <v>5098</v>
      </c>
      <c r="F4" s="47">
        <v>150</v>
      </c>
      <c r="G4" s="51">
        <v>233619.19</v>
      </c>
      <c r="H4" s="1" t="s">
        <v>5884</v>
      </c>
      <c r="I4" s="12" t="s">
        <v>5886</v>
      </c>
    </row>
    <row r="5" spans="2:9" ht="32.25" customHeight="1" x14ac:dyDescent="0.25">
      <c r="B5" s="9" t="s">
        <v>860</v>
      </c>
      <c r="C5" s="11" t="s">
        <v>874</v>
      </c>
      <c r="D5" s="11" t="s">
        <v>652</v>
      </c>
      <c r="E5" s="16" t="s">
        <v>5887</v>
      </c>
      <c r="F5" s="810">
        <v>145.6</v>
      </c>
      <c r="G5" s="813">
        <v>397169</v>
      </c>
      <c r="H5" s="10" t="s">
        <v>5885</v>
      </c>
      <c r="I5" s="12" t="s">
        <v>5886</v>
      </c>
    </row>
    <row r="6" spans="2:9" ht="32.25" customHeight="1" x14ac:dyDescent="0.25">
      <c r="B6" s="9"/>
      <c r="C6" s="11" t="s">
        <v>874</v>
      </c>
      <c r="D6" s="11" t="s">
        <v>652</v>
      </c>
      <c r="E6" s="16" t="s">
        <v>5889</v>
      </c>
      <c r="F6" s="811"/>
      <c r="G6" s="814"/>
      <c r="H6" s="10"/>
      <c r="I6" s="12" t="s">
        <v>5886</v>
      </c>
    </row>
    <row r="7" spans="2:9" ht="32.25" customHeight="1" x14ac:dyDescent="0.25">
      <c r="B7" s="9"/>
      <c r="C7" s="11" t="s">
        <v>874</v>
      </c>
      <c r="D7" s="11" t="s">
        <v>652</v>
      </c>
      <c r="E7" s="16" t="s">
        <v>5890</v>
      </c>
      <c r="F7" s="811"/>
      <c r="G7" s="814"/>
      <c r="H7" s="10"/>
      <c r="I7" s="12" t="s">
        <v>5886</v>
      </c>
    </row>
    <row r="8" spans="2:9" ht="32.25" customHeight="1" x14ac:dyDescent="0.25">
      <c r="B8" s="9"/>
      <c r="C8" s="11" t="s">
        <v>874</v>
      </c>
      <c r="D8" s="11" t="s">
        <v>652</v>
      </c>
      <c r="E8" s="16" t="s">
        <v>5892</v>
      </c>
      <c r="F8" s="811"/>
      <c r="G8" s="814"/>
      <c r="H8" s="10"/>
      <c r="I8" s="12" t="s">
        <v>5886</v>
      </c>
    </row>
    <row r="9" spans="2:9" ht="32.25" customHeight="1" x14ac:dyDescent="0.25">
      <c r="B9" s="9"/>
      <c r="C9" s="11" t="s">
        <v>874</v>
      </c>
      <c r="D9" s="11" t="s">
        <v>652</v>
      </c>
      <c r="E9" s="16" t="s">
        <v>4877</v>
      </c>
      <c r="F9" s="811"/>
      <c r="G9" s="814"/>
      <c r="H9" s="10"/>
      <c r="I9" s="12" t="s">
        <v>5886</v>
      </c>
    </row>
    <row r="10" spans="2:9" ht="32.25" customHeight="1" x14ac:dyDescent="0.25">
      <c r="B10" s="9"/>
      <c r="C10" s="11" t="s">
        <v>874</v>
      </c>
      <c r="D10" s="11" t="s">
        <v>652</v>
      </c>
      <c r="E10" s="16" t="s">
        <v>5894</v>
      </c>
      <c r="F10" s="811"/>
      <c r="G10" s="814"/>
      <c r="H10" s="10"/>
      <c r="I10" s="12" t="s">
        <v>5886</v>
      </c>
    </row>
    <row r="11" spans="2:9" ht="32.25" customHeight="1" x14ac:dyDescent="0.25">
      <c r="B11" s="9"/>
      <c r="C11" s="11" t="s">
        <v>874</v>
      </c>
      <c r="D11" s="11" t="s">
        <v>652</v>
      </c>
      <c r="E11" s="16" t="s">
        <v>5895</v>
      </c>
      <c r="F11" s="811"/>
      <c r="G11" s="814"/>
      <c r="H11" s="10"/>
      <c r="I11" s="12" t="s">
        <v>5886</v>
      </c>
    </row>
    <row r="12" spans="2:9" ht="32.25" customHeight="1" x14ac:dyDescent="0.25">
      <c r="B12" s="9"/>
      <c r="C12" s="11" t="s">
        <v>874</v>
      </c>
      <c r="D12" s="11" t="s">
        <v>652</v>
      </c>
      <c r="E12" s="16" t="s">
        <v>5896</v>
      </c>
      <c r="F12" s="811"/>
      <c r="G12" s="814"/>
      <c r="H12" s="10"/>
      <c r="I12" s="12" t="s">
        <v>5886</v>
      </c>
    </row>
    <row r="13" spans="2:9" ht="32.25" customHeight="1" x14ac:dyDescent="0.25">
      <c r="B13" s="9"/>
      <c r="C13" s="11" t="s">
        <v>874</v>
      </c>
      <c r="D13" s="11" t="s">
        <v>652</v>
      </c>
      <c r="E13" s="16" t="s">
        <v>5897</v>
      </c>
      <c r="F13" s="811"/>
      <c r="G13" s="814"/>
      <c r="H13" s="10"/>
      <c r="I13" s="12" t="s">
        <v>5886</v>
      </c>
    </row>
    <row r="14" spans="2:9" ht="32.25" customHeight="1" x14ac:dyDescent="0.25">
      <c r="B14" s="9"/>
      <c r="C14" s="11" t="s">
        <v>874</v>
      </c>
      <c r="D14" s="11" t="s">
        <v>652</v>
      </c>
      <c r="E14" s="16" t="s">
        <v>5893</v>
      </c>
      <c r="F14" s="811"/>
      <c r="G14" s="814"/>
      <c r="H14" s="10"/>
      <c r="I14" s="12" t="s">
        <v>5886</v>
      </c>
    </row>
    <row r="15" spans="2:9" ht="32.25" customHeight="1" x14ac:dyDescent="0.25">
      <c r="B15" s="9"/>
      <c r="C15" s="11" t="s">
        <v>874</v>
      </c>
      <c r="D15" s="11" t="s">
        <v>652</v>
      </c>
      <c r="E15" s="16" t="s">
        <v>5888</v>
      </c>
      <c r="F15" s="811"/>
      <c r="G15" s="814"/>
      <c r="H15" s="10"/>
      <c r="I15" s="12" t="s">
        <v>5886</v>
      </c>
    </row>
    <row r="16" spans="2:9" ht="32.25" customHeight="1" x14ac:dyDescent="0.25">
      <c r="B16" s="9"/>
      <c r="C16" s="11" t="s">
        <v>874</v>
      </c>
      <c r="D16" s="11" t="s">
        <v>652</v>
      </c>
      <c r="E16" s="16" t="s">
        <v>5891</v>
      </c>
      <c r="F16" s="812"/>
      <c r="G16" s="815"/>
      <c r="H16" s="10"/>
      <c r="I16" s="12" t="s">
        <v>5886</v>
      </c>
    </row>
  </sheetData>
  <mergeCells count="3">
    <mergeCell ref="F5:F16"/>
    <mergeCell ref="G5:G16"/>
    <mergeCell ref="B2:I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U98"/>
  <sheetViews>
    <sheetView zoomScale="112" zoomScaleNormal="112" workbookViewId="0">
      <pane xSplit="1" ySplit="2" topLeftCell="B3" activePane="bottomRight" state="frozen"/>
      <selection pane="topRight" activeCell="B1" sqref="B1"/>
      <selection pane="bottomLeft" activeCell="A3" sqref="A3"/>
      <selection pane="bottomRight" activeCell="D3" sqref="D3"/>
    </sheetView>
  </sheetViews>
  <sheetFormatPr defaultRowHeight="50.25" customHeight="1" x14ac:dyDescent="0.2"/>
  <cols>
    <col min="1" max="1" width="13.5703125" style="315" customWidth="1"/>
    <col min="2" max="2" width="12.28515625" style="251" customWidth="1"/>
    <col min="3" max="3" width="24.42578125" style="251" customWidth="1"/>
    <col min="4" max="4" width="18.140625" style="316" customWidth="1"/>
    <col min="5" max="5" width="13.42578125" style="317" customWidth="1"/>
    <col min="6" max="6" width="14.42578125" style="318" customWidth="1"/>
    <col min="7" max="7" width="16.42578125" style="318" customWidth="1"/>
    <col min="8" max="8" width="19.7109375" style="284" customWidth="1"/>
    <col min="9" max="9" width="16.42578125" style="284" customWidth="1"/>
    <col min="10" max="10" width="23.28515625" style="251" customWidth="1"/>
    <col min="11" max="11" width="24" style="250" customWidth="1"/>
    <col min="12" max="49" width="9.140625" style="250"/>
    <col min="50" max="16384" width="9.140625" style="251"/>
  </cols>
  <sheetData>
    <row r="1" spans="1:281" ht="50.25" customHeight="1" thickBot="1" x14ac:dyDescent="0.25">
      <c r="A1" s="817" t="s">
        <v>1049</v>
      </c>
      <c r="B1" s="818"/>
      <c r="C1" s="818"/>
      <c r="D1" s="819"/>
      <c r="E1" s="818"/>
      <c r="F1" s="818"/>
      <c r="G1" s="818"/>
      <c r="H1" s="820"/>
      <c r="I1" s="820"/>
      <c r="J1" s="820"/>
    </row>
    <row r="2" spans="1:281" s="260" customFormat="1" ht="50.25" customHeight="1" x14ac:dyDescent="0.25">
      <c r="A2" s="252" t="s">
        <v>1854</v>
      </c>
      <c r="B2" s="253" t="s">
        <v>5</v>
      </c>
      <c r="C2" s="254" t="s">
        <v>6</v>
      </c>
      <c r="D2" s="254" t="s">
        <v>486</v>
      </c>
      <c r="E2" s="255" t="s">
        <v>1672</v>
      </c>
      <c r="F2" s="759" t="s">
        <v>1673</v>
      </c>
      <c r="G2" s="256" t="s">
        <v>1827</v>
      </c>
      <c r="H2" s="257" t="s">
        <v>14</v>
      </c>
      <c r="I2" s="258" t="s">
        <v>1853</v>
      </c>
      <c r="J2" s="257" t="s">
        <v>2607</v>
      </c>
      <c r="K2" s="259"/>
      <c r="L2" s="259"/>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59"/>
      <c r="AM2" s="259"/>
      <c r="AN2" s="259"/>
      <c r="AO2" s="259"/>
      <c r="AP2" s="259"/>
      <c r="AQ2" s="259"/>
      <c r="AR2" s="259"/>
      <c r="AS2" s="259"/>
      <c r="AT2" s="259"/>
      <c r="AU2" s="259"/>
      <c r="AV2" s="259"/>
      <c r="AW2" s="259"/>
    </row>
    <row r="3" spans="1:281" ht="50.25" customHeight="1" x14ac:dyDescent="0.2">
      <c r="A3" s="261" t="s">
        <v>5471</v>
      </c>
      <c r="B3" s="262" t="s">
        <v>1742</v>
      </c>
      <c r="C3" s="57" t="s">
        <v>1743</v>
      </c>
      <c r="D3" s="263" t="s">
        <v>1744</v>
      </c>
      <c r="E3" s="36">
        <v>1631</v>
      </c>
      <c r="F3" s="773" t="s">
        <v>5726</v>
      </c>
      <c r="G3" s="280" t="s">
        <v>1828</v>
      </c>
      <c r="H3" s="266" t="s">
        <v>3261</v>
      </c>
      <c r="I3" s="266" t="s">
        <v>1705</v>
      </c>
      <c r="J3" s="267" t="s">
        <v>1900</v>
      </c>
    </row>
    <row r="4" spans="1:281" ht="66" customHeight="1" x14ac:dyDescent="0.2">
      <c r="A4" s="261" t="s">
        <v>5472</v>
      </c>
      <c r="B4" s="262" t="s">
        <v>487</v>
      </c>
      <c r="C4" s="57" t="s">
        <v>1718</v>
      </c>
      <c r="D4" s="263" t="s">
        <v>1719</v>
      </c>
      <c r="E4" s="238">
        <v>3498</v>
      </c>
      <c r="F4" s="492">
        <v>735769.32</v>
      </c>
      <c r="G4" s="265" t="s">
        <v>1828</v>
      </c>
      <c r="H4" s="266" t="s">
        <v>6323</v>
      </c>
      <c r="I4" s="266" t="s">
        <v>1705</v>
      </c>
      <c r="J4" s="267" t="s">
        <v>5866</v>
      </c>
    </row>
    <row r="5" spans="1:281" s="250" customFormat="1" ht="50.25" customHeight="1" x14ac:dyDescent="0.2">
      <c r="A5" s="261" t="s">
        <v>5473</v>
      </c>
      <c r="B5" s="262" t="s">
        <v>4654</v>
      </c>
      <c r="C5" s="268" t="s">
        <v>3221</v>
      </c>
      <c r="D5" s="57" t="s">
        <v>3220</v>
      </c>
      <c r="E5" s="269">
        <v>4449</v>
      </c>
      <c r="F5" s="313" t="s">
        <v>5727</v>
      </c>
      <c r="G5" s="270" t="s">
        <v>1828</v>
      </c>
      <c r="H5" s="271" t="s">
        <v>3234</v>
      </c>
      <c r="I5" s="271" t="s">
        <v>3222</v>
      </c>
      <c r="J5" s="271" t="s">
        <v>3235</v>
      </c>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c r="DM5" s="251"/>
      <c r="DN5" s="251"/>
      <c r="DO5" s="251"/>
      <c r="DP5" s="251"/>
      <c r="DQ5" s="251"/>
      <c r="DR5" s="251"/>
      <c r="DS5" s="251"/>
      <c r="DT5" s="251"/>
      <c r="DU5" s="251"/>
      <c r="DV5" s="251"/>
      <c r="DW5" s="251"/>
      <c r="DX5" s="251"/>
      <c r="DY5" s="251"/>
      <c r="DZ5" s="251"/>
      <c r="EA5" s="251"/>
      <c r="EB5" s="251"/>
      <c r="EC5" s="251"/>
      <c r="ED5" s="251"/>
      <c r="EE5" s="251"/>
      <c r="EF5" s="251"/>
      <c r="EG5" s="251"/>
      <c r="EH5" s="251"/>
      <c r="EI5" s="251"/>
      <c r="EJ5" s="251"/>
      <c r="EK5" s="251"/>
      <c r="EL5" s="251"/>
      <c r="EM5" s="251"/>
      <c r="EN5" s="251"/>
      <c r="EO5" s="251"/>
      <c r="EP5" s="251"/>
      <c r="EQ5" s="251"/>
      <c r="ER5" s="251"/>
      <c r="ES5" s="251"/>
      <c r="ET5" s="251"/>
      <c r="EU5" s="251"/>
      <c r="EV5" s="251"/>
      <c r="EW5" s="251"/>
      <c r="EX5" s="251"/>
      <c r="EY5" s="251"/>
      <c r="EZ5" s="251"/>
      <c r="FA5" s="251"/>
      <c r="FB5" s="251"/>
      <c r="FC5" s="251"/>
      <c r="FD5" s="251"/>
      <c r="FE5" s="251"/>
      <c r="FF5" s="251"/>
      <c r="FG5" s="251"/>
      <c r="FH5" s="251"/>
      <c r="FI5" s="251"/>
      <c r="FJ5" s="251"/>
      <c r="FK5" s="251"/>
      <c r="FL5" s="251"/>
      <c r="FM5" s="251"/>
      <c r="FN5" s="251"/>
      <c r="FO5" s="251"/>
      <c r="FP5" s="251"/>
      <c r="FQ5" s="251"/>
      <c r="FR5" s="251"/>
      <c r="FS5" s="251"/>
      <c r="FT5" s="251"/>
      <c r="FU5" s="251"/>
      <c r="FV5" s="251"/>
      <c r="FW5" s="251"/>
      <c r="FX5" s="251"/>
      <c r="FY5" s="251"/>
      <c r="FZ5" s="251"/>
      <c r="GA5" s="251"/>
      <c r="GB5" s="251"/>
      <c r="GC5" s="251"/>
      <c r="GD5" s="251"/>
      <c r="GE5" s="251"/>
      <c r="GF5" s="251"/>
      <c r="GG5" s="251"/>
      <c r="GH5" s="251"/>
      <c r="GI5" s="251"/>
      <c r="GJ5" s="251"/>
      <c r="GK5" s="251"/>
      <c r="GL5" s="251"/>
      <c r="GM5" s="251"/>
      <c r="GN5" s="251"/>
      <c r="GO5" s="251"/>
      <c r="GP5" s="251"/>
      <c r="GQ5" s="251"/>
      <c r="GR5" s="251"/>
      <c r="GS5" s="251"/>
      <c r="GT5" s="251"/>
      <c r="GU5" s="251"/>
      <c r="GV5" s="251"/>
      <c r="GW5" s="251"/>
      <c r="GX5" s="251"/>
      <c r="GY5" s="251"/>
      <c r="GZ5" s="251"/>
      <c r="HA5" s="251"/>
      <c r="HB5" s="251"/>
      <c r="HC5" s="251"/>
      <c r="HD5" s="251"/>
      <c r="HE5" s="251"/>
      <c r="HF5" s="251"/>
      <c r="HG5" s="251"/>
      <c r="HH5" s="251"/>
      <c r="HI5" s="251"/>
      <c r="HJ5" s="251"/>
      <c r="HK5" s="251"/>
      <c r="HL5" s="251"/>
      <c r="HM5" s="251"/>
      <c r="HN5" s="251"/>
      <c r="HO5" s="251"/>
      <c r="HP5" s="251"/>
      <c r="HQ5" s="251"/>
      <c r="HR5" s="251"/>
      <c r="HS5" s="251"/>
      <c r="HT5" s="251"/>
      <c r="HU5" s="251"/>
      <c r="HV5" s="251"/>
      <c r="HW5" s="251"/>
      <c r="HX5" s="251"/>
      <c r="HY5" s="251"/>
      <c r="HZ5" s="251"/>
      <c r="IA5" s="251"/>
      <c r="IB5" s="251"/>
      <c r="IC5" s="251"/>
      <c r="ID5" s="251"/>
      <c r="IE5" s="251"/>
      <c r="IF5" s="251"/>
      <c r="IG5" s="251"/>
      <c r="IH5" s="251"/>
      <c r="II5" s="251"/>
      <c r="IJ5" s="251"/>
      <c r="IK5" s="251"/>
      <c r="IL5" s="251"/>
      <c r="IM5" s="251"/>
      <c r="IN5" s="251"/>
      <c r="IO5" s="251"/>
      <c r="IP5" s="251"/>
      <c r="IQ5" s="251"/>
      <c r="IR5" s="251"/>
      <c r="IS5" s="251"/>
      <c r="IT5" s="251"/>
      <c r="IU5" s="251"/>
      <c r="IV5" s="251"/>
      <c r="IW5" s="251"/>
      <c r="IX5" s="251"/>
      <c r="IY5" s="251"/>
      <c r="IZ5" s="251"/>
      <c r="JA5" s="251"/>
      <c r="JB5" s="251"/>
      <c r="JC5" s="251"/>
      <c r="JD5" s="251"/>
      <c r="JE5" s="251"/>
      <c r="JF5" s="251"/>
      <c r="JG5" s="251"/>
      <c r="JH5" s="251"/>
      <c r="JI5" s="251"/>
      <c r="JJ5" s="251"/>
      <c r="JK5" s="251"/>
      <c r="JL5" s="251"/>
      <c r="JM5" s="251"/>
      <c r="JN5" s="251"/>
      <c r="JO5" s="251"/>
      <c r="JP5" s="251"/>
      <c r="JQ5" s="251"/>
      <c r="JR5" s="251"/>
      <c r="JS5" s="251"/>
      <c r="JT5" s="251"/>
      <c r="JU5" s="251"/>
    </row>
    <row r="6" spans="1:281" s="250" customFormat="1" ht="50.25" customHeight="1" x14ac:dyDescent="0.2">
      <c r="A6" s="261" t="s">
        <v>5474</v>
      </c>
      <c r="B6" s="774" t="s">
        <v>488</v>
      </c>
      <c r="C6" s="268" t="s">
        <v>2576</v>
      </c>
      <c r="D6" s="274" t="s">
        <v>2577</v>
      </c>
      <c r="E6" s="269">
        <v>2149</v>
      </c>
      <c r="F6" s="313" t="s">
        <v>5728</v>
      </c>
      <c r="G6" s="270" t="s">
        <v>2505</v>
      </c>
      <c r="H6" s="271" t="s">
        <v>4176</v>
      </c>
      <c r="I6" s="271" t="s">
        <v>2578</v>
      </c>
      <c r="J6" s="775"/>
      <c r="AX6" s="251"/>
      <c r="AY6" s="251"/>
      <c r="AZ6" s="251"/>
      <c r="BA6" s="251"/>
      <c r="BB6" s="251"/>
      <c r="BC6" s="251"/>
      <c r="BD6" s="251"/>
      <c r="BE6" s="251"/>
      <c r="BF6" s="251"/>
      <c r="BG6" s="251"/>
      <c r="BH6" s="251"/>
      <c r="BI6" s="251"/>
      <c r="BJ6" s="251"/>
      <c r="BK6" s="251"/>
      <c r="BL6" s="251"/>
      <c r="BM6" s="251"/>
      <c r="BN6" s="251"/>
      <c r="BO6" s="251"/>
      <c r="BP6" s="251"/>
      <c r="BQ6" s="251"/>
      <c r="BR6" s="251"/>
      <c r="BS6" s="251"/>
      <c r="BT6" s="251"/>
      <c r="BU6" s="251"/>
      <c r="BV6" s="251"/>
      <c r="BW6" s="251"/>
      <c r="BX6" s="251"/>
      <c r="BY6" s="251"/>
      <c r="BZ6" s="251"/>
      <c r="CA6" s="251"/>
      <c r="CB6" s="251"/>
      <c r="CC6" s="251"/>
      <c r="CD6" s="251"/>
      <c r="CE6" s="251"/>
      <c r="CF6" s="251"/>
      <c r="CG6" s="251"/>
      <c r="CH6" s="251"/>
      <c r="CI6" s="251"/>
      <c r="CJ6" s="251"/>
      <c r="CK6" s="251"/>
      <c r="CL6" s="251"/>
      <c r="CM6" s="251"/>
      <c r="CN6" s="251"/>
      <c r="CO6" s="251"/>
      <c r="CP6" s="251"/>
      <c r="CQ6" s="251"/>
      <c r="CR6" s="251"/>
      <c r="CS6" s="251"/>
      <c r="CT6" s="251"/>
      <c r="CU6" s="251"/>
      <c r="CV6" s="251"/>
      <c r="CW6" s="251"/>
      <c r="CX6" s="251"/>
      <c r="CY6" s="251"/>
      <c r="CZ6" s="251"/>
      <c r="DA6" s="251"/>
      <c r="DB6" s="251"/>
      <c r="DC6" s="251"/>
      <c r="DD6" s="251"/>
      <c r="DE6" s="251"/>
      <c r="DF6" s="251"/>
      <c r="DG6" s="251"/>
      <c r="DH6" s="251"/>
      <c r="DI6" s="251"/>
      <c r="DJ6" s="251"/>
      <c r="DK6" s="251"/>
      <c r="DL6" s="251"/>
      <c r="DM6" s="251"/>
      <c r="DN6" s="251"/>
      <c r="DO6" s="251"/>
      <c r="DP6" s="251"/>
      <c r="DQ6" s="251"/>
      <c r="DR6" s="251"/>
      <c r="DS6" s="251"/>
      <c r="DT6" s="251"/>
      <c r="DU6" s="251"/>
      <c r="DV6" s="251"/>
      <c r="DW6" s="251"/>
      <c r="DX6" s="251"/>
      <c r="DY6" s="251"/>
      <c r="DZ6" s="251"/>
      <c r="EA6" s="251"/>
      <c r="EB6" s="251"/>
      <c r="EC6" s="251"/>
      <c r="ED6" s="251"/>
      <c r="EE6" s="251"/>
      <c r="EF6" s="251"/>
      <c r="EG6" s="251"/>
      <c r="EH6" s="251"/>
      <c r="EI6" s="251"/>
      <c r="EJ6" s="251"/>
      <c r="EK6" s="251"/>
      <c r="EL6" s="251"/>
      <c r="EM6" s="251"/>
      <c r="EN6" s="251"/>
      <c r="EO6" s="251"/>
      <c r="EP6" s="251"/>
      <c r="EQ6" s="251"/>
      <c r="ER6" s="251"/>
      <c r="ES6" s="251"/>
      <c r="ET6" s="251"/>
      <c r="EU6" s="251"/>
      <c r="EV6" s="251"/>
      <c r="EW6" s="251"/>
      <c r="EX6" s="251"/>
      <c r="EY6" s="251"/>
      <c r="EZ6" s="251"/>
      <c r="FA6" s="251"/>
      <c r="FB6" s="251"/>
      <c r="FC6" s="251"/>
      <c r="FD6" s="251"/>
      <c r="FE6" s="251"/>
      <c r="FF6" s="251"/>
      <c r="FG6" s="251"/>
      <c r="FH6" s="251"/>
      <c r="FI6" s="251"/>
      <c r="FJ6" s="251"/>
      <c r="FK6" s="251"/>
      <c r="FL6" s="251"/>
      <c r="FM6" s="251"/>
      <c r="FN6" s="251"/>
      <c r="FO6" s="251"/>
      <c r="FP6" s="251"/>
      <c r="FQ6" s="251"/>
      <c r="FR6" s="251"/>
      <c r="FS6" s="251"/>
      <c r="FT6" s="251"/>
      <c r="FU6" s="251"/>
      <c r="FV6" s="251"/>
      <c r="FW6" s="251"/>
      <c r="FX6" s="251"/>
      <c r="FY6" s="251"/>
      <c r="FZ6" s="251"/>
      <c r="GA6" s="251"/>
      <c r="GB6" s="251"/>
      <c r="GC6" s="251"/>
      <c r="GD6" s="251"/>
      <c r="GE6" s="251"/>
      <c r="GF6" s="251"/>
      <c r="GG6" s="251"/>
      <c r="GH6" s="251"/>
      <c r="GI6" s="251"/>
      <c r="GJ6" s="251"/>
      <c r="GK6" s="251"/>
      <c r="GL6" s="251"/>
      <c r="GM6" s="251"/>
      <c r="GN6" s="251"/>
      <c r="GO6" s="251"/>
      <c r="GP6" s="251"/>
      <c r="GQ6" s="251"/>
      <c r="GR6" s="251"/>
      <c r="GS6" s="251"/>
      <c r="GT6" s="251"/>
      <c r="GU6" s="251"/>
      <c r="GV6" s="251"/>
      <c r="GW6" s="251"/>
      <c r="GX6" s="251"/>
      <c r="GY6" s="251"/>
      <c r="GZ6" s="251"/>
      <c r="HA6" s="251"/>
      <c r="HB6" s="251"/>
      <c r="HC6" s="251"/>
      <c r="HD6" s="251"/>
      <c r="HE6" s="251"/>
      <c r="HF6" s="251"/>
      <c r="HG6" s="251"/>
      <c r="HH6" s="251"/>
      <c r="HI6" s="251"/>
      <c r="HJ6" s="251"/>
      <c r="HK6" s="251"/>
      <c r="HL6" s="251"/>
      <c r="HM6" s="251"/>
      <c r="HN6" s="251"/>
      <c r="HO6" s="251"/>
      <c r="HP6" s="251"/>
      <c r="HQ6" s="251"/>
      <c r="HR6" s="251"/>
      <c r="HS6" s="251"/>
      <c r="HT6" s="251"/>
      <c r="HU6" s="251"/>
      <c r="HV6" s="251"/>
      <c r="HW6" s="251"/>
      <c r="HX6" s="251"/>
      <c r="HY6" s="251"/>
      <c r="HZ6" s="251"/>
      <c r="IA6" s="251"/>
      <c r="IB6" s="251"/>
      <c r="IC6" s="251"/>
      <c r="ID6" s="251"/>
      <c r="IE6" s="251"/>
      <c r="IF6" s="251"/>
      <c r="IG6" s="251"/>
      <c r="IH6" s="251"/>
      <c r="II6" s="251"/>
      <c r="IJ6" s="251"/>
      <c r="IK6" s="251"/>
      <c r="IL6" s="251"/>
      <c r="IM6" s="251"/>
      <c r="IN6" s="251"/>
      <c r="IO6" s="251"/>
      <c r="IP6" s="251"/>
      <c r="IQ6" s="251"/>
      <c r="IR6" s="251"/>
      <c r="IS6" s="251"/>
      <c r="IT6" s="251"/>
      <c r="IU6" s="251"/>
      <c r="IV6" s="251"/>
      <c r="IW6" s="251"/>
      <c r="IX6" s="251"/>
      <c r="IY6" s="251"/>
      <c r="IZ6" s="251"/>
      <c r="JA6" s="251"/>
      <c r="JB6" s="251"/>
      <c r="JC6" s="251"/>
      <c r="JD6" s="251"/>
      <c r="JE6" s="251"/>
      <c r="JF6" s="251"/>
      <c r="JG6" s="251"/>
      <c r="JH6" s="251"/>
      <c r="JI6" s="251"/>
      <c r="JJ6" s="251"/>
      <c r="JK6" s="251"/>
      <c r="JL6" s="251"/>
      <c r="JM6" s="251"/>
      <c r="JN6" s="251"/>
      <c r="JO6" s="251"/>
      <c r="JP6" s="251"/>
      <c r="JQ6" s="251"/>
      <c r="JR6" s="251"/>
      <c r="JS6" s="251"/>
      <c r="JT6" s="251"/>
      <c r="JU6" s="251"/>
    </row>
    <row r="7" spans="1:281" s="250" customFormat="1" ht="50.25" customHeight="1" x14ac:dyDescent="0.2">
      <c r="A7" s="261" t="s">
        <v>5475</v>
      </c>
      <c r="B7" s="262" t="s">
        <v>2434</v>
      </c>
      <c r="C7" s="268" t="s">
        <v>3112</v>
      </c>
      <c r="D7" s="277" t="s">
        <v>2435</v>
      </c>
      <c r="E7" s="238">
        <v>12615</v>
      </c>
      <c r="F7" s="747" t="s">
        <v>5729</v>
      </c>
      <c r="G7" s="265" t="s">
        <v>1828</v>
      </c>
      <c r="H7" s="266" t="s">
        <v>2436</v>
      </c>
      <c r="I7" s="266" t="s">
        <v>1855</v>
      </c>
      <c r="J7" s="266" t="s">
        <v>1895</v>
      </c>
      <c r="AX7" s="251"/>
      <c r="AY7" s="251"/>
      <c r="AZ7" s="251"/>
      <c r="BA7" s="251"/>
      <c r="BB7" s="251"/>
      <c r="BC7" s="251"/>
      <c r="BD7" s="251"/>
      <c r="BE7" s="251"/>
      <c r="BF7" s="251"/>
      <c r="BG7" s="251"/>
      <c r="BH7" s="251"/>
      <c r="BI7" s="251"/>
      <c r="BJ7" s="251"/>
      <c r="BK7" s="251"/>
      <c r="BL7" s="251"/>
      <c r="BM7" s="251"/>
      <c r="BN7" s="251"/>
      <c r="BO7" s="251"/>
      <c r="BP7" s="251"/>
      <c r="BQ7" s="251"/>
      <c r="BR7" s="251"/>
      <c r="BS7" s="251"/>
      <c r="BT7" s="251"/>
      <c r="BU7" s="251"/>
      <c r="BV7" s="251"/>
      <c r="BW7" s="251"/>
      <c r="BX7" s="251"/>
      <c r="BY7" s="251"/>
      <c r="BZ7" s="251"/>
      <c r="CA7" s="251"/>
      <c r="CB7" s="251"/>
      <c r="CC7" s="251"/>
      <c r="CD7" s="251"/>
      <c r="CE7" s="251"/>
      <c r="CF7" s="251"/>
      <c r="CG7" s="251"/>
      <c r="CH7" s="251"/>
      <c r="CI7" s="251"/>
      <c r="CJ7" s="251"/>
      <c r="CK7" s="251"/>
      <c r="CL7" s="251"/>
      <c r="CM7" s="251"/>
      <c r="CN7" s="251"/>
      <c r="CO7" s="251"/>
      <c r="CP7" s="251"/>
      <c r="CQ7" s="251"/>
      <c r="CR7" s="251"/>
      <c r="CS7" s="251"/>
      <c r="CT7" s="251"/>
      <c r="CU7" s="251"/>
      <c r="CV7" s="251"/>
      <c r="CW7" s="251"/>
      <c r="CX7" s="251"/>
      <c r="CY7" s="251"/>
      <c r="CZ7" s="251"/>
      <c r="DA7" s="251"/>
      <c r="DB7" s="251"/>
      <c r="DC7" s="251"/>
      <c r="DD7" s="251"/>
      <c r="DE7" s="251"/>
      <c r="DF7" s="251"/>
      <c r="DG7" s="251"/>
      <c r="DH7" s="251"/>
      <c r="DI7" s="251"/>
      <c r="DJ7" s="251"/>
      <c r="DK7" s="251"/>
      <c r="DL7" s="251"/>
      <c r="DM7" s="251"/>
      <c r="DN7" s="251"/>
      <c r="DO7" s="251"/>
      <c r="DP7" s="251"/>
      <c r="DQ7" s="251"/>
      <c r="DR7" s="251"/>
      <c r="DS7" s="251"/>
      <c r="DT7" s="251"/>
      <c r="DU7" s="251"/>
      <c r="DV7" s="251"/>
      <c r="DW7" s="251"/>
      <c r="DX7" s="251"/>
      <c r="DY7" s="251"/>
      <c r="DZ7" s="251"/>
      <c r="EA7" s="251"/>
      <c r="EB7" s="251"/>
      <c r="EC7" s="251"/>
      <c r="ED7" s="251"/>
      <c r="EE7" s="251"/>
      <c r="EF7" s="251"/>
      <c r="EG7" s="251"/>
      <c r="EH7" s="251"/>
      <c r="EI7" s="251"/>
      <c r="EJ7" s="251"/>
      <c r="EK7" s="251"/>
      <c r="EL7" s="251"/>
      <c r="EM7" s="251"/>
      <c r="EN7" s="251"/>
      <c r="EO7" s="251"/>
      <c r="EP7" s="251"/>
      <c r="EQ7" s="251"/>
      <c r="ER7" s="251"/>
      <c r="ES7" s="251"/>
      <c r="ET7" s="251"/>
      <c r="EU7" s="251"/>
      <c r="EV7" s="251"/>
      <c r="EW7" s="251"/>
      <c r="EX7" s="251"/>
      <c r="EY7" s="251"/>
      <c r="EZ7" s="251"/>
      <c r="FA7" s="251"/>
      <c r="FB7" s="251"/>
      <c r="FC7" s="251"/>
      <c r="FD7" s="251"/>
      <c r="FE7" s="251"/>
      <c r="FF7" s="251"/>
      <c r="FG7" s="251"/>
      <c r="FH7" s="251"/>
      <c r="FI7" s="251"/>
      <c r="FJ7" s="251"/>
      <c r="FK7" s="251"/>
      <c r="FL7" s="251"/>
      <c r="FM7" s="251"/>
      <c r="FN7" s="251"/>
      <c r="FO7" s="251"/>
      <c r="FP7" s="251"/>
      <c r="FQ7" s="251"/>
      <c r="FR7" s="251"/>
      <c r="FS7" s="251"/>
      <c r="FT7" s="251"/>
      <c r="FU7" s="251"/>
      <c r="FV7" s="251"/>
      <c r="FW7" s="251"/>
      <c r="FX7" s="251"/>
      <c r="FY7" s="251"/>
      <c r="FZ7" s="251"/>
      <c r="GA7" s="251"/>
      <c r="GB7" s="251"/>
      <c r="GC7" s="251"/>
      <c r="GD7" s="251"/>
      <c r="GE7" s="251"/>
      <c r="GF7" s="251"/>
      <c r="GG7" s="251"/>
      <c r="GH7" s="251"/>
      <c r="GI7" s="251"/>
      <c r="GJ7" s="251"/>
      <c r="GK7" s="251"/>
      <c r="GL7" s="251"/>
      <c r="GM7" s="251"/>
      <c r="GN7" s="251"/>
      <c r="GO7" s="251"/>
      <c r="GP7" s="251"/>
      <c r="GQ7" s="251"/>
      <c r="GR7" s="251"/>
      <c r="GS7" s="251"/>
      <c r="GT7" s="251"/>
      <c r="GU7" s="251"/>
      <c r="GV7" s="251"/>
      <c r="GW7" s="251"/>
      <c r="GX7" s="251"/>
      <c r="GY7" s="251"/>
      <c r="GZ7" s="251"/>
      <c r="HA7" s="251"/>
      <c r="HB7" s="251"/>
      <c r="HC7" s="251"/>
      <c r="HD7" s="251"/>
      <c r="HE7" s="251"/>
      <c r="HF7" s="251"/>
      <c r="HG7" s="251"/>
      <c r="HH7" s="251"/>
      <c r="HI7" s="251"/>
      <c r="HJ7" s="251"/>
      <c r="HK7" s="251"/>
      <c r="HL7" s="251"/>
      <c r="HM7" s="251"/>
      <c r="HN7" s="251"/>
      <c r="HO7" s="251"/>
      <c r="HP7" s="251"/>
      <c r="HQ7" s="251"/>
      <c r="HR7" s="251"/>
      <c r="HS7" s="251"/>
      <c r="HT7" s="251"/>
      <c r="HU7" s="251"/>
      <c r="HV7" s="251"/>
      <c r="HW7" s="251"/>
      <c r="HX7" s="251"/>
      <c r="HY7" s="251"/>
      <c r="HZ7" s="251"/>
      <c r="IA7" s="251"/>
      <c r="IB7" s="251"/>
      <c r="IC7" s="251"/>
      <c r="ID7" s="251"/>
      <c r="IE7" s="251"/>
      <c r="IF7" s="251"/>
      <c r="IG7" s="251"/>
      <c r="IH7" s="251"/>
      <c r="II7" s="251"/>
      <c r="IJ7" s="251"/>
      <c r="IK7" s="251"/>
      <c r="IL7" s="251"/>
      <c r="IM7" s="251"/>
      <c r="IN7" s="251"/>
      <c r="IO7" s="251"/>
      <c r="IP7" s="251"/>
      <c r="IQ7" s="251"/>
      <c r="IR7" s="251"/>
      <c r="IS7" s="251"/>
      <c r="IT7" s="251"/>
      <c r="IU7" s="251"/>
      <c r="IV7" s="251"/>
      <c r="IW7" s="251"/>
      <c r="IX7" s="251"/>
      <c r="IY7" s="251"/>
      <c r="IZ7" s="251"/>
      <c r="JA7" s="251"/>
      <c r="JB7" s="251"/>
      <c r="JC7" s="251"/>
      <c r="JD7" s="251"/>
      <c r="JE7" s="251"/>
      <c r="JF7" s="251"/>
      <c r="JG7" s="251"/>
      <c r="JH7" s="251"/>
      <c r="JI7" s="251"/>
      <c r="JJ7" s="251"/>
      <c r="JK7" s="251"/>
      <c r="JL7" s="251"/>
      <c r="JM7" s="251"/>
      <c r="JN7" s="251"/>
      <c r="JO7" s="251"/>
      <c r="JP7" s="251"/>
      <c r="JQ7" s="251"/>
      <c r="JR7" s="251"/>
      <c r="JS7" s="251"/>
      <c r="JT7" s="251"/>
      <c r="JU7" s="251"/>
    </row>
    <row r="8" spans="1:281" s="250" customFormat="1" ht="50.25" customHeight="1" x14ac:dyDescent="0.2">
      <c r="A8" s="261" t="s">
        <v>2652</v>
      </c>
      <c r="B8" s="275" t="s">
        <v>487</v>
      </c>
      <c r="C8" s="268" t="s">
        <v>2187</v>
      </c>
      <c r="D8" s="309" t="s">
        <v>2188</v>
      </c>
      <c r="E8" s="776">
        <v>100</v>
      </c>
      <c r="F8" s="777">
        <v>10990</v>
      </c>
      <c r="G8" s="270" t="s">
        <v>2195</v>
      </c>
      <c r="H8" s="271" t="s">
        <v>1878</v>
      </c>
      <c r="I8" s="266" t="s">
        <v>1705</v>
      </c>
      <c r="J8" s="271" t="s">
        <v>2186</v>
      </c>
      <c r="AX8" s="251"/>
      <c r="AY8" s="251"/>
      <c r="AZ8" s="251"/>
      <c r="BA8" s="251"/>
      <c r="BB8" s="251"/>
      <c r="BC8" s="251"/>
      <c r="BD8" s="251"/>
      <c r="BE8" s="251"/>
      <c r="BF8" s="251"/>
      <c r="BG8" s="251"/>
      <c r="BH8" s="251"/>
      <c r="BI8" s="251"/>
      <c r="BJ8" s="251"/>
      <c r="BK8" s="251"/>
      <c r="BL8" s="251"/>
      <c r="BM8" s="251"/>
      <c r="BN8" s="251"/>
      <c r="BO8" s="251"/>
      <c r="BP8" s="251"/>
      <c r="BQ8" s="251"/>
      <c r="BR8" s="251"/>
      <c r="BS8" s="251"/>
      <c r="BT8" s="251"/>
      <c r="BU8" s="251"/>
      <c r="BV8" s="251"/>
      <c r="BW8" s="251"/>
      <c r="BX8" s="251"/>
      <c r="BY8" s="251"/>
      <c r="BZ8" s="251"/>
      <c r="CA8" s="251"/>
      <c r="CB8" s="251"/>
      <c r="CC8" s="251"/>
      <c r="CD8" s="251"/>
      <c r="CE8" s="251"/>
      <c r="CF8" s="251"/>
      <c r="CG8" s="251"/>
      <c r="CH8" s="251"/>
      <c r="CI8" s="251"/>
      <c r="CJ8" s="251"/>
      <c r="CK8" s="251"/>
      <c r="CL8" s="251"/>
      <c r="CM8" s="251"/>
      <c r="CN8" s="251"/>
      <c r="CO8" s="251"/>
      <c r="CP8" s="251"/>
      <c r="CQ8" s="251"/>
      <c r="CR8" s="251"/>
      <c r="CS8" s="251"/>
      <c r="CT8" s="251"/>
      <c r="CU8" s="251"/>
      <c r="CV8" s="251"/>
      <c r="CW8" s="251"/>
      <c r="CX8" s="251"/>
      <c r="CY8" s="251"/>
      <c r="CZ8" s="251"/>
      <c r="DA8" s="251"/>
      <c r="DB8" s="251"/>
      <c r="DC8" s="251"/>
      <c r="DD8" s="251"/>
      <c r="DE8" s="251"/>
      <c r="DF8" s="251"/>
      <c r="DG8" s="251"/>
      <c r="DH8" s="251"/>
      <c r="DI8" s="251"/>
      <c r="DJ8" s="251"/>
      <c r="DK8" s="251"/>
      <c r="DL8" s="251"/>
      <c r="DM8" s="251"/>
      <c r="DN8" s="251"/>
      <c r="DO8" s="251"/>
      <c r="DP8" s="251"/>
      <c r="DQ8" s="251"/>
      <c r="DR8" s="251"/>
      <c r="DS8" s="251"/>
      <c r="DT8" s="251"/>
      <c r="DU8" s="251"/>
      <c r="DV8" s="251"/>
      <c r="DW8" s="251"/>
      <c r="DX8" s="251"/>
      <c r="DY8" s="251"/>
      <c r="DZ8" s="251"/>
      <c r="EA8" s="251"/>
      <c r="EB8" s="251"/>
      <c r="EC8" s="251"/>
      <c r="ED8" s="251"/>
      <c r="EE8" s="251"/>
      <c r="EF8" s="251"/>
      <c r="EG8" s="251"/>
      <c r="EH8" s="251"/>
      <c r="EI8" s="251"/>
      <c r="EJ8" s="251"/>
      <c r="EK8" s="251"/>
      <c r="EL8" s="251"/>
      <c r="EM8" s="251"/>
      <c r="EN8" s="251"/>
      <c r="EO8" s="251"/>
      <c r="EP8" s="251"/>
      <c r="EQ8" s="251"/>
      <c r="ER8" s="251"/>
      <c r="ES8" s="251"/>
      <c r="ET8" s="251"/>
      <c r="EU8" s="251"/>
      <c r="EV8" s="251"/>
      <c r="EW8" s="251"/>
      <c r="EX8" s="251"/>
      <c r="EY8" s="251"/>
      <c r="EZ8" s="251"/>
      <c r="FA8" s="251"/>
      <c r="FB8" s="251"/>
      <c r="FC8" s="251"/>
      <c r="FD8" s="251"/>
      <c r="FE8" s="251"/>
      <c r="FF8" s="251"/>
      <c r="FG8" s="251"/>
      <c r="FH8" s="251"/>
      <c r="FI8" s="251"/>
      <c r="FJ8" s="251"/>
      <c r="FK8" s="251"/>
      <c r="FL8" s="251"/>
      <c r="FM8" s="251"/>
      <c r="FN8" s="251"/>
      <c r="FO8" s="251"/>
      <c r="FP8" s="251"/>
      <c r="FQ8" s="251"/>
      <c r="FR8" s="251"/>
      <c r="FS8" s="251"/>
      <c r="FT8" s="251"/>
      <c r="FU8" s="251"/>
      <c r="FV8" s="251"/>
      <c r="FW8" s="251"/>
      <c r="FX8" s="251"/>
      <c r="FY8" s="251"/>
      <c r="FZ8" s="251"/>
      <c r="GA8" s="251"/>
      <c r="GB8" s="251"/>
      <c r="GC8" s="251"/>
      <c r="GD8" s="251"/>
      <c r="GE8" s="251"/>
      <c r="GF8" s="251"/>
      <c r="GG8" s="251"/>
      <c r="GH8" s="251"/>
      <c r="GI8" s="251"/>
      <c r="GJ8" s="251"/>
      <c r="GK8" s="251"/>
      <c r="GL8" s="251"/>
      <c r="GM8" s="251"/>
      <c r="GN8" s="251"/>
      <c r="GO8" s="251"/>
      <c r="GP8" s="251"/>
      <c r="GQ8" s="251"/>
      <c r="GR8" s="251"/>
      <c r="GS8" s="251"/>
      <c r="GT8" s="251"/>
      <c r="GU8" s="251"/>
      <c r="GV8" s="251"/>
      <c r="GW8" s="251"/>
      <c r="GX8" s="251"/>
      <c r="GY8" s="251"/>
      <c r="GZ8" s="251"/>
      <c r="HA8" s="251"/>
      <c r="HB8" s="251"/>
      <c r="HC8" s="251"/>
      <c r="HD8" s="251"/>
      <c r="HE8" s="251"/>
      <c r="HF8" s="251"/>
      <c r="HG8" s="251"/>
      <c r="HH8" s="251"/>
      <c r="HI8" s="251"/>
      <c r="HJ8" s="251"/>
      <c r="HK8" s="251"/>
      <c r="HL8" s="251"/>
      <c r="HM8" s="251"/>
      <c r="HN8" s="251"/>
      <c r="HO8" s="251"/>
      <c r="HP8" s="251"/>
      <c r="HQ8" s="251"/>
      <c r="HR8" s="251"/>
      <c r="HS8" s="251"/>
      <c r="HT8" s="251"/>
      <c r="HU8" s="251"/>
      <c r="HV8" s="251"/>
      <c r="HW8" s="251"/>
      <c r="HX8" s="251"/>
      <c r="HY8" s="251"/>
      <c r="HZ8" s="251"/>
      <c r="IA8" s="251"/>
      <c r="IB8" s="251"/>
      <c r="IC8" s="251"/>
      <c r="ID8" s="251"/>
      <c r="IE8" s="251"/>
      <c r="IF8" s="251"/>
      <c r="IG8" s="251"/>
      <c r="IH8" s="251"/>
      <c r="II8" s="251"/>
      <c r="IJ8" s="251"/>
      <c r="IK8" s="251"/>
      <c r="IL8" s="251"/>
      <c r="IM8" s="251"/>
      <c r="IN8" s="251"/>
      <c r="IO8" s="251"/>
      <c r="IP8" s="251"/>
      <c r="IQ8" s="251"/>
      <c r="IR8" s="251"/>
      <c r="IS8" s="251"/>
      <c r="IT8" s="251"/>
      <c r="IU8" s="251"/>
      <c r="IV8" s="251"/>
      <c r="IW8" s="251"/>
      <c r="IX8" s="251"/>
      <c r="IY8" s="251"/>
      <c r="IZ8" s="251"/>
      <c r="JA8" s="251"/>
      <c r="JB8" s="251"/>
      <c r="JC8" s="251"/>
      <c r="JD8" s="251"/>
      <c r="JE8" s="251"/>
      <c r="JF8" s="251"/>
      <c r="JG8" s="251"/>
      <c r="JH8" s="251"/>
      <c r="JI8" s="251"/>
      <c r="JJ8" s="251"/>
      <c r="JK8" s="251"/>
      <c r="JL8" s="251"/>
      <c r="JM8" s="251"/>
      <c r="JN8" s="251"/>
      <c r="JO8" s="251"/>
      <c r="JP8" s="251"/>
      <c r="JQ8" s="251"/>
      <c r="JR8" s="251"/>
      <c r="JS8" s="251"/>
      <c r="JT8" s="251"/>
      <c r="JU8" s="251"/>
    </row>
    <row r="9" spans="1:281" s="250" customFormat="1" ht="50.25" customHeight="1" x14ac:dyDescent="0.2">
      <c r="A9" s="261" t="s">
        <v>5476</v>
      </c>
      <c r="B9" s="778" t="s">
        <v>487</v>
      </c>
      <c r="C9" s="268" t="s">
        <v>2190</v>
      </c>
      <c r="D9" s="44" t="s">
        <v>2189</v>
      </c>
      <c r="E9" s="272">
        <v>159</v>
      </c>
      <c r="F9" s="272" t="s">
        <v>4929</v>
      </c>
      <c r="G9" s="270" t="s">
        <v>2195</v>
      </c>
      <c r="H9" s="268" t="s">
        <v>1878</v>
      </c>
      <c r="I9" s="266" t="s">
        <v>1705</v>
      </c>
      <c r="J9" s="271" t="s">
        <v>2186</v>
      </c>
      <c r="AX9" s="251"/>
      <c r="AY9" s="251"/>
      <c r="AZ9" s="251"/>
      <c r="BA9" s="251"/>
      <c r="BB9" s="251"/>
      <c r="BC9" s="251"/>
      <c r="BD9" s="251"/>
      <c r="BE9" s="251"/>
      <c r="BF9" s="251"/>
      <c r="BG9" s="251"/>
      <c r="BH9" s="251"/>
      <c r="BI9" s="251"/>
      <c r="BJ9" s="251"/>
      <c r="BK9" s="251"/>
      <c r="BL9" s="251"/>
      <c r="BM9" s="251"/>
      <c r="BN9" s="251"/>
      <c r="BO9" s="251"/>
      <c r="BP9" s="251"/>
      <c r="BQ9" s="251"/>
      <c r="BR9" s="251"/>
      <c r="BS9" s="251"/>
      <c r="BT9" s="251"/>
      <c r="BU9" s="251"/>
      <c r="BV9" s="251"/>
      <c r="BW9" s="251"/>
      <c r="BX9" s="251"/>
      <c r="BY9" s="251"/>
      <c r="BZ9" s="251"/>
      <c r="CA9" s="251"/>
      <c r="CB9" s="251"/>
      <c r="CC9" s="251"/>
      <c r="CD9" s="251"/>
      <c r="CE9" s="251"/>
      <c r="CF9" s="251"/>
      <c r="CG9" s="251"/>
      <c r="CH9" s="251"/>
      <c r="CI9" s="251"/>
      <c r="CJ9" s="251"/>
      <c r="CK9" s="251"/>
      <c r="CL9" s="251"/>
      <c r="CM9" s="251"/>
      <c r="CN9" s="251"/>
      <c r="CO9" s="251"/>
      <c r="CP9" s="251"/>
      <c r="CQ9" s="251"/>
      <c r="CR9" s="251"/>
      <c r="CS9" s="251"/>
      <c r="CT9" s="251"/>
      <c r="CU9" s="251"/>
      <c r="CV9" s="251"/>
      <c r="CW9" s="251"/>
      <c r="CX9" s="251"/>
      <c r="CY9" s="251"/>
      <c r="CZ9" s="251"/>
      <c r="DA9" s="251"/>
      <c r="DB9" s="251"/>
      <c r="DC9" s="251"/>
      <c r="DD9" s="251"/>
      <c r="DE9" s="251"/>
      <c r="DF9" s="251"/>
      <c r="DG9" s="251"/>
      <c r="DH9" s="251"/>
      <c r="DI9" s="251"/>
      <c r="DJ9" s="251"/>
      <c r="DK9" s="251"/>
      <c r="DL9" s="251"/>
      <c r="DM9" s="251"/>
      <c r="DN9" s="251"/>
      <c r="DO9" s="251"/>
      <c r="DP9" s="251"/>
      <c r="DQ9" s="251"/>
      <c r="DR9" s="251"/>
      <c r="DS9" s="251"/>
      <c r="DT9" s="251"/>
      <c r="DU9" s="251"/>
      <c r="DV9" s="251"/>
      <c r="DW9" s="251"/>
      <c r="DX9" s="251"/>
      <c r="DY9" s="251"/>
      <c r="DZ9" s="251"/>
      <c r="EA9" s="251"/>
      <c r="EB9" s="251"/>
      <c r="EC9" s="251"/>
      <c r="ED9" s="251"/>
      <c r="EE9" s="251"/>
      <c r="EF9" s="251"/>
      <c r="EG9" s="251"/>
      <c r="EH9" s="251"/>
      <c r="EI9" s="251"/>
      <c r="EJ9" s="251"/>
      <c r="EK9" s="251"/>
      <c r="EL9" s="251"/>
      <c r="EM9" s="251"/>
      <c r="EN9" s="251"/>
      <c r="EO9" s="251"/>
      <c r="EP9" s="251"/>
      <c r="EQ9" s="251"/>
      <c r="ER9" s="251"/>
      <c r="ES9" s="251"/>
      <c r="ET9" s="251"/>
      <c r="EU9" s="251"/>
      <c r="EV9" s="251"/>
      <c r="EW9" s="251"/>
      <c r="EX9" s="251"/>
      <c r="EY9" s="251"/>
      <c r="EZ9" s="251"/>
      <c r="FA9" s="251"/>
      <c r="FB9" s="251"/>
      <c r="FC9" s="251"/>
      <c r="FD9" s="251"/>
      <c r="FE9" s="251"/>
      <c r="FF9" s="251"/>
      <c r="FG9" s="251"/>
      <c r="FH9" s="251"/>
      <c r="FI9" s="251"/>
      <c r="FJ9" s="251"/>
      <c r="FK9" s="251"/>
      <c r="FL9" s="251"/>
      <c r="FM9" s="251"/>
      <c r="FN9" s="251"/>
      <c r="FO9" s="251"/>
      <c r="FP9" s="251"/>
      <c r="FQ9" s="251"/>
      <c r="FR9" s="251"/>
      <c r="FS9" s="251"/>
      <c r="FT9" s="251"/>
      <c r="FU9" s="251"/>
      <c r="FV9" s="251"/>
      <c r="FW9" s="251"/>
      <c r="FX9" s="251"/>
      <c r="FY9" s="251"/>
      <c r="FZ9" s="251"/>
      <c r="GA9" s="251"/>
      <c r="GB9" s="251"/>
      <c r="GC9" s="251"/>
      <c r="GD9" s="251"/>
      <c r="GE9" s="251"/>
      <c r="GF9" s="251"/>
      <c r="GG9" s="251"/>
      <c r="GH9" s="251"/>
      <c r="GI9" s="251"/>
      <c r="GJ9" s="251"/>
      <c r="GK9" s="251"/>
      <c r="GL9" s="251"/>
      <c r="GM9" s="251"/>
      <c r="GN9" s="251"/>
      <c r="GO9" s="251"/>
      <c r="GP9" s="251"/>
      <c r="GQ9" s="251"/>
      <c r="GR9" s="251"/>
      <c r="GS9" s="251"/>
      <c r="GT9" s="251"/>
      <c r="GU9" s="251"/>
      <c r="GV9" s="251"/>
      <c r="GW9" s="251"/>
      <c r="GX9" s="251"/>
      <c r="GY9" s="251"/>
      <c r="GZ9" s="251"/>
      <c r="HA9" s="251"/>
      <c r="HB9" s="251"/>
      <c r="HC9" s="251"/>
      <c r="HD9" s="251"/>
      <c r="HE9" s="251"/>
      <c r="HF9" s="251"/>
      <c r="HG9" s="251"/>
      <c r="HH9" s="251"/>
      <c r="HI9" s="251"/>
      <c r="HJ9" s="251"/>
      <c r="HK9" s="251"/>
      <c r="HL9" s="251"/>
      <c r="HM9" s="251"/>
      <c r="HN9" s="251"/>
      <c r="HO9" s="251"/>
      <c r="HP9" s="251"/>
      <c r="HQ9" s="251"/>
      <c r="HR9" s="251"/>
      <c r="HS9" s="251"/>
      <c r="HT9" s="251"/>
      <c r="HU9" s="251"/>
      <c r="HV9" s="251"/>
      <c r="HW9" s="251"/>
      <c r="HX9" s="251"/>
      <c r="HY9" s="251"/>
      <c r="HZ9" s="251"/>
      <c r="IA9" s="251"/>
      <c r="IB9" s="251"/>
      <c r="IC9" s="251"/>
      <c r="ID9" s="251"/>
      <c r="IE9" s="251"/>
      <c r="IF9" s="251"/>
      <c r="IG9" s="251"/>
      <c r="IH9" s="251"/>
      <c r="II9" s="251"/>
      <c r="IJ9" s="251"/>
      <c r="IK9" s="251"/>
      <c r="IL9" s="251"/>
      <c r="IM9" s="251"/>
      <c r="IN9" s="251"/>
      <c r="IO9" s="251"/>
      <c r="IP9" s="251"/>
      <c r="IQ9" s="251"/>
      <c r="IR9" s="251"/>
      <c r="IS9" s="251"/>
      <c r="IT9" s="251"/>
      <c r="IU9" s="251"/>
      <c r="IV9" s="251"/>
      <c r="IW9" s="251"/>
      <c r="IX9" s="251"/>
      <c r="IY9" s="251"/>
      <c r="IZ9" s="251"/>
      <c r="JA9" s="251"/>
      <c r="JB9" s="251"/>
      <c r="JC9" s="251"/>
      <c r="JD9" s="251"/>
      <c r="JE9" s="251"/>
      <c r="JF9" s="251"/>
      <c r="JG9" s="251"/>
      <c r="JH9" s="251"/>
      <c r="JI9" s="251"/>
      <c r="JJ9" s="251"/>
      <c r="JK9" s="251"/>
      <c r="JL9" s="251"/>
      <c r="JM9" s="251"/>
      <c r="JN9" s="251"/>
      <c r="JO9" s="251"/>
      <c r="JP9" s="251"/>
      <c r="JQ9" s="251"/>
      <c r="JR9" s="251"/>
      <c r="JS9" s="251"/>
      <c r="JT9" s="251"/>
      <c r="JU9" s="251"/>
    </row>
    <row r="10" spans="1:281" s="250" customFormat="1" ht="50.25" customHeight="1" x14ac:dyDescent="0.2">
      <c r="A10" s="261" t="s">
        <v>5477</v>
      </c>
      <c r="B10" s="275" t="s">
        <v>487</v>
      </c>
      <c r="C10" s="268" t="s">
        <v>2191</v>
      </c>
      <c r="D10" s="44" t="s">
        <v>2192</v>
      </c>
      <c r="E10" s="269">
        <v>120</v>
      </c>
      <c r="F10" s="272">
        <v>13188</v>
      </c>
      <c r="G10" s="270" t="s">
        <v>2195</v>
      </c>
      <c r="H10" s="271" t="s">
        <v>1878</v>
      </c>
      <c r="I10" s="266" t="s">
        <v>1705</v>
      </c>
      <c r="J10" s="271" t="s">
        <v>2186</v>
      </c>
      <c r="AX10" s="251"/>
      <c r="AY10" s="251"/>
      <c r="AZ10" s="251"/>
      <c r="BA10" s="251"/>
      <c r="BB10" s="251"/>
      <c r="BC10" s="251"/>
      <c r="BD10" s="251"/>
      <c r="BE10" s="251"/>
      <c r="BF10" s="251"/>
      <c r="BG10" s="251"/>
      <c r="BH10" s="251"/>
      <c r="BI10" s="251"/>
      <c r="BJ10" s="251"/>
      <c r="BK10" s="251"/>
      <c r="BL10" s="251"/>
      <c r="BM10" s="251"/>
      <c r="BN10" s="251"/>
      <c r="BO10" s="251"/>
      <c r="BP10" s="251"/>
      <c r="BQ10" s="251"/>
      <c r="BR10" s="251"/>
      <c r="BS10" s="251"/>
      <c r="BT10" s="251"/>
      <c r="BU10" s="251"/>
      <c r="BV10" s="251"/>
      <c r="BW10" s="251"/>
      <c r="BX10" s="251"/>
      <c r="BY10" s="251"/>
      <c r="BZ10" s="251"/>
      <c r="CA10" s="251"/>
      <c r="CB10" s="251"/>
      <c r="CC10" s="251"/>
      <c r="CD10" s="251"/>
      <c r="CE10" s="251"/>
      <c r="CF10" s="251"/>
      <c r="CG10" s="251"/>
      <c r="CH10" s="251"/>
      <c r="CI10" s="251"/>
      <c r="CJ10" s="251"/>
      <c r="CK10" s="251"/>
      <c r="CL10" s="251"/>
      <c r="CM10" s="251"/>
      <c r="CN10" s="251"/>
      <c r="CO10" s="251"/>
      <c r="CP10" s="251"/>
      <c r="CQ10" s="251"/>
      <c r="CR10" s="251"/>
      <c r="CS10" s="251"/>
      <c r="CT10" s="251"/>
      <c r="CU10" s="251"/>
      <c r="CV10" s="251"/>
      <c r="CW10" s="251"/>
      <c r="CX10" s="251"/>
      <c r="CY10" s="251"/>
      <c r="CZ10" s="251"/>
      <c r="DA10" s="251"/>
      <c r="DB10" s="251"/>
      <c r="DC10" s="251"/>
      <c r="DD10" s="251"/>
      <c r="DE10" s="251"/>
      <c r="DF10" s="251"/>
      <c r="DG10" s="251"/>
      <c r="DH10" s="251"/>
      <c r="DI10" s="251"/>
      <c r="DJ10" s="251"/>
      <c r="DK10" s="251"/>
      <c r="DL10" s="251"/>
      <c r="DM10" s="251"/>
      <c r="DN10" s="251"/>
      <c r="DO10" s="251"/>
      <c r="DP10" s="251"/>
      <c r="DQ10" s="251"/>
      <c r="DR10" s="251"/>
      <c r="DS10" s="251"/>
      <c r="DT10" s="251"/>
      <c r="DU10" s="251"/>
      <c r="DV10" s="251"/>
      <c r="DW10" s="251"/>
      <c r="DX10" s="251"/>
      <c r="DY10" s="251"/>
      <c r="DZ10" s="251"/>
      <c r="EA10" s="251"/>
      <c r="EB10" s="251"/>
      <c r="EC10" s="251"/>
      <c r="ED10" s="251"/>
      <c r="EE10" s="251"/>
      <c r="EF10" s="251"/>
      <c r="EG10" s="251"/>
      <c r="EH10" s="251"/>
      <c r="EI10" s="251"/>
      <c r="EJ10" s="251"/>
      <c r="EK10" s="251"/>
      <c r="EL10" s="251"/>
      <c r="EM10" s="251"/>
      <c r="EN10" s="251"/>
      <c r="EO10" s="251"/>
      <c r="EP10" s="251"/>
      <c r="EQ10" s="251"/>
      <c r="ER10" s="251"/>
      <c r="ES10" s="251"/>
      <c r="ET10" s="251"/>
      <c r="EU10" s="251"/>
      <c r="EV10" s="251"/>
      <c r="EW10" s="251"/>
      <c r="EX10" s="251"/>
      <c r="EY10" s="251"/>
      <c r="EZ10" s="251"/>
      <c r="FA10" s="251"/>
      <c r="FB10" s="251"/>
      <c r="FC10" s="251"/>
      <c r="FD10" s="251"/>
      <c r="FE10" s="251"/>
      <c r="FF10" s="251"/>
      <c r="FG10" s="251"/>
      <c r="FH10" s="251"/>
      <c r="FI10" s="251"/>
      <c r="FJ10" s="251"/>
      <c r="FK10" s="251"/>
      <c r="FL10" s="251"/>
      <c r="FM10" s="251"/>
      <c r="FN10" s="251"/>
      <c r="FO10" s="251"/>
      <c r="FP10" s="251"/>
      <c r="FQ10" s="251"/>
      <c r="FR10" s="251"/>
      <c r="FS10" s="251"/>
      <c r="FT10" s="251"/>
      <c r="FU10" s="251"/>
      <c r="FV10" s="251"/>
      <c r="FW10" s="251"/>
      <c r="FX10" s="251"/>
      <c r="FY10" s="251"/>
      <c r="FZ10" s="251"/>
      <c r="GA10" s="251"/>
      <c r="GB10" s="251"/>
      <c r="GC10" s="251"/>
      <c r="GD10" s="251"/>
      <c r="GE10" s="251"/>
      <c r="GF10" s="251"/>
      <c r="GG10" s="251"/>
      <c r="GH10" s="251"/>
      <c r="GI10" s="251"/>
      <c r="GJ10" s="251"/>
      <c r="GK10" s="251"/>
      <c r="GL10" s="251"/>
      <c r="GM10" s="251"/>
      <c r="GN10" s="251"/>
      <c r="GO10" s="251"/>
      <c r="GP10" s="251"/>
      <c r="GQ10" s="251"/>
      <c r="GR10" s="251"/>
      <c r="GS10" s="251"/>
      <c r="GT10" s="251"/>
      <c r="GU10" s="251"/>
      <c r="GV10" s="251"/>
      <c r="GW10" s="251"/>
      <c r="GX10" s="251"/>
      <c r="GY10" s="251"/>
      <c r="GZ10" s="251"/>
      <c r="HA10" s="251"/>
      <c r="HB10" s="251"/>
      <c r="HC10" s="251"/>
      <c r="HD10" s="251"/>
      <c r="HE10" s="251"/>
      <c r="HF10" s="251"/>
      <c r="HG10" s="251"/>
      <c r="HH10" s="251"/>
      <c r="HI10" s="251"/>
      <c r="HJ10" s="251"/>
      <c r="HK10" s="251"/>
      <c r="HL10" s="251"/>
      <c r="HM10" s="251"/>
      <c r="HN10" s="251"/>
      <c r="HO10" s="251"/>
      <c r="HP10" s="251"/>
      <c r="HQ10" s="251"/>
      <c r="HR10" s="251"/>
      <c r="HS10" s="251"/>
      <c r="HT10" s="251"/>
      <c r="HU10" s="251"/>
      <c r="HV10" s="251"/>
      <c r="HW10" s="251"/>
      <c r="HX10" s="251"/>
      <c r="HY10" s="251"/>
      <c r="HZ10" s="251"/>
      <c r="IA10" s="251"/>
      <c r="IB10" s="251"/>
      <c r="IC10" s="251"/>
      <c r="ID10" s="251"/>
      <c r="IE10" s="251"/>
      <c r="IF10" s="251"/>
      <c r="IG10" s="251"/>
      <c r="IH10" s="251"/>
      <c r="II10" s="251"/>
      <c r="IJ10" s="251"/>
      <c r="IK10" s="251"/>
      <c r="IL10" s="251"/>
      <c r="IM10" s="251"/>
      <c r="IN10" s="251"/>
      <c r="IO10" s="251"/>
      <c r="IP10" s="251"/>
      <c r="IQ10" s="251"/>
      <c r="IR10" s="251"/>
      <c r="IS10" s="251"/>
      <c r="IT10" s="251"/>
      <c r="IU10" s="251"/>
      <c r="IV10" s="251"/>
      <c r="IW10" s="251"/>
      <c r="IX10" s="251"/>
      <c r="IY10" s="251"/>
      <c r="IZ10" s="251"/>
      <c r="JA10" s="251"/>
      <c r="JB10" s="251"/>
      <c r="JC10" s="251"/>
      <c r="JD10" s="251"/>
      <c r="JE10" s="251"/>
      <c r="JF10" s="251"/>
      <c r="JG10" s="251"/>
      <c r="JH10" s="251"/>
      <c r="JI10" s="251"/>
      <c r="JJ10" s="251"/>
      <c r="JK10" s="251"/>
      <c r="JL10" s="251"/>
      <c r="JM10" s="251"/>
      <c r="JN10" s="251"/>
      <c r="JO10" s="251"/>
      <c r="JP10" s="251"/>
      <c r="JQ10" s="251"/>
      <c r="JR10" s="251"/>
      <c r="JS10" s="251"/>
      <c r="JT10" s="251"/>
      <c r="JU10" s="251"/>
    </row>
    <row r="11" spans="1:281" s="250" customFormat="1" ht="50.25" customHeight="1" x14ac:dyDescent="0.25">
      <c r="A11" s="261" t="s">
        <v>5478</v>
      </c>
      <c r="B11" s="275" t="s">
        <v>487</v>
      </c>
      <c r="C11" s="268" t="s">
        <v>2193</v>
      </c>
      <c r="D11" s="44" t="s">
        <v>2194</v>
      </c>
      <c r="E11" s="269">
        <v>233</v>
      </c>
      <c r="F11" s="249" t="s">
        <v>4930</v>
      </c>
      <c r="G11" s="779" t="s">
        <v>2195</v>
      </c>
      <c r="H11" s="271" t="s">
        <v>1878</v>
      </c>
      <c r="I11" s="266" t="s">
        <v>1705</v>
      </c>
      <c r="J11" s="271" t="s">
        <v>2186</v>
      </c>
      <c r="AX11" s="251"/>
      <c r="AY11" s="251"/>
      <c r="AZ11" s="251"/>
      <c r="BA11" s="251"/>
      <c r="BB11" s="251"/>
      <c r="BC11" s="251"/>
      <c r="BD11" s="251"/>
      <c r="BE11" s="251"/>
      <c r="BF11" s="251"/>
      <c r="BG11" s="251"/>
      <c r="BH11" s="251"/>
      <c r="BI11" s="251"/>
      <c r="BJ11" s="251"/>
      <c r="BK11" s="251"/>
      <c r="BL11" s="251"/>
      <c r="BM11" s="251"/>
      <c r="BN11" s="251"/>
      <c r="BO11" s="251"/>
      <c r="BP11" s="251"/>
      <c r="BQ11" s="251"/>
      <c r="BR11" s="251"/>
      <c r="BS11" s="251"/>
      <c r="BT11" s="251"/>
      <c r="BU11" s="251"/>
      <c r="BV11" s="251"/>
      <c r="BW11" s="251"/>
      <c r="BX11" s="251"/>
      <c r="BY11" s="251"/>
      <c r="BZ11" s="251"/>
      <c r="CA11" s="251"/>
      <c r="CB11" s="251"/>
      <c r="CC11" s="251"/>
      <c r="CD11" s="251"/>
      <c r="CE11" s="251"/>
      <c r="CF11" s="251"/>
      <c r="CG11" s="251"/>
      <c r="CH11" s="251"/>
      <c r="CI11" s="251"/>
      <c r="CJ11" s="251"/>
      <c r="CK11" s="251"/>
      <c r="CL11" s="251"/>
      <c r="CM11" s="251"/>
      <c r="CN11" s="251"/>
      <c r="CO11" s="251"/>
      <c r="CP11" s="251"/>
      <c r="CQ11" s="251"/>
      <c r="CR11" s="251"/>
      <c r="CS11" s="251"/>
      <c r="CT11" s="251"/>
      <c r="CU11" s="251"/>
      <c r="CV11" s="251"/>
      <c r="CW11" s="251"/>
      <c r="CX11" s="251"/>
      <c r="CY11" s="251"/>
      <c r="CZ11" s="251"/>
      <c r="DA11" s="251"/>
      <c r="DB11" s="251"/>
      <c r="DC11" s="251"/>
      <c r="DD11" s="251"/>
      <c r="DE11" s="251"/>
      <c r="DF11" s="251"/>
      <c r="DG11" s="251"/>
      <c r="DH11" s="251"/>
      <c r="DI11" s="251"/>
      <c r="DJ11" s="251"/>
      <c r="DK11" s="251"/>
      <c r="DL11" s="251"/>
      <c r="DM11" s="251"/>
      <c r="DN11" s="251"/>
      <c r="DO11" s="251"/>
      <c r="DP11" s="251"/>
      <c r="DQ11" s="251"/>
      <c r="DR11" s="251"/>
      <c r="DS11" s="251"/>
      <c r="DT11" s="251"/>
      <c r="DU11" s="251"/>
      <c r="DV11" s="251"/>
      <c r="DW11" s="251"/>
      <c r="DX11" s="251"/>
      <c r="DY11" s="251"/>
      <c r="DZ11" s="251"/>
      <c r="EA11" s="251"/>
      <c r="EB11" s="251"/>
      <c r="EC11" s="251"/>
      <c r="ED11" s="251"/>
      <c r="EE11" s="251"/>
      <c r="EF11" s="251"/>
      <c r="EG11" s="251"/>
      <c r="EH11" s="251"/>
      <c r="EI11" s="251"/>
      <c r="EJ11" s="251"/>
      <c r="EK11" s="251"/>
      <c r="EL11" s="251"/>
      <c r="EM11" s="251"/>
      <c r="EN11" s="251"/>
      <c r="EO11" s="251"/>
      <c r="EP11" s="251"/>
      <c r="EQ11" s="251"/>
      <c r="ER11" s="251"/>
      <c r="ES11" s="251"/>
      <c r="ET11" s="251"/>
      <c r="EU11" s="251"/>
      <c r="EV11" s="251"/>
      <c r="EW11" s="251"/>
      <c r="EX11" s="251"/>
      <c r="EY11" s="251"/>
      <c r="EZ11" s="251"/>
      <c r="FA11" s="251"/>
      <c r="FB11" s="251"/>
      <c r="FC11" s="251"/>
      <c r="FD11" s="251"/>
      <c r="FE11" s="251"/>
      <c r="FF11" s="251"/>
      <c r="FG11" s="251"/>
      <c r="FH11" s="251"/>
      <c r="FI11" s="251"/>
      <c r="FJ11" s="251"/>
      <c r="FK11" s="251"/>
      <c r="FL11" s="251"/>
      <c r="FM11" s="251"/>
      <c r="FN11" s="251"/>
      <c r="FO11" s="251"/>
      <c r="FP11" s="251"/>
      <c r="FQ11" s="251"/>
      <c r="FR11" s="251"/>
      <c r="FS11" s="251"/>
      <c r="FT11" s="251"/>
      <c r="FU11" s="251"/>
      <c r="FV11" s="251"/>
      <c r="FW11" s="251"/>
      <c r="FX11" s="251"/>
      <c r="FY11" s="251"/>
      <c r="FZ11" s="251"/>
      <c r="GA11" s="251"/>
      <c r="GB11" s="251"/>
      <c r="GC11" s="251"/>
      <c r="GD11" s="251"/>
      <c r="GE11" s="251"/>
      <c r="GF11" s="251"/>
      <c r="GG11" s="251"/>
      <c r="GH11" s="251"/>
      <c r="GI11" s="251"/>
      <c r="GJ11" s="251"/>
      <c r="GK11" s="251"/>
      <c r="GL11" s="251"/>
      <c r="GM11" s="251"/>
      <c r="GN11" s="251"/>
      <c r="GO11" s="251"/>
      <c r="GP11" s="251"/>
      <c r="GQ11" s="251"/>
      <c r="GR11" s="251"/>
      <c r="GS11" s="251"/>
      <c r="GT11" s="251"/>
      <c r="GU11" s="251"/>
      <c r="GV11" s="251"/>
      <c r="GW11" s="251"/>
      <c r="GX11" s="251"/>
      <c r="GY11" s="251"/>
      <c r="GZ11" s="251"/>
      <c r="HA11" s="251"/>
      <c r="HB11" s="251"/>
      <c r="HC11" s="251"/>
      <c r="HD11" s="251"/>
      <c r="HE11" s="251"/>
      <c r="HF11" s="251"/>
      <c r="HG11" s="251"/>
      <c r="HH11" s="251"/>
      <c r="HI11" s="251"/>
      <c r="HJ11" s="251"/>
      <c r="HK11" s="251"/>
      <c r="HL11" s="251"/>
      <c r="HM11" s="251"/>
      <c r="HN11" s="251"/>
      <c r="HO11" s="251"/>
      <c r="HP11" s="251"/>
      <c r="HQ11" s="251"/>
      <c r="HR11" s="251"/>
      <c r="HS11" s="251"/>
      <c r="HT11" s="251"/>
      <c r="HU11" s="251"/>
      <c r="HV11" s="251"/>
      <c r="HW11" s="251"/>
      <c r="HX11" s="251"/>
      <c r="HY11" s="251"/>
      <c r="HZ11" s="251"/>
      <c r="IA11" s="251"/>
      <c r="IB11" s="251"/>
      <c r="IC11" s="251"/>
      <c r="ID11" s="251"/>
      <c r="IE11" s="251"/>
      <c r="IF11" s="251"/>
      <c r="IG11" s="251"/>
      <c r="IH11" s="251"/>
      <c r="II11" s="251"/>
      <c r="IJ11" s="251"/>
      <c r="IK11" s="251"/>
      <c r="IL11" s="251"/>
      <c r="IM11" s="251"/>
      <c r="IN11" s="251"/>
      <c r="IO11" s="251"/>
      <c r="IP11" s="251"/>
      <c r="IQ11" s="251"/>
      <c r="IR11" s="251"/>
      <c r="IS11" s="251"/>
      <c r="IT11" s="251"/>
      <c r="IU11" s="251"/>
      <c r="IV11" s="251"/>
      <c r="IW11" s="251"/>
      <c r="IX11" s="251"/>
      <c r="IY11" s="251"/>
      <c r="IZ11" s="251"/>
      <c r="JA11" s="251"/>
      <c r="JB11" s="251"/>
      <c r="JC11" s="251"/>
      <c r="JD11" s="251"/>
      <c r="JE11" s="251"/>
      <c r="JF11" s="251"/>
      <c r="JG11" s="251"/>
      <c r="JH11" s="251"/>
      <c r="JI11" s="251"/>
      <c r="JJ11" s="251"/>
      <c r="JK11" s="251"/>
      <c r="JL11" s="251"/>
      <c r="JM11" s="251"/>
      <c r="JN11" s="251"/>
      <c r="JO11" s="251"/>
      <c r="JP11" s="251"/>
      <c r="JQ11" s="251"/>
      <c r="JR11" s="251"/>
      <c r="JS11" s="251"/>
      <c r="JT11" s="251"/>
      <c r="JU11" s="251"/>
    </row>
    <row r="12" spans="1:281" s="250" customFormat="1" ht="50.25" customHeight="1" x14ac:dyDescent="0.2">
      <c r="A12" s="261" t="s">
        <v>2653</v>
      </c>
      <c r="B12" s="276" t="s">
        <v>1720</v>
      </c>
      <c r="C12" s="57" t="s">
        <v>1721</v>
      </c>
      <c r="D12" s="263" t="s">
        <v>1722</v>
      </c>
      <c r="E12" s="238">
        <v>2541.4</v>
      </c>
      <c r="F12" s="36">
        <v>2368788.11</v>
      </c>
      <c r="G12" s="265" t="s">
        <v>1828</v>
      </c>
      <c r="H12" s="266" t="s">
        <v>1877</v>
      </c>
      <c r="I12" s="266" t="s">
        <v>1705</v>
      </c>
      <c r="J12" s="266" t="s">
        <v>1723</v>
      </c>
      <c r="AX12" s="251"/>
      <c r="AY12" s="251"/>
      <c r="AZ12" s="251"/>
      <c r="BA12" s="251"/>
      <c r="BB12" s="251"/>
      <c r="BC12" s="251"/>
      <c r="BD12" s="251"/>
      <c r="BE12" s="251"/>
      <c r="BF12" s="251"/>
      <c r="BG12" s="251"/>
      <c r="BH12" s="251"/>
      <c r="BI12" s="251"/>
      <c r="BJ12" s="251"/>
      <c r="BK12" s="251"/>
      <c r="BL12" s="251"/>
      <c r="BM12" s="251"/>
      <c r="BN12" s="251"/>
      <c r="BO12" s="251"/>
      <c r="BP12" s="251"/>
      <c r="BQ12" s="251"/>
      <c r="BR12" s="251"/>
      <c r="BS12" s="251"/>
      <c r="BT12" s="251"/>
      <c r="BU12" s="251"/>
      <c r="BV12" s="251"/>
      <c r="BW12" s="251"/>
      <c r="BX12" s="251"/>
      <c r="BY12" s="251"/>
      <c r="BZ12" s="251"/>
      <c r="CA12" s="251"/>
      <c r="CB12" s="251"/>
      <c r="CC12" s="251"/>
      <c r="CD12" s="251"/>
      <c r="CE12" s="251"/>
      <c r="CF12" s="251"/>
      <c r="CG12" s="251"/>
      <c r="CH12" s="251"/>
      <c r="CI12" s="251"/>
      <c r="CJ12" s="251"/>
      <c r="CK12" s="251"/>
      <c r="CL12" s="251"/>
      <c r="CM12" s="251"/>
      <c r="CN12" s="251"/>
      <c r="CO12" s="251"/>
      <c r="CP12" s="251"/>
      <c r="CQ12" s="251"/>
      <c r="CR12" s="251"/>
      <c r="CS12" s="251"/>
      <c r="CT12" s="251"/>
      <c r="CU12" s="251"/>
      <c r="CV12" s="251"/>
      <c r="CW12" s="251"/>
      <c r="CX12" s="251"/>
      <c r="CY12" s="251"/>
      <c r="CZ12" s="251"/>
      <c r="DA12" s="251"/>
      <c r="DB12" s="251"/>
      <c r="DC12" s="251"/>
      <c r="DD12" s="251"/>
      <c r="DE12" s="251"/>
      <c r="DF12" s="251"/>
      <c r="DG12" s="251"/>
      <c r="DH12" s="251"/>
      <c r="DI12" s="251"/>
      <c r="DJ12" s="251"/>
      <c r="DK12" s="251"/>
      <c r="DL12" s="251"/>
      <c r="DM12" s="251"/>
      <c r="DN12" s="251"/>
      <c r="DO12" s="251"/>
      <c r="DP12" s="251"/>
      <c r="DQ12" s="251"/>
      <c r="DR12" s="251"/>
      <c r="DS12" s="251"/>
      <c r="DT12" s="251"/>
      <c r="DU12" s="251"/>
      <c r="DV12" s="251"/>
      <c r="DW12" s="251"/>
      <c r="DX12" s="251"/>
      <c r="DY12" s="251"/>
      <c r="DZ12" s="251"/>
      <c r="EA12" s="251"/>
      <c r="EB12" s="251"/>
      <c r="EC12" s="251"/>
      <c r="ED12" s="251"/>
      <c r="EE12" s="251"/>
      <c r="EF12" s="251"/>
      <c r="EG12" s="251"/>
      <c r="EH12" s="251"/>
      <c r="EI12" s="251"/>
      <c r="EJ12" s="251"/>
      <c r="EK12" s="251"/>
      <c r="EL12" s="251"/>
      <c r="EM12" s="251"/>
      <c r="EN12" s="251"/>
      <c r="EO12" s="251"/>
      <c r="EP12" s="251"/>
      <c r="EQ12" s="251"/>
      <c r="ER12" s="251"/>
      <c r="ES12" s="251"/>
      <c r="ET12" s="251"/>
      <c r="EU12" s="251"/>
      <c r="EV12" s="251"/>
      <c r="EW12" s="251"/>
      <c r="EX12" s="251"/>
      <c r="EY12" s="251"/>
      <c r="EZ12" s="251"/>
      <c r="FA12" s="251"/>
      <c r="FB12" s="251"/>
      <c r="FC12" s="251"/>
      <c r="FD12" s="251"/>
      <c r="FE12" s="251"/>
      <c r="FF12" s="251"/>
      <c r="FG12" s="251"/>
      <c r="FH12" s="251"/>
      <c r="FI12" s="251"/>
      <c r="FJ12" s="251"/>
      <c r="FK12" s="251"/>
      <c r="FL12" s="251"/>
      <c r="FM12" s="251"/>
      <c r="FN12" s="251"/>
      <c r="FO12" s="251"/>
      <c r="FP12" s="251"/>
      <c r="FQ12" s="251"/>
      <c r="FR12" s="251"/>
      <c r="FS12" s="251"/>
      <c r="FT12" s="251"/>
      <c r="FU12" s="251"/>
      <c r="FV12" s="251"/>
      <c r="FW12" s="251"/>
      <c r="FX12" s="251"/>
      <c r="FY12" s="251"/>
      <c r="FZ12" s="251"/>
      <c r="GA12" s="251"/>
      <c r="GB12" s="251"/>
      <c r="GC12" s="251"/>
      <c r="GD12" s="251"/>
      <c r="GE12" s="251"/>
      <c r="GF12" s="251"/>
      <c r="GG12" s="251"/>
      <c r="GH12" s="251"/>
      <c r="GI12" s="251"/>
      <c r="GJ12" s="251"/>
      <c r="GK12" s="251"/>
      <c r="GL12" s="251"/>
      <c r="GM12" s="251"/>
      <c r="GN12" s="251"/>
      <c r="GO12" s="251"/>
      <c r="GP12" s="251"/>
      <c r="GQ12" s="251"/>
      <c r="GR12" s="251"/>
      <c r="GS12" s="251"/>
      <c r="GT12" s="251"/>
      <c r="GU12" s="251"/>
      <c r="GV12" s="251"/>
      <c r="GW12" s="251"/>
      <c r="GX12" s="251"/>
      <c r="GY12" s="251"/>
      <c r="GZ12" s="251"/>
      <c r="HA12" s="251"/>
      <c r="HB12" s="251"/>
      <c r="HC12" s="251"/>
      <c r="HD12" s="251"/>
      <c r="HE12" s="251"/>
      <c r="HF12" s="251"/>
      <c r="HG12" s="251"/>
      <c r="HH12" s="251"/>
      <c r="HI12" s="251"/>
      <c r="HJ12" s="251"/>
      <c r="HK12" s="251"/>
      <c r="HL12" s="251"/>
      <c r="HM12" s="251"/>
      <c r="HN12" s="251"/>
      <c r="HO12" s="251"/>
      <c r="HP12" s="251"/>
      <c r="HQ12" s="251"/>
      <c r="HR12" s="251"/>
      <c r="HS12" s="251"/>
      <c r="HT12" s="251"/>
      <c r="HU12" s="251"/>
      <c r="HV12" s="251"/>
      <c r="HW12" s="251"/>
      <c r="HX12" s="251"/>
      <c r="HY12" s="251"/>
      <c r="HZ12" s="251"/>
      <c r="IA12" s="251"/>
      <c r="IB12" s="251"/>
      <c r="IC12" s="251"/>
      <c r="ID12" s="251"/>
      <c r="IE12" s="251"/>
      <c r="IF12" s="251"/>
      <c r="IG12" s="251"/>
      <c r="IH12" s="251"/>
      <c r="II12" s="251"/>
      <c r="IJ12" s="251"/>
      <c r="IK12" s="251"/>
      <c r="IL12" s="251"/>
      <c r="IM12" s="251"/>
      <c r="IN12" s="251"/>
      <c r="IO12" s="251"/>
      <c r="IP12" s="251"/>
      <c r="IQ12" s="251"/>
      <c r="IR12" s="251"/>
      <c r="IS12" s="251"/>
      <c r="IT12" s="251"/>
      <c r="IU12" s="251"/>
      <c r="IV12" s="251"/>
      <c r="IW12" s="251"/>
      <c r="IX12" s="251"/>
      <c r="IY12" s="251"/>
      <c r="IZ12" s="251"/>
      <c r="JA12" s="251"/>
      <c r="JB12" s="251"/>
      <c r="JC12" s="251"/>
      <c r="JD12" s="251"/>
      <c r="JE12" s="251"/>
      <c r="JF12" s="251"/>
      <c r="JG12" s="251"/>
      <c r="JH12" s="251"/>
      <c r="JI12" s="251"/>
      <c r="JJ12" s="251"/>
      <c r="JK12" s="251"/>
      <c r="JL12" s="251"/>
      <c r="JM12" s="251"/>
      <c r="JN12" s="251"/>
      <c r="JO12" s="251"/>
      <c r="JP12" s="251"/>
      <c r="JQ12" s="251"/>
      <c r="JR12" s="251"/>
      <c r="JS12" s="251"/>
      <c r="JT12" s="251"/>
      <c r="JU12" s="251"/>
    </row>
    <row r="13" spans="1:281" s="250" customFormat="1" ht="50.25" customHeight="1" x14ac:dyDescent="0.2">
      <c r="A13" s="261" t="s">
        <v>2654</v>
      </c>
      <c r="B13" s="262" t="s">
        <v>1711</v>
      </c>
      <c r="C13" s="57" t="s">
        <v>1870</v>
      </c>
      <c r="D13" s="263" t="s">
        <v>1712</v>
      </c>
      <c r="E13" s="238">
        <v>4601</v>
      </c>
      <c r="F13" s="264" t="s">
        <v>5730</v>
      </c>
      <c r="G13" s="265" t="s">
        <v>1828</v>
      </c>
      <c r="H13" s="266" t="s">
        <v>3161</v>
      </c>
      <c r="I13" s="266" t="s">
        <v>1705</v>
      </c>
      <c r="J13" s="266" t="s">
        <v>1894</v>
      </c>
      <c r="AX13" s="251"/>
      <c r="AY13" s="251"/>
      <c r="AZ13" s="251"/>
      <c r="BA13" s="251"/>
      <c r="BB13" s="251"/>
      <c r="BC13" s="251"/>
      <c r="BD13" s="251"/>
      <c r="BE13" s="251"/>
      <c r="BF13" s="251"/>
      <c r="BG13" s="251"/>
      <c r="BH13" s="251"/>
      <c r="BI13" s="251"/>
      <c r="BJ13" s="251"/>
      <c r="BK13" s="251"/>
      <c r="BL13" s="251"/>
      <c r="BM13" s="251"/>
      <c r="BN13" s="251"/>
      <c r="BO13" s="251"/>
      <c r="BP13" s="251"/>
      <c r="BQ13" s="251"/>
      <c r="BR13" s="251"/>
      <c r="BS13" s="251"/>
      <c r="BT13" s="251"/>
      <c r="BU13" s="251"/>
      <c r="BV13" s="251"/>
      <c r="BW13" s="251"/>
      <c r="BX13" s="251"/>
      <c r="BY13" s="251"/>
      <c r="BZ13" s="251"/>
      <c r="CA13" s="251"/>
      <c r="CB13" s="251"/>
      <c r="CC13" s="251"/>
      <c r="CD13" s="251"/>
      <c r="CE13" s="251"/>
      <c r="CF13" s="251"/>
      <c r="CG13" s="251"/>
      <c r="CH13" s="251"/>
      <c r="CI13" s="251"/>
      <c r="CJ13" s="251"/>
      <c r="CK13" s="251"/>
      <c r="CL13" s="251"/>
      <c r="CM13" s="251"/>
      <c r="CN13" s="251"/>
      <c r="CO13" s="251"/>
      <c r="CP13" s="251"/>
      <c r="CQ13" s="251"/>
      <c r="CR13" s="251"/>
      <c r="CS13" s="251"/>
      <c r="CT13" s="251"/>
      <c r="CU13" s="251"/>
      <c r="CV13" s="251"/>
      <c r="CW13" s="251"/>
      <c r="CX13" s="251"/>
      <c r="CY13" s="251"/>
      <c r="CZ13" s="251"/>
      <c r="DA13" s="251"/>
      <c r="DB13" s="251"/>
      <c r="DC13" s="251"/>
      <c r="DD13" s="251"/>
      <c r="DE13" s="251"/>
      <c r="DF13" s="251"/>
      <c r="DG13" s="251"/>
      <c r="DH13" s="251"/>
      <c r="DI13" s="251"/>
      <c r="DJ13" s="251"/>
      <c r="DK13" s="251"/>
      <c r="DL13" s="251"/>
      <c r="DM13" s="251"/>
      <c r="DN13" s="251"/>
      <c r="DO13" s="251"/>
      <c r="DP13" s="251"/>
      <c r="DQ13" s="251"/>
      <c r="DR13" s="251"/>
      <c r="DS13" s="251"/>
      <c r="DT13" s="251"/>
      <c r="DU13" s="251"/>
      <c r="DV13" s="251"/>
      <c r="DW13" s="251"/>
      <c r="DX13" s="251"/>
      <c r="DY13" s="251"/>
      <c r="DZ13" s="251"/>
      <c r="EA13" s="251"/>
      <c r="EB13" s="251"/>
      <c r="EC13" s="251"/>
      <c r="ED13" s="251"/>
      <c r="EE13" s="251"/>
      <c r="EF13" s="251"/>
      <c r="EG13" s="251"/>
      <c r="EH13" s="251"/>
      <c r="EI13" s="251"/>
      <c r="EJ13" s="251"/>
      <c r="EK13" s="251"/>
      <c r="EL13" s="251"/>
      <c r="EM13" s="251"/>
      <c r="EN13" s="251"/>
      <c r="EO13" s="251"/>
      <c r="EP13" s="251"/>
      <c r="EQ13" s="251"/>
      <c r="ER13" s="251"/>
      <c r="ES13" s="251"/>
      <c r="ET13" s="251"/>
      <c r="EU13" s="251"/>
      <c r="EV13" s="251"/>
      <c r="EW13" s="251"/>
      <c r="EX13" s="251"/>
      <c r="EY13" s="251"/>
      <c r="EZ13" s="251"/>
      <c r="FA13" s="251"/>
      <c r="FB13" s="251"/>
      <c r="FC13" s="251"/>
      <c r="FD13" s="251"/>
      <c r="FE13" s="251"/>
      <c r="FF13" s="251"/>
      <c r="FG13" s="251"/>
      <c r="FH13" s="251"/>
      <c r="FI13" s="251"/>
      <c r="FJ13" s="251"/>
      <c r="FK13" s="251"/>
      <c r="FL13" s="251"/>
      <c r="FM13" s="251"/>
      <c r="FN13" s="251"/>
      <c r="FO13" s="251"/>
      <c r="FP13" s="251"/>
      <c r="FQ13" s="251"/>
      <c r="FR13" s="251"/>
      <c r="FS13" s="251"/>
      <c r="FT13" s="251"/>
      <c r="FU13" s="251"/>
      <c r="FV13" s="251"/>
      <c r="FW13" s="251"/>
      <c r="FX13" s="251"/>
      <c r="FY13" s="251"/>
      <c r="FZ13" s="251"/>
      <c r="GA13" s="251"/>
      <c r="GB13" s="251"/>
      <c r="GC13" s="251"/>
      <c r="GD13" s="251"/>
      <c r="GE13" s="251"/>
      <c r="GF13" s="251"/>
      <c r="GG13" s="251"/>
      <c r="GH13" s="251"/>
      <c r="GI13" s="251"/>
      <c r="GJ13" s="251"/>
      <c r="GK13" s="251"/>
      <c r="GL13" s="251"/>
      <c r="GM13" s="251"/>
      <c r="GN13" s="251"/>
      <c r="GO13" s="251"/>
      <c r="GP13" s="251"/>
      <c r="GQ13" s="251"/>
      <c r="GR13" s="251"/>
      <c r="GS13" s="251"/>
      <c r="GT13" s="251"/>
      <c r="GU13" s="251"/>
      <c r="GV13" s="251"/>
      <c r="GW13" s="251"/>
      <c r="GX13" s="251"/>
      <c r="GY13" s="251"/>
      <c r="GZ13" s="251"/>
      <c r="HA13" s="251"/>
      <c r="HB13" s="251"/>
      <c r="HC13" s="251"/>
      <c r="HD13" s="251"/>
      <c r="HE13" s="251"/>
      <c r="HF13" s="251"/>
      <c r="HG13" s="251"/>
      <c r="HH13" s="251"/>
      <c r="HI13" s="251"/>
      <c r="HJ13" s="251"/>
      <c r="HK13" s="251"/>
      <c r="HL13" s="251"/>
      <c r="HM13" s="251"/>
      <c r="HN13" s="251"/>
      <c r="HO13" s="251"/>
      <c r="HP13" s="251"/>
      <c r="HQ13" s="251"/>
      <c r="HR13" s="251"/>
      <c r="HS13" s="251"/>
      <c r="HT13" s="251"/>
      <c r="HU13" s="251"/>
      <c r="HV13" s="251"/>
      <c r="HW13" s="251"/>
      <c r="HX13" s="251"/>
      <c r="HY13" s="251"/>
      <c r="HZ13" s="251"/>
      <c r="IA13" s="251"/>
      <c r="IB13" s="251"/>
      <c r="IC13" s="251"/>
      <c r="ID13" s="251"/>
      <c r="IE13" s="251"/>
      <c r="IF13" s="251"/>
      <c r="IG13" s="251"/>
      <c r="IH13" s="251"/>
      <c r="II13" s="251"/>
      <c r="IJ13" s="251"/>
      <c r="IK13" s="251"/>
      <c r="IL13" s="251"/>
      <c r="IM13" s="251"/>
      <c r="IN13" s="251"/>
      <c r="IO13" s="251"/>
      <c r="IP13" s="251"/>
      <c r="IQ13" s="251"/>
      <c r="IR13" s="251"/>
      <c r="IS13" s="251"/>
      <c r="IT13" s="251"/>
      <c r="IU13" s="251"/>
      <c r="IV13" s="251"/>
      <c r="IW13" s="251"/>
      <c r="IX13" s="251"/>
      <c r="IY13" s="251"/>
      <c r="IZ13" s="251"/>
      <c r="JA13" s="251"/>
      <c r="JB13" s="251"/>
      <c r="JC13" s="251"/>
      <c r="JD13" s="251"/>
      <c r="JE13" s="251"/>
      <c r="JF13" s="251"/>
      <c r="JG13" s="251"/>
      <c r="JH13" s="251"/>
      <c r="JI13" s="251"/>
      <c r="JJ13" s="251"/>
      <c r="JK13" s="251"/>
      <c r="JL13" s="251"/>
      <c r="JM13" s="251"/>
      <c r="JN13" s="251"/>
      <c r="JO13" s="251"/>
      <c r="JP13" s="251"/>
      <c r="JQ13" s="251"/>
      <c r="JR13" s="251"/>
      <c r="JS13" s="251"/>
      <c r="JT13" s="251"/>
      <c r="JU13" s="251"/>
    </row>
    <row r="14" spans="1:281" s="250" customFormat="1" ht="50.25" customHeight="1" x14ac:dyDescent="0.2">
      <c r="A14" s="261" t="s">
        <v>2655</v>
      </c>
      <c r="B14" s="262" t="s">
        <v>1676</v>
      </c>
      <c r="C14" s="57" t="s">
        <v>1677</v>
      </c>
      <c r="D14" s="263" t="s">
        <v>1834</v>
      </c>
      <c r="E14" s="238">
        <v>16357.08</v>
      </c>
      <c r="F14" s="264" t="s">
        <v>5731</v>
      </c>
      <c r="G14" s="265" t="s">
        <v>1828</v>
      </c>
      <c r="H14" s="266" t="s">
        <v>1857</v>
      </c>
      <c r="I14" s="266" t="s">
        <v>1855</v>
      </c>
      <c r="J14" s="266" t="s">
        <v>1881</v>
      </c>
      <c r="AX14" s="251"/>
      <c r="AY14" s="251"/>
      <c r="AZ14" s="251"/>
      <c r="BA14" s="251"/>
      <c r="BB14" s="251"/>
      <c r="BC14" s="251"/>
      <c r="BD14" s="251"/>
      <c r="BE14" s="251"/>
      <c r="BF14" s="251"/>
      <c r="BG14" s="251"/>
      <c r="BH14" s="251"/>
      <c r="BI14" s="251"/>
      <c r="BJ14" s="251"/>
      <c r="BK14" s="251"/>
      <c r="BL14" s="251"/>
      <c r="BM14" s="251"/>
      <c r="BN14" s="251"/>
      <c r="BO14" s="251"/>
      <c r="BP14" s="251"/>
      <c r="BQ14" s="251"/>
      <c r="BR14" s="251"/>
      <c r="BS14" s="251"/>
      <c r="BT14" s="251"/>
      <c r="BU14" s="251"/>
      <c r="BV14" s="251"/>
      <c r="BW14" s="251"/>
      <c r="BX14" s="251"/>
      <c r="BY14" s="251"/>
      <c r="BZ14" s="251"/>
      <c r="CA14" s="251"/>
      <c r="CB14" s="251"/>
      <c r="CC14" s="251"/>
      <c r="CD14" s="251"/>
      <c r="CE14" s="251"/>
      <c r="CF14" s="251"/>
      <c r="CG14" s="251"/>
      <c r="CH14" s="251"/>
      <c r="CI14" s="251"/>
      <c r="CJ14" s="251"/>
      <c r="CK14" s="251"/>
      <c r="CL14" s="251"/>
      <c r="CM14" s="251"/>
      <c r="CN14" s="251"/>
      <c r="CO14" s="251"/>
      <c r="CP14" s="251"/>
      <c r="CQ14" s="251"/>
      <c r="CR14" s="251"/>
      <c r="CS14" s="251"/>
      <c r="CT14" s="251"/>
      <c r="CU14" s="251"/>
      <c r="CV14" s="251"/>
      <c r="CW14" s="251"/>
      <c r="CX14" s="251"/>
      <c r="CY14" s="251"/>
      <c r="CZ14" s="251"/>
      <c r="DA14" s="251"/>
      <c r="DB14" s="251"/>
      <c r="DC14" s="251"/>
      <c r="DD14" s="251"/>
      <c r="DE14" s="251"/>
      <c r="DF14" s="251"/>
      <c r="DG14" s="251"/>
      <c r="DH14" s="251"/>
      <c r="DI14" s="251"/>
      <c r="DJ14" s="251"/>
      <c r="DK14" s="251"/>
      <c r="DL14" s="251"/>
      <c r="DM14" s="251"/>
      <c r="DN14" s="251"/>
      <c r="DO14" s="251"/>
      <c r="DP14" s="251"/>
      <c r="DQ14" s="251"/>
      <c r="DR14" s="251"/>
      <c r="DS14" s="251"/>
      <c r="DT14" s="251"/>
      <c r="DU14" s="251"/>
      <c r="DV14" s="251"/>
      <c r="DW14" s="251"/>
      <c r="DX14" s="251"/>
      <c r="DY14" s="251"/>
      <c r="DZ14" s="251"/>
      <c r="EA14" s="251"/>
      <c r="EB14" s="251"/>
      <c r="EC14" s="251"/>
      <c r="ED14" s="251"/>
      <c r="EE14" s="251"/>
      <c r="EF14" s="251"/>
      <c r="EG14" s="251"/>
      <c r="EH14" s="251"/>
      <c r="EI14" s="251"/>
      <c r="EJ14" s="251"/>
      <c r="EK14" s="251"/>
      <c r="EL14" s="251"/>
      <c r="EM14" s="251"/>
      <c r="EN14" s="251"/>
      <c r="EO14" s="251"/>
      <c r="EP14" s="251"/>
      <c r="EQ14" s="251"/>
      <c r="ER14" s="251"/>
      <c r="ES14" s="251"/>
      <c r="ET14" s="251"/>
      <c r="EU14" s="251"/>
      <c r="EV14" s="251"/>
      <c r="EW14" s="251"/>
      <c r="EX14" s="251"/>
      <c r="EY14" s="251"/>
      <c r="EZ14" s="251"/>
      <c r="FA14" s="251"/>
      <c r="FB14" s="251"/>
      <c r="FC14" s="251"/>
      <c r="FD14" s="251"/>
      <c r="FE14" s="251"/>
      <c r="FF14" s="251"/>
      <c r="FG14" s="251"/>
      <c r="FH14" s="251"/>
      <c r="FI14" s="251"/>
      <c r="FJ14" s="251"/>
      <c r="FK14" s="251"/>
      <c r="FL14" s="251"/>
      <c r="FM14" s="251"/>
      <c r="FN14" s="251"/>
      <c r="FO14" s="251"/>
      <c r="FP14" s="251"/>
      <c r="FQ14" s="251"/>
      <c r="FR14" s="251"/>
      <c r="FS14" s="251"/>
      <c r="FT14" s="251"/>
      <c r="FU14" s="251"/>
      <c r="FV14" s="251"/>
      <c r="FW14" s="251"/>
      <c r="FX14" s="251"/>
      <c r="FY14" s="251"/>
      <c r="FZ14" s="251"/>
      <c r="GA14" s="251"/>
      <c r="GB14" s="251"/>
      <c r="GC14" s="251"/>
      <c r="GD14" s="251"/>
      <c r="GE14" s="251"/>
      <c r="GF14" s="251"/>
      <c r="GG14" s="251"/>
      <c r="GH14" s="251"/>
      <c r="GI14" s="251"/>
      <c r="GJ14" s="251"/>
      <c r="GK14" s="251"/>
      <c r="GL14" s="251"/>
      <c r="GM14" s="251"/>
      <c r="GN14" s="251"/>
      <c r="GO14" s="251"/>
      <c r="GP14" s="251"/>
      <c r="GQ14" s="251"/>
      <c r="GR14" s="251"/>
      <c r="GS14" s="251"/>
      <c r="GT14" s="251"/>
      <c r="GU14" s="251"/>
      <c r="GV14" s="251"/>
      <c r="GW14" s="251"/>
      <c r="GX14" s="251"/>
      <c r="GY14" s="251"/>
      <c r="GZ14" s="251"/>
      <c r="HA14" s="251"/>
      <c r="HB14" s="251"/>
      <c r="HC14" s="251"/>
      <c r="HD14" s="251"/>
      <c r="HE14" s="251"/>
      <c r="HF14" s="251"/>
      <c r="HG14" s="251"/>
      <c r="HH14" s="251"/>
      <c r="HI14" s="251"/>
      <c r="HJ14" s="251"/>
      <c r="HK14" s="251"/>
      <c r="HL14" s="251"/>
      <c r="HM14" s="251"/>
      <c r="HN14" s="251"/>
      <c r="HO14" s="251"/>
      <c r="HP14" s="251"/>
      <c r="HQ14" s="251"/>
      <c r="HR14" s="251"/>
      <c r="HS14" s="251"/>
      <c r="HT14" s="251"/>
      <c r="HU14" s="251"/>
      <c r="HV14" s="251"/>
      <c r="HW14" s="251"/>
      <c r="HX14" s="251"/>
      <c r="HY14" s="251"/>
      <c r="HZ14" s="251"/>
      <c r="IA14" s="251"/>
      <c r="IB14" s="251"/>
      <c r="IC14" s="251"/>
      <c r="ID14" s="251"/>
      <c r="IE14" s="251"/>
      <c r="IF14" s="251"/>
      <c r="IG14" s="251"/>
      <c r="IH14" s="251"/>
      <c r="II14" s="251"/>
      <c r="IJ14" s="251"/>
      <c r="IK14" s="251"/>
      <c r="IL14" s="251"/>
      <c r="IM14" s="251"/>
      <c r="IN14" s="251"/>
      <c r="IO14" s="251"/>
      <c r="IP14" s="251"/>
      <c r="IQ14" s="251"/>
      <c r="IR14" s="251"/>
      <c r="IS14" s="251"/>
      <c r="IT14" s="251"/>
      <c r="IU14" s="251"/>
      <c r="IV14" s="251"/>
      <c r="IW14" s="251"/>
      <c r="IX14" s="251"/>
      <c r="IY14" s="251"/>
      <c r="IZ14" s="251"/>
      <c r="JA14" s="251"/>
      <c r="JB14" s="251"/>
      <c r="JC14" s="251"/>
      <c r="JD14" s="251"/>
      <c r="JE14" s="251"/>
      <c r="JF14" s="251"/>
      <c r="JG14" s="251"/>
      <c r="JH14" s="251"/>
      <c r="JI14" s="251"/>
      <c r="JJ14" s="251"/>
      <c r="JK14" s="251"/>
      <c r="JL14" s="251"/>
      <c r="JM14" s="251"/>
      <c r="JN14" s="251"/>
      <c r="JO14" s="251"/>
      <c r="JP14" s="251"/>
      <c r="JQ14" s="251"/>
      <c r="JR14" s="251"/>
      <c r="JS14" s="251"/>
      <c r="JT14" s="251"/>
      <c r="JU14" s="251"/>
    </row>
    <row r="15" spans="1:281" s="250" customFormat="1" ht="50.25" customHeight="1" x14ac:dyDescent="0.2">
      <c r="A15" s="261" t="s">
        <v>2656</v>
      </c>
      <c r="B15" s="262" t="s">
        <v>1680</v>
      </c>
      <c r="C15" s="57" t="s">
        <v>1681</v>
      </c>
      <c r="D15" s="263" t="s">
        <v>1836</v>
      </c>
      <c r="E15" s="238">
        <v>16981</v>
      </c>
      <c r="F15" s="264" t="s">
        <v>5732</v>
      </c>
      <c r="G15" s="265" t="s">
        <v>1828</v>
      </c>
      <c r="H15" s="266" t="s">
        <v>1860</v>
      </c>
      <c r="I15" s="266" t="s">
        <v>1855</v>
      </c>
      <c r="J15" s="266" t="s">
        <v>1882</v>
      </c>
      <c r="AX15" s="251"/>
      <c r="AY15" s="251"/>
      <c r="AZ15" s="251"/>
      <c r="BA15" s="251"/>
      <c r="BB15" s="251"/>
      <c r="BC15" s="251"/>
      <c r="BD15" s="251"/>
      <c r="BE15" s="251"/>
      <c r="BF15" s="251"/>
      <c r="BG15" s="251"/>
      <c r="BH15" s="251"/>
      <c r="BI15" s="251"/>
      <c r="BJ15" s="251"/>
      <c r="BK15" s="251"/>
      <c r="BL15" s="251"/>
      <c r="BM15" s="251"/>
      <c r="BN15" s="251"/>
      <c r="BO15" s="251"/>
      <c r="BP15" s="251"/>
      <c r="BQ15" s="251"/>
      <c r="BR15" s="251"/>
      <c r="BS15" s="251"/>
      <c r="BT15" s="251"/>
      <c r="BU15" s="251"/>
      <c r="BV15" s="251"/>
      <c r="BW15" s="251"/>
      <c r="BX15" s="251"/>
      <c r="BY15" s="251"/>
      <c r="BZ15" s="251"/>
      <c r="CA15" s="251"/>
      <c r="CB15" s="251"/>
      <c r="CC15" s="251"/>
      <c r="CD15" s="251"/>
      <c r="CE15" s="251"/>
      <c r="CF15" s="251"/>
      <c r="CG15" s="251"/>
      <c r="CH15" s="251"/>
      <c r="CI15" s="251"/>
      <c r="CJ15" s="251"/>
      <c r="CK15" s="251"/>
      <c r="CL15" s="251"/>
      <c r="CM15" s="251"/>
      <c r="CN15" s="251"/>
      <c r="CO15" s="251"/>
      <c r="CP15" s="251"/>
      <c r="CQ15" s="251"/>
      <c r="CR15" s="251"/>
      <c r="CS15" s="251"/>
      <c r="CT15" s="251"/>
      <c r="CU15" s="251"/>
      <c r="CV15" s="251"/>
      <c r="CW15" s="251"/>
      <c r="CX15" s="251"/>
      <c r="CY15" s="251"/>
      <c r="CZ15" s="251"/>
      <c r="DA15" s="251"/>
      <c r="DB15" s="251"/>
      <c r="DC15" s="251"/>
      <c r="DD15" s="251"/>
      <c r="DE15" s="251"/>
      <c r="DF15" s="251"/>
      <c r="DG15" s="251"/>
      <c r="DH15" s="251"/>
      <c r="DI15" s="251"/>
      <c r="DJ15" s="251"/>
      <c r="DK15" s="251"/>
      <c r="DL15" s="251"/>
      <c r="DM15" s="251"/>
      <c r="DN15" s="251"/>
      <c r="DO15" s="251"/>
      <c r="DP15" s="251"/>
      <c r="DQ15" s="251"/>
      <c r="DR15" s="251"/>
      <c r="DS15" s="251"/>
      <c r="DT15" s="251"/>
      <c r="DU15" s="251"/>
      <c r="DV15" s="251"/>
      <c r="DW15" s="251"/>
      <c r="DX15" s="251"/>
      <c r="DY15" s="251"/>
      <c r="DZ15" s="251"/>
      <c r="EA15" s="251"/>
      <c r="EB15" s="251"/>
      <c r="EC15" s="251"/>
      <c r="ED15" s="251"/>
      <c r="EE15" s="251"/>
      <c r="EF15" s="251"/>
      <c r="EG15" s="251"/>
      <c r="EH15" s="251"/>
      <c r="EI15" s="251"/>
      <c r="EJ15" s="251"/>
      <c r="EK15" s="251"/>
      <c r="EL15" s="251"/>
      <c r="EM15" s="251"/>
      <c r="EN15" s="251"/>
      <c r="EO15" s="251"/>
      <c r="EP15" s="251"/>
      <c r="EQ15" s="251"/>
      <c r="ER15" s="251"/>
      <c r="ES15" s="251"/>
      <c r="ET15" s="251"/>
      <c r="EU15" s="251"/>
      <c r="EV15" s="251"/>
      <c r="EW15" s="251"/>
      <c r="EX15" s="251"/>
      <c r="EY15" s="251"/>
      <c r="EZ15" s="251"/>
      <c r="FA15" s="251"/>
      <c r="FB15" s="251"/>
      <c r="FC15" s="251"/>
      <c r="FD15" s="251"/>
      <c r="FE15" s="251"/>
      <c r="FF15" s="251"/>
      <c r="FG15" s="251"/>
      <c r="FH15" s="251"/>
      <c r="FI15" s="251"/>
      <c r="FJ15" s="251"/>
      <c r="FK15" s="251"/>
      <c r="FL15" s="251"/>
      <c r="FM15" s="251"/>
      <c r="FN15" s="251"/>
      <c r="FO15" s="251"/>
      <c r="FP15" s="251"/>
      <c r="FQ15" s="251"/>
      <c r="FR15" s="251"/>
      <c r="FS15" s="251"/>
      <c r="FT15" s="251"/>
      <c r="FU15" s="251"/>
      <c r="FV15" s="251"/>
      <c r="FW15" s="251"/>
      <c r="FX15" s="251"/>
      <c r="FY15" s="251"/>
      <c r="FZ15" s="251"/>
      <c r="GA15" s="251"/>
      <c r="GB15" s="251"/>
      <c r="GC15" s="251"/>
      <c r="GD15" s="251"/>
      <c r="GE15" s="251"/>
      <c r="GF15" s="251"/>
      <c r="GG15" s="251"/>
      <c r="GH15" s="251"/>
      <c r="GI15" s="251"/>
      <c r="GJ15" s="251"/>
      <c r="GK15" s="251"/>
      <c r="GL15" s="251"/>
      <c r="GM15" s="251"/>
      <c r="GN15" s="251"/>
      <c r="GO15" s="251"/>
      <c r="GP15" s="251"/>
      <c r="GQ15" s="251"/>
      <c r="GR15" s="251"/>
      <c r="GS15" s="251"/>
      <c r="GT15" s="251"/>
      <c r="GU15" s="251"/>
      <c r="GV15" s="251"/>
      <c r="GW15" s="251"/>
      <c r="GX15" s="251"/>
      <c r="GY15" s="251"/>
      <c r="GZ15" s="251"/>
      <c r="HA15" s="251"/>
      <c r="HB15" s="251"/>
      <c r="HC15" s="251"/>
      <c r="HD15" s="251"/>
      <c r="HE15" s="251"/>
      <c r="HF15" s="251"/>
      <c r="HG15" s="251"/>
      <c r="HH15" s="251"/>
      <c r="HI15" s="251"/>
      <c r="HJ15" s="251"/>
      <c r="HK15" s="251"/>
      <c r="HL15" s="251"/>
      <c r="HM15" s="251"/>
      <c r="HN15" s="251"/>
      <c r="HO15" s="251"/>
      <c r="HP15" s="251"/>
      <c r="HQ15" s="251"/>
      <c r="HR15" s="251"/>
      <c r="HS15" s="251"/>
      <c r="HT15" s="251"/>
      <c r="HU15" s="251"/>
      <c r="HV15" s="251"/>
      <c r="HW15" s="251"/>
      <c r="HX15" s="251"/>
      <c r="HY15" s="251"/>
      <c r="HZ15" s="251"/>
      <c r="IA15" s="251"/>
      <c r="IB15" s="251"/>
      <c r="IC15" s="251"/>
      <c r="ID15" s="251"/>
      <c r="IE15" s="251"/>
      <c r="IF15" s="251"/>
      <c r="IG15" s="251"/>
      <c r="IH15" s="251"/>
      <c r="II15" s="251"/>
      <c r="IJ15" s="251"/>
      <c r="IK15" s="251"/>
      <c r="IL15" s="251"/>
      <c r="IM15" s="251"/>
      <c r="IN15" s="251"/>
      <c r="IO15" s="251"/>
      <c r="IP15" s="251"/>
      <c r="IQ15" s="251"/>
      <c r="IR15" s="251"/>
      <c r="IS15" s="251"/>
      <c r="IT15" s="251"/>
      <c r="IU15" s="251"/>
      <c r="IV15" s="251"/>
      <c r="IW15" s="251"/>
      <c r="IX15" s="251"/>
      <c r="IY15" s="251"/>
      <c r="IZ15" s="251"/>
      <c r="JA15" s="251"/>
      <c r="JB15" s="251"/>
      <c r="JC15" s="251"/>
      <c r="JD15" s="251"/>
      <c r="JE15" s="251"/>
      <c r="JF15" s="251"/>
      <c r="JG15" s="251"/>
      <c r="JH15" s="251"/>
      <c r="JI15" s="251"/>
      <c r="JJ15" s="251"/>
      <c r="JK15" s="251"/>
      <c r="JL15" s="251"/>
      <c r="JM15" s="251"/>
      <c r="JN15" s="251"/>
      <c r="JO15" s="251"/>
      <c r="JP15" s="251"/>
      <c r="JQ15" s="251"/>
      <c r="JR15" s="251"/>
      <c r="JS15" s="251"/>
      <c r="JT15" s="251"/>
      <c r="JU15" s="251"/>
    </row>
    <row r="16" spans="1:281" s="250" customFormat="1" ht="50.25" customHeight="1" x14ac:dyDescent="0.2">
      <c r="A16" s="261" t="s">
        <v>2657</v>
      </c>
      <c r="B16" s="262" t="s">
        <v>1695</v>
      </c>
      <c r="C16" s="57" t="s">
        <v>1864</v>
      </c>
      <c r="D16" s="263" t="s">
        <v>1696</v>
      </c>
      <c r="E16" s="238">
        <v>4603.16</v>
      </c>
      <c r="F16" s="36">
        <v>3895976.53</v>
      </c>
      <c r="G16" s="265" t="s">
        <v>1828</v>
      </c>
      <c r="H16" s="266" t="s">
        <v>1697</v>
      </c>
      <c r="I16" s="266" t="s">
        <v>1705</v>
      </c>
      <c r="J16" s="266" t="s">
        <v>1888</v>
      </c>
      <c r="AX16" s="251"/>
      <c r="AY16" s="251"/>
      <c r="AZ16" s="251"/>
      <c r="BA16" s="251"/>
      <c r="BB16" s="251"/>
      <c r="BC16" s="251"/>
      <c r="BD16" s="251"/>
      <c r="BE16" s="251"/>
      <c r="BF16" s="251"/>
      <c r="BG16" s="251"/>
      <c r="BH16" s="251"/>
      <c r="BI16" s="251"/>
      <c r="BJ16" s="251"/>
      <c r="BK16" s="251"/>
      <c r="BL16" s="251"/>
      <c r="BM16" s="251"/>
      <c r="BN16" s="251"/>
      <c r="BO16" s="251"/>
      <c r="BP16" s="251"/>
      <c r="BQ16" s="251"/>
      <c r="BR16" s="251"/>
      <c r="BS16" s="251"/>
      <c r="BT16" s="251"/>
      <c r="BU16" s="251"/>
      <c r="BV16" s="251"/>
      <c r="BW16" s="251"/>
      <c r="BX16" s="251"/>
      <c r="BY16" s="251"/>
      <c r="BZ16" s="251"/>
      <c r="CA16" s="251"/>
      <c r="CB16" s="251"/>
      <c r="CC16" s="251"/>
      <c r="CD16" s="251"/>
      <c r="CE16" s="251"/>
      <c r="CF16" s="251"/>
      <c r="CG16" s="251"/>
      <c r="CH16" s="251"/>
      <c r="CI16" s="251"/>
      <c r="CJ16" s="251"/>
      <c r="CK16" s="251"/>
      <c r="CL16" s="251"/>
      <c r="CM16" s="251"/>
      <c r="CN16" s="251"/>
      <c r="CO16" s="251"/>
      <c r="CP16" s="251"/>
      <c r="CQ16" s="251"/>
      <c r="CR16" s="251"/>
      <c r="CS16" s="251"/>
      <c r="CT16" s="251"/>
      <c r="CU16" s="251"/>
      <c r="CV16" s="251"/>
      <c r="CW16" s="251"/>
      <c r="CX16" s="251"/>
      <c r="CY16" s="251"/>
      <c r="CZ16" s="251"/>
      <c r="DA16" s="251"/>
      <c r="DB16" s="251"/>
      <c r="DC16" s="251"/>
      <c r="DD16" s="251"/>
      <c r="DE16" s="251"/>
      <c r="DF16" s="251"/>
      <c r="DG16" s="251"/>
      <c r="DH16" s="251"/>
      <c r="DI16" s="251"/>
      <c r="DJ16" s="251"/>
      <c r="DK16" s="251"/>
      <c r="DL16" s="251"/>
      <c r="DM16" s="251"/>
      <c r="DN16" s="251"/>
      <c r="DO16" s="251"/>
      <c r="DP16" s="251"/>
      <c r="DQ16" s="251"/>
      <c r="DR16" s="251"/>
      <c r="DS16" s="251"/>
      <c r="DT16" s="251"/>
      <c r="DU16" s="251"/>
      <c r="DV16" s="251"/>
      <c r="DW16" s="251"/>
      <c r="DX16" s="251"/>
      <c r="DY16" s="251"/>
      <c r="DZ16" s="251"/>
      <c r="EA16" s="251"/>
      <c r="EB16" s="251"/>
      <c r="EC16" s="251"/>
      <c r="ED16" s="251"/>
      <c r="EE16" s="251"/>
      <c r="EF16" s="251"/>
      <c r="EG16" s="251"/>
      <c r="EH16" s="251"/>
      <c r="EI16" s="251"/>
      <c r="EJ16" s="251"/>
      <c r="EK16" s="251"/>
      <c r="EL16" s="251"/>
      <c r="EM16" s="251"/>
      <c r="EN16" s="251"/>
      <c r="EO16" s="251"/>
      <c r="EP16" s="251"/>
      <c r="EQ16" s="251"/>
      <c r="ER16" s="251"/>
      <c r="ES16" s="251"/>
      <c r="ET16" s="251"/>
      <c r="EU16" s="251"/>
      <c r="EV16" s="251"/>
      <c r="EW16" s="251"/>
      <c r="EX16" s="251"/>
      <c r="EY16" s="251"/>
      <c r="EZ16" s="251"/>
      <c r="FA16" s="251"/>
      <c r="FB16" s="251"/>
      <c r="FC16" s="251"/>
      <c r="FD16" s="251"/>
      <c r="FE16" s="251"/>
      <c r="FF16" s="251"/>
      <c r="FG16" s="251"/>
      <c r="FH16" s="251"/>
      <c r="FI16" s="251"/>
      <c r="FJ16" s="251"/>
      <c r="FK16" s="251"/>
      <c r="FL16" s="251"/>
      <c r="FM16" s="251"/>
      <c r="FN16" s="251"/>
      <c r="FO16" s="251"/>
      <c r="FP16" s="251"/>
      <c r="FQ16" s="251"/>
      <c r="FR16" s="251"/>
      <c r="FS16" s="251"/>
      <c r="FT16" s="251"/>
      <c r="FU16" s="251"/>
      <c r="FV16" s="251"/>
      <c r="FW16" s="251"/>
      <c r="FX16" s="251"/>
      <c r="FY16" s="251"/>
      <c r="FZ16" s="251"/>
      <c r="GA16" s="251"/>
      <c r="GB16" s="251"/>
      <c r="GC16" s="251"/>
      <c r="GD16" s="251"/>
      <c r="GE16" s="251"/>
      <c r="GF16" s="251"/>
      <c r="GG16" s="251"/>
      <c r="GH16" s="251"/>
      <c r="GI16" s="251"/>
      <c r="GJ16" s="251"/>
      <c r="GK16" s="251"/>
      <c r="GL16" s="251"/>
      <c r="GM16" s="251"/>
      <c r="GN16" s="251"/>
      <c r="GO16" s="251"/>
      <c r="GP16" s="251"/>
      <c r="GQ16" s="251"/>
      <c r="GR16" s="251"/>
      <c r="GS16" s="251"/>
      <c r="GT16" s="251"/>
      <c r="GU16" s="251"/>
      <c r="GV16" s="251"/>
      <c r="GW16" s="251"/>
      <c r="GX16" s="251"/>
      <c r="GY16" s="251"/>
      <c r="GZ16" s="251"/>
      <c r="HA16" s="251"/>
      <c r="HB16" s="251"/>
      <c r="HC16" s="251"/>
      <c r="HD16" s="251"/>
      <c r="HE16" s="251"/>
      <c r="HF16" s="251"/>
      <c r="HG16" s="251"/>
      <c r="HH16" s="251"/>
      <c r="HI16" s="251"/>
      <c r="HJ16" s="251"/>
      <c r="HK16" s="251"/>
      <c r="HL16" s="251"/>
      <c r="HM16" s="251"/>
      <c r="HN16" s="251"/>
      <c r="HO16" s="251"/>
      <c r="HP16" s="251"/>
      <c r="HQ16" s="251"/>
      <c r="HR16" s="251"/>
      <c r="HS16" s="251"/>
      <c r="HT16" s="251"/>
      <c r="HU16" s="251"/>
      <c r="HV16" s="251"/>
      <c r="HW16" s="251"/>
      <c r="HX16" s="251"/>
      <c r="HY16" s="251"/>
      <c r="HZ16" s="251"/>
      <c r="IA16" s="251"/>
      <c r="IB16" s="251"/>
      <c r="IC16" s="251"/>
      <c r="ID16" s="251"/>
      <c r="IE16" s="251"/>
      <c r="IF16" s="251"/>
      <c r="IG16" s="251"/>
      <c r="IH16" s="251"/>
      <c r="II16" s="251"/>
      <c r="IJ16" s="251"/>
      <c r="IK16" s="251"/>
      <c r="IL16" s="251"/>
      <c r="IM16" s="251"/>
      <c r="IN16" s="251"/>
      <c r="IO16" s="251"/>
      <c r="IP16" s="251"/>
      <c r="IQ16" s="251"/>
      <c r="IR16" s="251"/>
      <c r="IS16" s="251"/>
      <c r="IT16" s="251"/>
      <c r="IU16" s="251"/>
      <c r="IV16" s="251"/>
      <c r="IW16" s="251"/>
      <c r="IX16" s="251"/>
      <c r="IY16" s="251"/>
      <c r="IZ16" s="251"/>
      <c r="JA16" s="251"/>
      <c r="JB16" s="251"/>
      <c r="JC16" s="251"/>
      <c r="JD16" s="251"/>
      <c r="JE16" s="251"/>
      <c r="JF16" s="251"/>
      <c r="JG16" s="251"/>
      <c r="JH16" s="251"/>
      <c r="JI16" s="251"/>
      <c r="JJ16" s="251"/>
      <c r="JK16" s="251"/>
      <c r="JL16" s="251"/>
      <c r="JM16" s="251"/>
      <c r="JN16" s="251"/>
      <c r="JO16" s="251"/>
      <c r="JP16" s="251"/>
      <c r="JQ16" s="251"/>
      <c r="JR16" s="251"/>
      <c r="JS16" s="251"/>
      <c r="JT16" s="251"/>
      <c r="JU16" s="251"/>
    </row>
    <row r="17" spans="1:281" s="250" customFormat="1" ht="50.25" customHeight="1" x14ac:dyDescent="0.2">
      <c r="A17" s="261" t="s">
        <v>2658</v>
      </c>
      <c r="B17" s="262" t="s">
        <v>1708</v>
      </c>
      <c r="C17" s="57" t="s">
        <v>1868</v>
      </c>
      <c r="D17" s="263" t="s">
        <v>6312</v>
      </c>
      <c r="E17" s="238">
        <v>10044.98</v>
      </c>
      <c r="F17" s="36">
        <v>7102417.7000000002</v>
      </c>
      <c r="G17" s="265" t="s">
        <v>1828</v>
      </c>
      <c r="H17" s="266" t="s">
        <v>1873</v>
      </c>
      <c r="I17" s="266" t="s">
        <v>1705</v>
      </c>
      <c r="J17" s="57" t="s">
        <v>1893</v>
      </c>
      <c r="AX17" s="251"/>
      <c r="AY17" s="251"/>
      <c r="AZ17" s="251"/>
      <c r="BA17" s="251"/>
      <c r="BB17" s="251"/>
      <c r="BC17" s="251"/>
      <c r="BD17" s="251"/>
      <c r="BE17" s="251"/>
      <c r="BF17" s="251"/>
      <c r="BG17" s="251"/>
      <c r="BH17" s="251"/>
      <c r="BI17" s="251"/>
      <c r="BJ17" s="251"/>
      <c r="BK17" s="251"/>
      <c r="BL17" s="251"/>
      <c r="BM17" s="251"/>
      <c r="BN17" s="251"/>
      <c r="BO17" s="251"/>
      <c r="BP17" s="251"/>
      <c r="BQ17" s="251"/>
      <c r="BR17" s="251"/>
      <c r="BS17" s="251"/>
      <c r="BT17" s="251"/>
      <c r="BU17" s="251"/>
      <c r="BV17" s="251"/>
      <c r="BW17" s="251"/>
      <c r="BX17" s="251"/>
      <c r="BY17" s="251"/>
      <c r="BZ17" s="251"/>
      <c r="CA17" s="251"/>
      <c r="CB17" s="251"/>
      <c r="CC17" s="251"/>
      <c r="CD17" s="251"/>
      <c r="CE17" s="251"/>
      <c r="CF17" s="251"/>
      <c r="CG17" s="251"/>
      <c r="CH17" s="251"/>
      <c r="CI17" s="251"/>
      <c r="CJ17" s="251"/>
      <c r="CK17" s="251"/>
      <c r="CL17" s="251"/>
      <c r="CM17" s="251"/>
      <c r="CN17" s="251"/>
      <c r="CO17" s="251"/>
      <c r="CP17" s="251"/>
      <c r="CQ17" s="251"/>
      <c r="CR17" s="251"/>
      <c r="CS17" s="251"/>
      <c r="CT17" s="251"/>
      <c r="CU17" s="251"/>
      <c r="CV17" s="251"/>
      <c r="CW17" s="251"/>
      <c r="CX17" s="251"/>
      <c r="CY17" s="251"/>
      <c r="CZ17" s="251"/>
      <c r="DA17" s="251"/>
      <c r="DB17" s="251"/>
      <c r="DC17" s="251"/>
      <c r="DD17" s="251"/>
      <c r="DE17" s="251"/>
      <c r="DF17" s="251"/>
      <c r="DG17" s="251"/>
      <c r="DH17" s="251"/>
      <c r="DI17" s="251"/>
      <c r="DJ17" s="251"/>
      <c r="DK17" s="251"/>
      <c r="DL17" s="251"/>
      <c r="DM17" s="251"/>
      <c r="DN17" s="251"/>
      <c r="DO17" s="251"/>
      <c r="DP17" s="251"/>
      <c r="DQ17" s="251"/>
      <c r="DR17" s="251"/>
      <c r="DS17" s="251"/>
      <c r="DT17" s="251"/>
      <c r="DU17" s="251"/>
      <c r="DV17" s="251"/>
      <c r="DW17" s="251"/>
      <c r="DX17" s="251"/>
      <c r="DY17" s="251"/>
      <c r="DZ17" s="251"/>
      <c r="EA17" s="251"/>
      <c r="EB17" s="251"/>
      <c r="EC17" s="251"/>
      <c r="ED17" s="251"/>
      <c r="EE17" s="251"/>
      <c r="EF17" s="251"/>
      <c r="EG17" s="251"/>
      <c r="EH17" s="251"/>
      <c r="EI17" s="251"/>
      <c r="EJ17" s="251"/>
      <c r="EK17" s="251"/>
      <c r="EL17" s="251"/>
      <c r="EM17" s="251"/>
      <c r="EN17" s="251"/>
      <c r="EO17" s="251"/>
      <c r="EP17" s="251"/>
      <c r="EQ17" s="251"/>
      <c r="ER17" s="251"/>
      <c r="ES17" s="251"/>
      <c r="ET17" s="251"/>
      <c r="EU17" s="251"/>
      <c r="EV17" s="251"/>
      <c r="EW17" s="251"/>
      <c r="EX17" s="251"/>
      <c r="EY17" s="251"/>
      <c r="EZ17" s="251"/>
      <c r="FA17" s="251"/>
      <c r="FB17" s="251"/>
      <c r="FC17" s="251"/>
      <c r="FD17" s="251"/>
      <c r="FE17" s="251"/>
      <c r="FF17" s="251"/>
      <c r="FG17" s="251"/>
      <c r="FH17" s="251"/>
      <c r="FI17" s="251"/>
      <c r="FJ17" s="251"/>
      <c r="FK17" s="251"/>
      <c r="FL17" s="251"/>
      <c r="FM17" s="251"/>
      <c r="FN17" s="251"/>
      <c r="FO17" s="251"/>
      <c r="FP17" s="251"/>
      <c r="FQ17" s="251"/>
      <c r="FR17" s="251"/>
      <c r="FS17" s="251"/>
      <c r="FT17" s="251"/>
      <c r="FU17" s="251"/>
      <c r="FV17" s="251"/>
      <c r="FW17" s="251"/>
      <c r="FX17" s="251"/>
      <c r="FY17" s="251"/>
      <c r="FZ17" s="251"/>
      <c r="GA17" s="251"/>
      <c r="GB17" s="251"/>
      <c r="GC17" s="251"/>
      <c r="GD17" s="251"/>
      <c r="GE17" s="251"/>
      <c r="GF17" s="251"/>
      <c r="GG17" s="251"/>
      <c r="GH17" s="251"/>
      <c r="GI17" s="251"/>
      <c r="GJ17" s="251"/>
      <c r="GK17" s="251"/>
      <c r="GL17" s="251"/>
      <c r="GM17" s="251"/>
      <c r="GN17" s="251"/>
      <c r="GO17" s="251"/>
      <c r="GP17" s="251"/>
      <c r="GQ17" s="251"/>
      <c r="GR17" s="251"/>
      <c r="GS17" s="251"/>
      <c r="GT17" s="251"/>
      <c r="GU17" s="251"/>
      <c r="GV17" s="251"/>
      <c r="GW17" s="251"/>
      <c r="GX17" s="251"/>
      <c r="GY17" s="251"/>
      <c r="GZ17" s="251"/>
      <c r="HA17" s="251"/>
      <c r="HB17" s="251"/>
      <c r="HC17" s="251"/>
      <c r="HD17" s="251"/>
      <c r="HE17" s="251"/>
      <c r="HF17" s="251"/>
      <c r="HG17" s="251"/>
      <c r="HH17" s="251"/>
      <c r="HI17" s="251"/>
      <c r="HJ17" s="251"/>
      <c r="HK17" s="251"/>
      <c r="HL17" s="251"/>
      <c r="HM17" s="251"/>
      <c r="HN17" s="251"/>
      <c r="HO17" s="251"/>
      <c r="HP17" s="251"/>
      <c r="HQ17" s="251"/>
      <c r="HR17" s="251"/>
      <c r="HS17" s="251"/>
      <c r="HT17" s="251"/>
      <c r="HU17" s="251"/>
      <c r="HV17" s="251"/>
      <c r="HW17" s="251"/>
      <c r="HX17" s="251"/>
      <c r="HY17" s="251"/>
      <c r="HZ17" s="251"/>
      <c r="IA17" s="251"/>
      <c r="IB17" s="251"/>
      <c r="IC17" s="251"/>
      <c r="ID17" s="251"/>
      <c r="IE17" s="251"/>
      <c r="IF17" s="251"/>
      <c r="IG17" s="251"/>
      <c r="IH17" s="251"/>
      <c r="II17" s="251"/>
      <c r="IJ17" s="251"/>
      <c r="IK17" s="251"/>
      <c r="IL17" s="251"/>
      <c r="IM17" s="251"/>
      <c r="IN17" s="251"/>
      <c r="IO17" s="251"/>
      <c r="IP17" s="251"/>
      <c r="IQ17" s="251"/>
      <c r="IR17" s="251"/>
      <c r="IS17" s="251"/>
      <c r="IT17" s="251"/>
      <c r="IU17" s="251"/>
      <c r="IV17" s="251"/>
      <c r="IW17" s="251"/>
      <c r="IX17" s="251"/>
      <c r="IY17" s="251"/>
      <c r="IZ17" s="251"/>
      <c r="JA17" s="251"/>
      <c r="JB17" s="251"/>
      <c r="JC17" s="251"/>
      <c r="JD17" s="251"/>
      <c r="JE17" s="251"/>
      <c r="JF17" s="251"/>
      <c r="JG17" s="251"/>
      <c r="JH17" s="251"/>
      <c r="JI17" s="251"/>
      <c r="JJ17" s="251"/>
      <c r="JK17" s="251"/>
      <c r="JL17" s="251"/>
      <c r="JM17" s="251"/>
      <c r="JN17" s="251"/>
      <c r="JO17" s="251"/>
      <c r="JP17" s="251"/>
      <c r="JQ17" s="251"/>
      <c r="JR17" s="251"/>
      <c r="JS17" s="251"/>
      <c r="JT17" s="251"/>
      <c r="JU17" s="251"/>
    </row>
    <row r="18" spans="1:281" s="250" customFormat="1" ht="50.25" customHeight="1" x14ac:dyDescent="0.2">
      <c r="A18" s="261" t="s">
        <v>5479</v>
      </c>
      <c r="B18" s="262" t="s">
        <v>1724</v>
      </c>
      <c r="C18" s="57" t="s">
        <v>1725</v>
      </c>
      <c r="D18" s="263" t="s">
        <v>1726</v>
      </c>
      <c r="E18" s="238">
        <v>1206</v>
      </c>
      <c r="F18" s="42">
        <v>2077322.94</v>
      </c>
      <c r="G18" s="265" t="s">
        <v>1828</v>
      </c>
      <c r="H18" s="266" t="s">
        <v>407</v>
      </c>
      <c r="I18" s="266" t="s">
        <v>1705</v>
      </c>
      <c r="J18" s="266" t="s">
        <v>1727</v>
      </c>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c r="DM18" s="251"/>
      <c r="DN18" s="251"/>
      <c r="DO18" s="251"/>
      <c r="DP18" s="251"/>
      <c r="DQ18" s="251"/>
      <c r="DR18" s="251"/>
      <c r="DS18" s="251"/>
      <c r="DT18" s="251"/>
      <c r="DU18" s="251"/>
      <c r="DV18" s="251"/>
      <c r="DW18" s="251"/>
      <c r="DX18" s="251"/>
      <c r="DY18" s="251"/>
      <c r="DZ18" s="251"/>
      <c r="EA18" s="251"/>
      <c r="EB18" s="251"/>
      <c r="EC18" s="251"/>
      <c r="ED18" s="251"/>
      <c r="EE18" s="251"/>
      <c r="EF18" s="251"/>
      <c r="EG18" s="251"/>
      <c r="EH18" s="251"/>
      <c r="EI18" s="251"/>
      <c r="EJ18" s="251"/>
      <c r="EK18" s="251"/>
      <c r="EL18" s="251"/>
      <c r="EM18" s="251"/>
      <c r="EN18" s="251"/>
      <c r="EO18" s="251"/>
      <c r="EP18" s="251"/>
      <c r="EQ18" s="251"/>
      <c r="ER18" s="251"/>
      <c r="ES18" s="251"/>
      <c r="ET18" s="251"/>
      <c r="EU18" s="251"/>
      <c r="EV18" s="251"/>
      <c r="EW18" s="251"/>
      <c r="EX18" s="251"/>
      <c r="EY18" s="251"/>
      <c r="EZ18" s="251"/>
      <c r="FA18" s="251"/>
      <c r="FB18" s="251"/>
      <c r="FC18" s="251"/>
      <c r="FD18" s="251"/>
      <c r="FE18" s="251"/>
      <c r="FF18" s="251"/>
      <c r="FG18" s="251"/>
      <c r="FH18" s="251"/>
      <c r="FI18" s="251"/>
      <c r="FJ18" s="251"/>
      <c r="FK18" s="251"/>
      <c r="FL18" s="251"/>
      <c r="FM18" s="251"/>
      <c r="FN18" s="251"/>
      <c r="FO18" s="251"/>
      <c r="FP18" s="251"/>
      <c r="FQ18" s="251"/>
      <c r="FR18" s="251"/>
      <c r="FS18" s="251"/>
      <c r="FT18" s="251"/>
      <c r="FU18" s="251"/>
      <c r="FV18" s="251"/>
      <c r="FW18" s="251"/>
      <c r="FX18" s="251"/>
      <c r="FY18" s="251"/>
      <c r="FZ18" s="251"/>
      <c r="GA18" s="251"/>
      <c r="GB18" s="251"/>
      <c r="GC18" s="251"/>
      <c r="GD18" s="251"/>
      <c r="GE18" s="251"/>
      <c r="GF18" s="251"/>
      <c r="GG18" s="251"/>
      <c r="GH18" s="251"/>
      <c r="GI18" s="251"/>
      <c r="GJ18" s="251"/>
      <c r="GK18" s="251"/>
      <c r="GL18" s="251"/>
      <c r="GM18" s="251"/>
      <c r="GN18" s="251"/>
      <c r="GO18" s="251"/>
      <c r="GP18" s="251"/>
      <c r="GQ18" s="251"/>
      <c r="GR18" s="251"/>
      <c r="GS18" s="251"/>
      <c r="GT18" s="251"/>
      <c r="GU18" s="251"/>
      <c r="GV18" s="251"/>
      <c r="GW18" s="251"/>
      <c r="GX18" s="251"/>
      <c r="GY18" s="251"/>
      <c r="GZ18" s="251"/>
      <c r="HA18" s="251"/>
      <c r="HB18" s="251"/>
      <c r="HC18" s="251"/>
      <c r="HD18" s="251"/>
      <c r="HE18" s="251"/>
      <c r="HF18" s="251"/>
      <c r="HG18" s="251"/>
      <c r="HH18" s="251"/>
      <c r="HI18" s="251"/>
      <c r="HJ18" s="251"/>
      <c r="HK18" s="251"/>
      <c r="HL18" s="251"/>
      <c r="HM18" s="251"/>
      <c r="HN18" s="251"/>
      <c r="HO18" s="251"/>
      <c r="HP18" s="251"/>
      <c r="HQ18" s="251"/>
      <c r="HR18" s="251"/>
      <c r="HS18" s="251"/>
      <c r="HT18" s="251"/>
      <c r="HU18" s="251"/>
      <c r="HV18" s="251"/>
      <c r="HW18" s="251"/>
      <c r="HX18" s="251"/>
      <c r="HY18" s="251"/>
      <c r="HZ18" s="251"/>
      <c r="IA18" s="251"/>
      <c r="IB18" s="251"/>
      <c r="IC18" s="251"/>
      <c r="ID18" s="251"/>
      <c r="IE18" s="251"/>
      <c r="IF18" s="251"/>
      <c r="IG18" s="251"/>
      <c r="IH18" s="251"/>
      <c r="II18" s="251"/>
      <c r="IJ18" s="251"/>
      <c r="IK18" s="251"/>
      <c r="IL18" s="251"/>
      <c r="IM18" s="251"/>
      <c r="IN18" s="251"/>
      <c r="IO18" s="251"/>
      <c r="IP18" s="251"/>
      <c r="IQ18" s="251"/>
      <c r="IR18" s="251"/>
      <c r="IS18" s="251"/>
      <c r="IT18" s="251"/>
      <c r="IU18" s="251"/>
      <c r="IV18" s="251"/>
      <c r="IW18" s="251"/>
      <c r="IX18" s="251"/>
      <c r="IY18" s="251"/>
      <c r="IZ18" s="251"/>
      <c r="JA18" s="251"/>
      <c r="JB18" s="251"/>
      <c r="JC18" s="251"/>
      <c r="JD18" s="251"/>
      <c r="JE18" s="251"/>
      <c r="JF18" s="251"/>
      <c r="JG18" s="251"/>
      <c r="JH18" s="251"/>
      <c r="JI18" s="251"/>
      <c r="JJ18" s="251"/>
      <c r="JK18" s="251"/>
      <c r="JL18" s="251"/>
      <c r="JM18" s="251"/>
      <c r="JN18" s="251"/>
      <c r="JO18" s="251"/>
      <c r="JP18" s="251"/>
      <c r="JQ18" s="251"/>
      <c r="JR18" s="251"/>
      <c r="JS18" s="251"/>
      <c r="JT18" s="251"/>
      <c r="JU18" s="251"/>
    </row>
    <row r="19" spans="1:281" s="250" customFormat="1" ht="50.25" customHeight="1" x14ac:dyDescent="0.2">
      <c r="A19" s="261" t="s">
        <v>2659</v>
      </c>
      <c r="B19" s="262" t="s">
        <v>1738</v>
      </c>
      <c r="C19" s="57" t="s">
        <v>1739</v>
      </c>
      <c r="D19" s="263" t="s">
        <v>1740</v>
      </c>
      <c r="E19" s="277" t="s">
        <v>4779</v>
      </c>
      <c r="F19" s="295" t="s">
        <v>4778</v>
      </c>
      <c r="G19" s="280" t="s">
        <v>1828</v>
      </c>
      <c r="H19" s="266" t="s">
        <v>3261</v>
      </c>
      <c r="I19" s="279" t="s">
        <v>1705</v>
      </c>
      <c r="J19" s="267" t="s">
        <v>1900</v>
      </c>
      <c r="AX19" s="251"/>
      <c r="AY19" s="251"/>
      <c r="AZ19" s="251"/>
      <c r="BA19" s="251"/>
      <c r="BB19" s="251"/>
      <c r="BC19" s="251"/>
      <c r="BD19" s="251"/>
      <c r="BE19" s="251"/>
      <c r="BF19" s="251"/>
      <c r="BG19" s="251"/>
      <c r="BH19" s="251"/>
      <c r="BI19" s="251"/>
      <c r="BJ19" s="251"/>
      <c r="BK19" s="251"/>
      <c r="BL19" s="251"/>
      <c r="BM19" s="251"/>
      <c r="BN19" s="251"/>
      <c r="BO19" s="251"/>
      <c r="BP19" s="251"/>
      <c r="BQ19" s="251"/>
      <c r="BR19" s="251"/>
      <c r="BS19" s="251"/>
      <c r="BT19" s="251"/>
      <c r="BU19" s="251"/>
      <c r="BV19" s="251"/>
      <c r="BW19" s="251"/>
      <c r="BX19" s="251"/>
      <c r="BY19" s="251"/>
      <c r="BZ19" s="251"/>
      <c r="CA19" s="251"/>
      <c r="CB19" s="251"/>
      <c r="CC19" s="251"/>
      <c r="CD19" s="251"/>
      <c r="CE19" s="251"/>
      <c r="CF19" s="251"/>
      <c r="CG19" s="251"/>
      <c r="CH19" s="251"/>
      <c r="CI19" s="251"/>
      <c r="CJ19" s="251"/>
      <c r="CK19" s="251"/>
      <c r="CL19" s="251"/>
      <c r="CM19" s="251"/>
      <c r="CN19" s="251"/>
      <c r="CO19" s="251"/>
      <c r="CP19" s="251"/>
      <c r="CQ19" s="251"/>
      <c r="CR19" s="251"/>
      <c r="CS19" s="251"/>
      <c r="CT19" s="251"/>
      <c r="CU19" s="251"/>
      <c r="CV19" s="251"/>
      <c r="CW19" s="251"/>
      <c r="CX19" s="251"/>
      <c r="CY19" s="251"/>
      <c r="CZ19" s="251"/>
      <c r="DA19" s="251"/>
      <c r="DB19" s="251"/>
      <c r="DC19" s="251"/>
      <c r="DD19" s="251"/>
      <c r="DE19" s="251"/>
      <c r="DF19" s="251"/>
      <c r="DG19" s="251"/>
      <c r="DH19" s="251"/>
      <c r="DI19" s="251"/>
      <c r="DJ19" s="251"/>
      <c r="DK19" s="251"/>
      <c r="DL19" s="251"/>
      <c r="DM19" s="251"/>
      <c r="DN19" s="251"/>
      <c r="DO19" s="251"/>
      <c r="DP19" s="251"/>
      <c r="DQ19" s="251"/>
      <c r="DR19" s="251"/>
      <c r="DS19" s="251"/>
      <c r="DT19" s="251"/>
      <c r="DU19" s="251"/>
      <c r="DV19" s="251"/>
      <c r="DW19" s="251"/>
      <c r="DX19" s="251"/>
      <c r="DY19" s="251"/>
      <c r="DZ19" s="251"/>
      <c r="EA19" s="251"/>
      <c r="EB19" s="251"/>
      <c r="EC19" s="251"/>
      <c r="ED19" s="251"/>
      <c r="EE19" s="251"/>
      <c r="EF19" s="251"/>
      <c r="EG19" s="251"/>
      <c r="EH19" s="251"/>
      <c r="EI19" s="251"/>
      <c r="EJ19" s="251"/>
      <c r="EK19" s="251"/>
      <c r="EL19" s="251"/>
      <c r="EM19" s="251"/>
      <c r="EN19" s="251"/>
      <c r="EO19" s="251"/>
      <c r="EP19" s="251"/>
      <c r="EQ19" s="251"/>
      <c r="ER19" s="251"/>
      <c r="ES19" s="251"/>
      <c r="ET19" s="251"/>
      <c r="EU19" s="251"/>
      <c r="EV19" s="251"/>
      <c r="EW19" s="251"/>
      <c r="EX19" s="251"/>
      <c r="EY19" s="251"/>
      <c r="EZ19" s="251"/>
      <c r="FA19" s="251"/>
      <c r="FB19" s="251"/>
      <c r="FC19" s="251"/>
      <c r="FD19" s="251"/>
      <c r="FE19" s="251"/>
      <c r="FF19" s="251"/>
      <c r="FG19" s="251"/>
      <c r="FH19" s="251"/>
      <c r="FI19" s="251"/>
      <c r="FJ19" s="251"/>
      <c r="FK19" s="251"/>
      <c r="FL19" s="251"/>
      <c r="FM19" s="251"/>
      <c r="FN19" s="251"/>
      <c r="FO19" s="251"/>
      <c r="FP19" s="251"/>
      <c r="FQ19" s="251"/>
      <c r="FR19" s="251"/>
      <c r="FS19" s="251"/>
      <c r="FT19" s="251"/>
      <c r="FU19" s="251"/>
      <c r="FV19" s="251"/>
      <c r="FW19" s="251"/>
      <c r="FX19" s="251"/>
      <c r="FY19" s="251"/>
      <c r="FZ19" s="251"/>
      <c r="GA19" s="251"/>
      <c r="GB19" s="251"/>
      <c r="GC19" s="251"/>
      <c r="GD19" s="251"/>
      <c r="GE19" s="251"/>
      <c r="GF19" s="251"/>
      <c r="GG19" s="251"/>
      <c r="GH19" s="251"/>
      <c r="GI19" s="251"/>
      <c r="GJ19" s="251"/>
      <c r="GK19" s="251"/>
      <c r="GL19" s="251"/>
      <c r="GM19" s="251"/>
      <c r="GN19" s="251"/>
      <c r="GO19" s="251"/>
      <c r="GP19" s="251"/>
      <c r="GQ19" s="251"/>
      <c r="GR19" s="251"/>
      <c r="GS19" s="251"/>
      <c r="GT19" s="251"/>
      <c r="GU19" s="251"/>
      <c r="GV19" s="251"/>
      <c r="GW19" s="251"/>
      <c r="GX19" s="251"/>
      <c r="GY19" s="251"/>
      <c r="GZ19" s="251"/>
      <c r="HA19" s="251"/>
      <c r="HB19" s="251"/>
      <c r="HC19" s="251"/>
      <c r="HD19" s="251"/>
      <c r="HE19" s="251"/>
      <c r="HF19" s="251"/>
      <c r="HG19" s="251"/>
      <c r="HH19" s="251"/>
      <c r="HI19" s="251"/>
      <c r="HJ19" s="251"/>
      <c r="HK19" s="251"/>
      <c r="HL19" s="251"/>
      <c r="HM19" s="251"/>
      <c r="HN19" s="251"/>
      <c r="HO19" s="251"/>
      <c r="HP19" s="251"/>
      <c r="HQ19" s="251"/>
      <c r="HR19" s="251"/>
      <c r="HS19" s="251"/>
      <c r="HT19" s="251"/>
      <c r="HU19" s="251"/>
      <c r="HV19" s="251"/>
      <c r="HW19" s="251"/>
      <c r="HX19" s="251"/>
      <c r="HY19" s="251"/>
      <c r="HZ19" s="251"/>
      <c r="IA19" s="251"/>
      <c r="IB19" s="251"/>
      <c r="IC19" s="251"/>
      <c r="ID19" s="251"/>
      <c r="IE19" s="251"/>
      <c r="IF19" s="251"/>
      <c r="IG19" s="251"/>
      <c r="IH19" s="251"/>
      <c r="II19" s="251"/>
      <c r="IJ19" s="251"/>
      <c r="IK19" s="251"/>
      <c r="IL19" s="251"/>
      <c r="IM19" s="251"/>
      <c r="IN19" s="251"/>
      <c r="IO19" s="251"/>
      <c r="IP19" s="251"/>
      <c r="IQ19" s="251"/>
      <c r="IR19" s="251"/>
      <c r="IS19" s="251"/>
      <c r="IT19" s="251"/>
      <c r="IU19" s="251"/>
      <c r="IV19" s="251"/>
      <c r="IW19" s="251"/>
      <c r="IX19" s="251"/>
      <c r="IY19" s="251"/>
      <c r="IZ19" s="251"/>
      <c r="JA19" s="251"/>
      <c r="JB19" s="251"/>
      <c r="JC19" s="251"/>
      <c r="JD19" s="251"/>
      <c r="JE19" s="251"/>
      <c r="JF19" s="251"/>
      <c r="JG19" s="251"/>
      <c r="JH19" s="251"/>
      <c r="JI19" s="251"/>
      <c r="JJ19" s="251"/>
      <c r="JK19" s="251"/>
      <c r="JL19" s="251"/>
      <c r="JM19" s="251"/>
      <c r="JN19" s="251"/>
      <c r="JO19" s="251"/>
      <c r="JP19" s="251"/>
      <c r="JQ19" s="251"/>
      <c r="JR19" s="251"/>
      <c r="JS19" s="251"/>
      <c r="JT19" s="251"/>
      <c r="JU19" s="251"/>
    </row>
    <row r="20" spans="1:281" s="250" customFormat="1" ht="50.25" customHeight="1" x14ac:dyDescent="0.2">
      <c r="A20" s="261" t="s">
        <v>2660</v>
      </c>
      <c r="B20" s="262" t="s">
        <v>1713</v>
      </c>
      <c r="C20" s="57" t="s">
        <v>3091</v>
      </c>
      <c r="D20" s="263" t="s">
        <v>1714</v>
      </c>
      <c r="E20" s="238">
        <v>6222</v>
      </c>
      <c r="F20" s="492">
        <v>3990293.04</v>
      </c>
      <c r="G20" s="280" t="s">
        <v>1828</v>
      </c>
      <c r="H20" s="266" t="s">
        <v>1874</v>
      </c>
      <c r="I20" s="57" t="s">
        <v>1705</v>
      </c>
      <c r="J20" s="57" t="s">
        <v>3092</v>
      </c>
      <c r="K20" s="780" t="e">
        <f>F20+F59</f>
        <v>#VALUE!</v>
      </c>
      <c r="AX20" s="251"/>
      <c r="AY20" s="251"/>
      <c r="AZ20" s="251"/>
      <c r="BA20" s="251"/>
      <c r="BB20" s="251"/>
      <c r="BC20" s="251"/>
      <c r="BD20" s="251"/>
      <c r="BE20" s="251"/>
      <c r="BF20" s="251"/>
      <c r="BG20" s="251"/>
      <c r="BH20" s="251"/>
      <c r="BI20" s="251"/>
      <c r="BJ20" s="251"/>
      <c r="BK20" s="251"/>
      <c r="BL20" s="251"/>
      <c r="BM20" s="251"/>
      <c r="BN20" s="251"/>
      <c r="BO20" s="251"/>
      <c r="BP20" s="251"/>
      <c r="BQ20" s="251"/>
      <c r="BR20" s="251"/>
      <c r="BS20" s="251"/>
      <c r="BT20" s="251"/>
      <c r="BU20" s="251"/>
      <c r="BV20" s="251"/>
      <c r="BW20" s="251"/>
      <c r="BX20" s="251"/>
      <c r="BY20" s="251"/>
      <c r="BZ20" s="251"/>
      <c r="CA20" s="251"/>
      <c r="CB20" s="251"/>
      <c r="CC20" s="251"/>
      <c r="CD20" s="251"/>
      <c r="CE20" s="251"/>
      <c r="CF20" s="251"/>
      <c r="CG20" s="251"/>
      <c r="CH20" s="251"/>
      <c r="CI20" s="251"/>
      <c r="CJ20" s="251"/>
      <c r="CK20" s="251"/>
      <c r="CL20" s="251"/>
      <c r="CM20" s="251"/>
      <c r="CN20" s="251"/>
      <c r="CO20" s="251"/>
      <c r="CP20" s="251"/>
      <c r="CQ20" s="251"/>
      <c r="CR20" s="251"/>
      <c r="CS20" s="251"/>
      <c r="CT20" s="251"/>
      <c r="CU20" s="251"/>
      <c r="CV20" s="251"/>
      <c r="CW20" s="251"/>
      <c r="CX20" s="251"/>
      <c r="CY20" s="251"/>
      <c r="CZ20" s="251"/>
      <c r="DA20" s="251"/>
      <c r="DB20" s="251"/>
      <c r="DC20" s="251"/>
      <c r="DD20" s="251"/>
      <c r="DE20" s="251"/>
      <c r="DF20" s="251"/>
      <c r="DG20" s="251"/>
      <c r="DH20" s="251"/>
      <c r="DI20" s="251"/>
      <c r="DJ20" s="251"/>
      <c r="DK20" s="251"/>
      <c r="DL20" s="251"/>
      <c r="DM20" s="251"/>
      <c r="DN20" s="251"/>
      <c r="DO20" s="251"/>
      <c r="DP20" s="251"/>
      <c r="DQ20" s="251"/>
      <c r="DR20" s="251"/>
      <c r="DS20" s="251"/>
      <c r="DT20" s="251"/>
      <c r="DU20" s="251"/>
      <c r="DV20" s="251"/>
      <c r="DW20" s="251"/>
      <c r="DX20" s="251"/>
      <c r="DY20" s="251"/>
      <c r="DZ20" s="251"/>
      <c r="EA20" s="251"/>
      <c r="EB20" s="251"/>
      <c r="EC20" s="251"/>
      <c r="ED20" s="251"/>
      <c r="EE20" s="251"/>
      <c r="EF20" s="251"/>
      <c r="EG20" s="251"/>
      <c r="EH20" s="251"/>
      <c r="EI20" s="251"/>
      <c r="EJ20" s="251"/>
      <c r="EK20" s="251"/>
      <c r="EL20" s="251"/>
      <c r="EM20" s="251"/>
      <c r="EN20" s="251"/>
      <c r="EO20" s="251"/>
      <c r="EP20" s="251"/>
      <c r="EQ20" s="251"/>
      <c r="ER20" s="251"/>
      <c r="ES20" s="251"/>
      <c r="ET20" s="251"/>
      <c r="EU20" s="251"/>
      <c r="EV20" s="251"/>
      <c r="EW20" s="251"/>
      <c r="EX20" s="251"/>
      <c r="EY20" s="251"/>
      <c r="EZ20" s="251"/>
      <c r="FA20" s="251"/>
      <c r="FB20" s="251"/>
      <c r="FC20" s="251"/>
      <c r="FD20" s="251"/>
      <c r="FE20" s="251"/>
      <c r="FF20" s="251"/>
      <c r="FG20" s="251"/>
      <c r="FH20" s="251"/>
      <c r="FI20" s="251"/>
      <c r="FJ20" s="251"/>
      <c r="FK20" s="251"/>
      <c r="FL20" s="251"/>
      <c r="FM20" s="251"/>
      <c r="FN20" s="251"/>
      <c r="FO20" s="251"/>
      <c r="FP20" s="251"/>
      <c r="FQ20" s="251"/>
      <c r="FR20" s="251"/>
      <c r="FS20" s="251"/>
      <c r="FT20" s="251"/>
      <c r="FU20" s="251"/>
      <c r="FV20" s="251"/>
      <c r="FW20" s="251"/>
      <c r="FX20" s="251"/>
      <c r="FY20" s="251"/>
      <c r="FZ20" s="251"/>
      <c r="GA20" s="251"/>
      <c r="GB20" s="251"/>
      <c r="GC20" s="251"/>
      <c r="GD20" s="251"/>
      <c r="GE20" s="251"/>
      <c r="GF20" s="251"/>
      <c r="GG20" s="251"/>
      <c r="GH20" s="251"/>
      <c r="GI20" s="251"/>
      <c r="GJ20" s="251"/>
      <c r="GK20" s="251"/>
      <c r="GL20" s="251"/>
      <c r="GM20" s="251"/>
      <c r="GN20" s="251"/>
      <c r="GO20" s="251"/>
      <c r="GP20" s="251"/>
      <c r="GQ20" s="251"/>
      <c r="GR20" s="251"/>
      <c r="GS20" s="251"/>
      <c r="GT20" s="251"/>
      <c r="GU20" s="251"/>
      <c r="GV20" s="251"/>
      <c r="GW20" s="251"/>
      <c r="GX20" s="251"/>
      <c r="GY20" s="251"/>
      <c r="GZ20" s="251"/>
      <c r="HA20" s="251"/>
      <c r="HB20" s="251"/>
      <c r="HC20" s="251"/>
      <c r="HD20" s="251"/>
      <c r="HE20" s="251"/>
      <c r="HF20" s="251"/>
      <c r="HG20" s="251"/>
      <c r="HH20" s="251"/>
      <c r="HI20" s="251"/>
      <c r="HJ20" s="251"/>
      <c r="HK20" s="251"/>
      <c r="HL20" s="251"/>
      <c r="HM20" s="251"/>
      <c r="HN20" s="251"/>
      <c r="HO20" s="251"/>
      <c r="HP20" s="251"/>
      <c r="HQ20" s="251"/>
      <c r="HR20" s="251"/>
      <c r="HS20" s="251"/>
      <c r="HT20" s="251"/>
      <c r="HU20" s="251"/>
      <c r="HV20" s="251"/>
      <c r="HW20" s="251"/>
      <c r="HX20" s="251"/>
      <c r="HY20" s="251"/>
      <c r="HZ20" s="251"/>
      <c r="IA20" s="251"/>
      <c r="IB20" s="251"/>
      <c r="IC20" s="251"/>
      <c r="ID20" s="251"/>
      <c r="IE20" s="251"/>
      <c r="IF20" s="251"/>
      <c r="IG20" s="251"/>
      <c r="IH20" s="251"/>
      <c r="II20" s="251"/>
      <c r="IJ20" s="251"/>
      <c r="IK20" s="251"/>
      <c r="IL20" s="251"/>
      <c r="IM20" s="251"/>
      <c r="IN20" s="251"/>
      <c r="IO20" s="251"/>
      <c r="IP20" s="251"/>
      <c r="IQ20" s="251"/>
      <c r="IR20" s="251"/>
      <c r="IS20" s="251"/>
      <c r="IT20" s="251"/>
      <c r="IU20" s="251"/>
      <c r="IV20" s="251"/>
      <c r="IW20" s="251"/>
      <c r="IX20" s="251"/>
      <c r="IY20" s="251"/>
      <c r="IZ20" s="251"/>
      <c r="JA20" s="251"/>
      <c r="JB20" s="251"/>
      <c r="JC20" s="251"/>
      <c r="JD20" s="251"/>
      <c r="JE20" s="251"/>
      <c r="JF20" s="251"/>
      <c r="JG20" s="251"/>
      <c r="JH20" s="251"/>
      <c r="JI20" s="251"/>
      <c r="JJ20" s="251"/>
      <c r="JK20" s="251"/>
      <c r="JL20" s="251"/>
      <c r="JM20" s="251"/>
      <c r="JN20" s="251"/>
      <c r="JO20" s="251"/>
      <c r="JP20" s="251"/>
      <c r="JQ20" s="251"/>
      <c r="JR20" s="251"/>
      <c r="JS20" s="251"/>
      <c r="JT20" s="251"/>
      <c r="JU20" s="251"/>
    </row>
    <row r="21" spans="1:281" s="250" customFormat="1" ht="79.5" customHeight="1" x14ac:dyDescent="0.2">
      <c r="A21" s="261" t="s">
        <v>2661</v>
      </c>
      <c r="B21" s="262" t="s">
        <v>487</v>
      </c>
      <c r="C21" s="57" t="s">
        <v>1728</v>
      </c>
      <c r="D21" s="263" t="s">
        <v>1729</v>
      </c>
      <c r="E21" s="238">
        <v>673</v>
      </c>
      <c r="F21" s="36" t="s">
        <v>4919</v>
      </c>
      <c r="G21" s="265" t="s">
        <v>1828</v>
      </c>
      <c r="H21" s="266" t="s">
        <v>4757</v>
      </c>
      <c r="I21" s="266" t="s">
        <v>1705</v>
      </c>
      <c r="J21" s="267" t="s">
        <v>1880</v>
      </c>
      <c r="AX21" s="251"/>
      <c r="AY21" s="251"/>
      <c r="AZ21" s="251"/>
      <c r="BA21" s="251"/>
      <c r="BB21" s="251"/>
      <c r="BC21" s="251"/>
      <c r="BD21" s="251"/>
      <c r="BE21" s="251"/>
      <c r="BF21" s="251"/>
      <c r="BG21" s="251"/>
      <c r="BH21" s="251"/>
      <c r="BI21" s="251"/>
      <c r="BJ21" s="251"/>
      <c r="BK21" s="251"/>
      <c r="BL21" s="251"/>
      <c r="BM21" s="251"/>
      <c r="BN21" s="251"/>
      <c r="BO21" s="251"/>
      <c r="BP21" s="251"/>
      <c r="BQ21" s="251"/>
      <c r="BR21" s="251"/>
      <c r="BS21" s="251"/>
      <c r="BT21" s="251"/>
      <c r="BU21" s="251"/>
      <c r="BV21" s="251"/>
      <c r="BW21" s="251"/>
      <c r="BX21" s="251"/>
      <c r="BY21" s="251"/>
      <c r="BZ21" s="251"/>
      <c r="CA21" s="251"/>
      <c r="CB21" s="251"/>
      <c r="CC21" s="251"/>
      <c r="CD21" s="251"/>
      <c r="CE21" s="251"/>
      <c r="CF21" s="251"/>
      <c r="CG21" s="251"/>
      <c r="CH21" s="251"/>
      <c r="CI21" s="251"/>
      <c r="CJ21" s="251"/>
      <c r="CK21" s="251"/>
      <c r="CL21" s="251"/>
      <c r="CM21" s="251"/>
      <c r="CN21" s="251"/>
      <c r="CO21" s="251"/>
      <c r="CP21" s="251"/>
      <c r="CQ21" s="251"/>
      <c r="CR21" s="251"/>
      <c r="CS21" s="251"/>
      <c r="CT21" s="251"/>
      <c r="CU21" s="251"/>
      <c r="CV21" s="251"/>
      <c r="CW21" s="251"/>
      <c r="CX21" s="251"/>
      <c r="CY21" s="251"/>
      <c r="CZ21" s="251"/>
      <c r="DA21" s="251"/>
      <c r="DB21" s="251"/>
      <c r="DC21" s="251"/>
      <c r="DD21" s="251"/>
      <c r="DE21" s="251"/>
      <c r="DF21" s="251"/>
      <c r="DG21" s="251"/>
      <c r="DH21" s="251"/>
      <c r="DI21" s="251"/>
      <c r="DJ21" s="251"/>
      <c r="DK21" s="251"/>
      <c r="DL21" s="251"/>
      <c r="DM21" s="251"/>
      <c r="DN21" s="251"/>
      <c r="DO21" s="251"/>
      <c r="DP21" s="251"/>
      <c r="DQ21" s="251"/>
      <c r="DR21" s="251"/>
      <c r="DS21" s="251"/>
      <c r="DT21" s="251"/>
      <c r="DU21" s="251"/>
      <c r="DV21" s="251"/>
      <c r="DW21" s="251"/>
      <c r="DX21" s="251"/>
      <c r="DY21" s="251"/>
      <c r="DZ21" s="251"/>
      <c r="EA21" s="251"/>
      <c r="EB21" s="251"/>
      <c r="EC21" s="251"/>
      <c r="ED21" s="251"/>
      <c r="EE21" s="251"/>
      <c r="EF21" s="251"/>
      <c r="EG21" s="251"/>
      <c r="EH21" s="251"/>
      <c r="EI21" s="251"/>
      <c r="EJ21" s="251"/>
      <c r="EK21" s="251"/>
      <c r="EL21" s="251"/>
      <c r="EM21" s="251"/>
      <c r="EN21" s="251"/>
      <c r="EO21" s="251"/>
      <c r="EP21" s="251"/>
      <c r="EQ21" s="251"/>
      <c r="ER21" s="251"/>
      <c r="ES21" s="251"/>
      <c r="ET21" s="251"/>
      <c r="EU21" s="251"/>
      <c r="EV21" s="251"/>
      <c r="EW21" s="251"/>
      <c r="EX21" s="251"/>
      <c r="EY21" s="251"/>
      <c r="EZ21" s="251"/>
      <c r="FA21" s="251"/>
      <c r="FB21" s="251"/>
      <c r="FC21" s="251"/>
      <c r="FD21" s="251"/>
      <c r="FE21" s="251"/>
      <c r="FF21" s="251"/>
      <c r="FG21" s="251"/>
      <c r="FH21" s="251"/>
      <c r="FI21" s="251"/>
      <c r="FJ21" s="251"/>
      <c r="FK21" s="251"/>
      <c r="FL21" s="251"/>
      <c r="FM21" s="251"/>
      <c r="FN21" s="251"/>
      <c r="FO21" s="251"/>
      <c r="FP21" s="251"/>
      <c r="FQ21" s="251"/>
      <c r="FR21" s="251"/>
      <c r="FS21" s="251"/>
      <c r="FT21" s="251"/>
      <c r="FU21" s="251"/>
      <c r="FV21" s="251"/>
      <c r="FW21" s="251"/>
      <c r="FX21" s="251"/>
      <c r="FY21" s="251"/>
      <c r="FZ21" s="251"/>
      <c r="GA21" s="251"/>
      <c r="GB21" s="251"/>
      <c r="GC21" s="251"/>
      <c r="GD21" s="251"/>
      <c r="GE21" s="251"/>
      <c r="GF21" s="251"/>
      <c r="GG21" s="251"/>
      <c r="GH21" s="251"/>
      <c r="GI21" s="251"/>
      <c r="GJ21" s="251"/>
      <c r="GK21" s="251"/>
      <c r="GL21" s="251"/>
      <c r="GM21" s="251"/>
      <c r="GN21" s="251"/>
      <c r="GO21" s="251"/>
      <c r="GP21" s="251"/>
      <c r="GQ21" s="251"/>
      <c r="GR21" s="251"/>
      <c r="GS21" s="251"/>
      <c r="GT21" s="251"/>
      <c r="GU21" s="251"/>
      <c r="GV21" s="251"/>
      <c r="GW21" s="251"/>
      <c r="GX21" s="251"/>
      <c r="GY21" s="251"/>
      <c r="GZ21" s="251"/>
      <c r="HA21" s="251"/>
      <c r="HB21" s="251"/>
      <c r="HC21" s="251"/>
      <c r="HD21" s="251"/>
      <c r="HE21" s="251"/>
      <c r="HF21" s="251"/>
      <c r="HG21" s="251"/>
      <c r="HH21" s="251"/>
      <c r="HI21" s="251"/>
      <c r="HJ21" s="251"/>
      <c r="HK21" s="251"/>
      <c r="HL21" s="251"/>
      <c r="HM21" s="251"/>
      <c r="HN21" s="251"/>
      <c r="HO21" s="251"/>
      <c r="HP21" s="251"/>
      <c r="HQ21" s="251"/>
      <c r="HR21" s="251"/>
      <c r="HS21" s="251"/>
      <c r="HT21" s="251"/>
      <c r="HU21" s="251"/>
      <c r="HV21" s="251"/>
      <c r="HW21" s="251"/>
      <c r="HX21" s="251"/>
      <c r="HY21" s="251"/>
      <c r="HZ21" s="251"/>
      <c r="IA21" s="251"/>
      <c r="IB21" s="251"/>
      <c r="IC21" s="251"/>
      <c r="ID21" s="251"/>
      <c r="IE21" s="251"/>
      <c r="IF21" s="251"/>
      <c r="IG21" s="251"/>
      <c r="IH21" s="251"/>
      <c r="II21" s="251"/>
      <c r="IJ21" s="251"/>
      <c r="IK21" s="251"/>
      <c r="IL21" s="251"/>
      <c r="IM21" s="251"/>
      <c r="IN21" s="251"/>
      <c r="IO21" s="251"/>
      <c r="IP21" s="251"/>
      <c r="IQ21" s="251"/>
      <c r="IR21" s="251"/>
      <c r="IS21" s="251"/>
      <c r="IT21" s="251"/>
      <c r="IU21" s="251"/>
      <c r="IV21" s="251"/>
      <c r="IW21" s="251"/>
      <c r="IX21" s="251"/>
      <c r="IY21" s="251"/>
      <c r="IZ21" s="251"/>
      <c r="JA21" s="251"/>
      <c r="JB21" s="251"/>
      <c r="JC21" s="251"/>
      <c r="JD21" s="251"/>
      <c r="JE21" s="251"/>
      <c r="JF21" s="251"/>
      <c r="JG21" s="251"/>
      <c r="JH21" s="251"/>
      <c r="JI21" s="251"/>
      <c r="JJ21" s="251"/>
      <c r="JK21" s="251"/>
      <c r="JL21" s="251"/>
      <c r="JM21" s="251"/>
      <c r="JN21" s="251"/>
      <c r="JO21" s="251"/>
      <c r="JP21" s="251"/>
      <c r="JQ21" s="251"/>
      <c r="JR21" s="251"/>
      <c r="JS21" s="251"/>
      <c r="JT21" s="251"/>
      <c r="JU21" s="251"/>
    </row>
    <row r="22" spans="1:281" s="250" customFormat="1" ht="50.25" customHeight="1" x14ac:dyDescent="0.2">
      <c r="A22" s="261" t="s">
        <v>2662</v>
      </c>
      <c r="B22" s="262" t="s">
        <v>1674</v>
      </c>
      <c r="C22" s="57" t="s">
        <v>1675</v>
      </c>
      <c r="D22" s="263" t="s">
        <v>1833</v>
      </c>
      <c r="E22" s="238">
        <v>18288</v>
      </c>
      <c r="F22" s="264" t="s">
        <v>5734</v>
      </c>
      <c r="G22" s="265" t="s">
        <v>1828</v>
      </c>
      <c r="H22" s="266" t="s">
        <v>1856</v>
      </c>
      <c r="I22" s="266" t="s">
        <v>1855</v>
      </c>
      <c r="J22" s="266" t="s">
        <v>4653</v>
      </c>
      <c r="AX22" s="251"/>
      <c r="AY22" s="251"/>
      <c r="AZ22" s="251"/>
      <c r="BA22" s="251"/>
      <c r="BB22" s="251"/>
      <c r="BC22" s="251"/>
      <c r="BD22" s="251"/>
      <c r="BE22" s="251"/>
      <c r="BF22" s="251"/>
      <c r="BG22" s="251"/>
      <c r="BH22" s="251"/>
      <c r="BI22" s="251"/>
      <c r="BJ22" s="251"/>
      <c r="BK22" s="251"/>
      <c r="BL22" s="251"/>
      <c r="BM22" s="251"/>
      <c r="BN22" s="251"/>
      <c r="BO22" s="251"/>
      <c r="BP22" s="251"/>
      <c r="BQ22" s="251"/>
      <c r="BR22" s="251"/>
      <c r="BS22" s="251"/>
      <c r="BT22" s="251"/>
      <c r="BU22" s="251"/>
      <c r="BV22" s="251"/>
      <c r="BW22" s="251"/>
      <c r="BX22" s="251"/>
      <c r="BY22" s="251"/>
      <c r="BZ22" s="251"/>
      <c r="CA22" s="251"/>
      <c r="CB22" s="251"/>
      <c r="CC22" s="251"/>
      <c r="CD22" s="251"/>
      <c r="CE22" s="251"/>
      <c r="CF22" s="251"/>
      <c r="CG22" s="251"/>
      <c r="CH22" s="251"/>
      <c r="CI22" s="251"/>
      <c r="CJ22" s="251"/>
      <c r="CK22" s="251"/>
      <c r="CL22" s="251"/>
      <c r="CM22" s="251"/>
      <c r="CN22" s="251"/>
      <c r="CO22" s="251"/>
      <c r="CP22" s="251"/>
      <c r="CQ22" s="251"/>
      <c r="CR22" s="251"/>
      <c r="CS22" s="251"/>
      <c r="CT22" s="251"/>
      <c r="CU22" s="251"/>
      <c r="CV22" s="251"/>
      <c r="CW22" s="251"/>
      <c r="CX22" s="251"/>
      <c r="CY22" s="251"/>
      <c r="CZ22" s="251"/>
      <c r="DA22" s="251"/>
      <c r="DB22" s="251"/>
      <c r="DC22" s="251"/>
      <c r="DD22" s="251"/>
      <c r="DE22" s="251"/>
      <c r="DF22" s="251"/>
      <c r="DG22" s="251"/>
      <c r="DH22" s="251"/>
      <c r="DI22" s="251"/>
      <c r="DJ22" s="251"/>
      <c r="DK22" s="251"/>
      <c r="DL22" s="251"/>
      <c r="DM22" s="251"/>
      <c r="DN22" s="251"/>
      <c r="DO22" s="251"/>
      <c r="DP22" s="251"/>
      <c r="DQ22" s="251"/>
      <c r="DR22" s="251"/>
      <c r="DS22" s="251"/>
      <c r="DT22" s="251"/>
      <c r="DU22" s="251"/>
      <c r="DV22" s="251"/>
      <c r="DW22" s="251"/>
      <c r="DX22" s="251"/>
      <c r="DY22" s="251"/>
      <c r="DZ22" s="251"/>
      <c r="EA22" s="251"/>
      <c r="EB22" s="251"/>
      <c r="EC22" s="251"/>
      <c r="ED22" s="251"/>
      <c r="EE22" s="251"/>
      <c r="EF22" s="251"/>
      <c r="EG22" s="251"/>
      <c r="EH22" s="251"/>
      <c r="EI22" s="251"/>
      <c r="EJ22" s="251"/>
      <c r="EK22" s="251"/>
      <c r="EL22" s="251"/>
      <c r="EM22" s="251"/>
      <c r="EN22" s="251"/>
      <c r="EO22" s="251"/>
      <c r="EP22" s="251"/>
      <c r="EQ22" s="251"/>
      <c r="ER22" s="251"/>
      <c r="ES22" s="251"/>
      <c r="ET22" s="251"/>
      <c r="EU22" s="251"/>
      <c r="EV22" s="251"/>
      <c r="EW22" s="251"/>
      <c r="EX22" s="251"/>
      <c r="EY22" s="251"/>
      <c r="EZ22" s="251"/>
      <c r="FA22" s="251"/>
      <c r="FB22" s="251"/>
      <c r="FC22" s="251"/>
      <c r="FD22" s="251"/>
      <c r="FE22" s="251"/>
      <c r="FF22" s="251"/>
      <c r="FG22" s="251"/>
      <c r="FH22" s="251"/>
      <c r="FI22" s="251"/>
      <c r="FJ22" s="251"/>
      <c r="FK22" s="251"/>
      <c r="FL22" s="251"/>
      <c r="FM22" s="251"/>
      <c r="FN22" s="251"/>
      <c r="FO22" s="251"/>
      <c r="FP22" s="251"/>
      <c r="FQ22" s="251"/>
      <c r="FR22" s="251"/>
      <c r="FS22" s="251"/>
      <c r="FT22" s="251"/>
      <c r="FU22" s="251"/>
      <c r="FV22" s="251"/>
      <c r="FW22" s="251"/>
      <c r="FX22" s="251"/>
      <c r="FY22" s="251"/>
      <c r="FZ22" s="251"/>
      <c r="GA22" s="251"/>
      <c r="GB22" s="251"/>
      <c r="GC22" s="251"/>
      <c r="GD22" s="251"/>
      <c r="GE22" s="251"/>
      <c r="GF22" s="251"/>
      <c r="GG22" s="251"/>
      <c r="GH22" s="251"/>
      <c r="GI22" s="251"/>
      <c r="GJ22" s="251"/>
      <c r="GK22" s="251"/>
      <c r="GL22" s="251"/>
      <c r="GM22" s="251"/>
      <c r="GN22" s="251"/>
      <c r="GO22" s="251"/>
      <c r="GP22" s="251"/>
      <c r="GQ22" s="251"/>
      <c r="GR22" s="251"/>
      <c r="GS22" s="251"/>
      <c r="GT22" s="251"/>
      <c r="GU22" s="251"/>
      <c r="GV22" s="251"/>
      <c r="GW22" s="251"/>
      <c r="GX22" s="251"/>
      <c r="GY22" s="251"/>
      <c r="GZ22" s="251"/>
      <c r="HA22" s="251"/>
      <c r="HB22" s="251"/>
      <c r="HC22" s="251"/>
      <c r="HD22" s="251"/>
      <c r="HE22" s="251"/>
      <c r="HF22" s="251"/>
      <c r="HG22" s="251"/>
      <c r="HH22" s="251"/>
      <c r="HI22" s="251"/>
      <c r="HJ22" s="251"/>
      <c r="HK22" s="251"/>
      <c r="HL22" s="251"/>
      <c r="HM22" s="251"/>
      <c r="HN22" s="251"/>
      <c r="HO22" s="251"/>
      <c r="HP22" s="251"/>
      <c r="HQ22" s="251"/>
      <c r="HR22" s="251"/>
      <c r="HS22" s="251"/>
      <c r="HT22" s="251"/>
      <c r="HU22" s="251"/>
      <c r="HV22" s="251"/>
      <c r="HW22" s="251"/>
      <c r="HX22" s="251"/>
      <c r="HY22" s="251"/>
      <c r="HZ22" s="251"/>
      <c r="IA22" s="251"/>
      <c r="IB22" s="251"/>
      <c r="IC22" s="251"/>
      <c r="ID22" s="251"/>
      <c r="IE22" s="251"/>
      <c r="IF22" s="251"/>
      <c r="IG22" s="251"/>
      <c r="IH22" s="251"/>
      <c r="II22" s="251"/>
      <c r="IJ22" s="251"/>
      <c r="IK22" s="251"/>
      <c r="IL22" s="251"/>
      <c r="IM22" s="251"/>
      <c r="IN22" s="251"/>
      <c r="IO22" s="251"/>
      <c r="IP22" s="251"/>
      <c r="IQ22" s="251"/>
      <c r="IR22" s="251"/>
      <c r="IS22" s="251"/>
      <c r="IT22" s="251"/>
      <c r="IU22" s="251"/>
      <c r="IV22" s="251"/>
      <c r="IW22" s="251"/>
      <c r="IX22" s="251"/>
      <c r="IY22" s="251"/>
      <c r="IZ22" s="251"/>
      <c r="JA22" s="251"/>
      <c r="JB22" s="251"/>
      <c r="JC22" s="251"/>
      <c r="JD22" s="251"/>
      <c r="JE22" s="251"/>
      <c r="JF22" s="251"/>
      <c r="JG22" s="251"/>
      <c r="JH22" s="251"/>
      <c r="JI22" s="251"/>
      <c r="JJ22" s="251"/>
      <c r="JK22" s="251"/>
      <c r="JL22" s="251"/>
      <c r="JM22" s="251"/>
      <c r="JN22" s="251"/>
      <c r="JO22" s="251"/>
      <c r="JP22" s="251"/>
      <c r="JQ22" s="251"/>
      <c r="JR22" s="251"/>
      <c r="JS22" s="251"/>
      <c r="JT22" s="251"/>
      <c r="JU22" s="251"/>
    </row>
    <row r="23" spans="1:281" s="250" customFormat="1" ht="50.25" customHeight="1" x14ac:dyDescent="0.25">
      <c r="A23" s="261" t="s">
        <v>2663</v>
      </c>
      <c r="B23" s="262" t="s">
        <v>487</v>
      </c>
      <c r="C23" s="57" t="s">
        <v>1871</v>
      </c>
      <c r="D23" s="263" t="s">
        <v>1715</v>
      </c>
      <c r="E23" s="238">
        <v>6992</v>
      </c>
      <c r="F23" s="36">
        <v>5468232.5</v>
      </c>
      <c r="G23" s="271" t="s">
        <v>1828</v>
      </c>
      <c r="H23" s="266" t="s">
        <v>1878</v>
      </c>
      <c r="I23" s="271" t="s">
        <v>2485</v>
      </c>
      <c r="J23" s="271" t="s">
        <v>4591</v>
      </c>
      <c r="K23" s="194" t="s">
        <v>6292</v>
      </c>
      <c r="AX23" s="251"/>
      <c r="AY23" s="251"/>
      <c r="AZ23" s="251"/>
      <c r="BA23" s="251"/>
      <c r="BB23" s="251"/>
      <c r="BC23" s="251"/>
      <c r="BD23" s="251"/>
      <c r="BE23" s="251"/>
      <c r="BF23" s="251"/>
      <c r="BG23" s="251"/>
      <c r="BH23" s="251"/>
      <c r="BI23" s="251"/>
      <c r="BJ23" s="251"/>
      <c r="BK23" s="251"/>
      <c r="BL23" s="251"/>
      <c r="BM23" s="251"/>
      <c r="BN23" s="251"/>
      <c r="BO23" s="251"/>
      <c r="BP23" s="251"/>
      <c r="BQ23" s="251"/>
      <c r="BR23" s="251"/>
      <c r="BS23" s="251"/>
      <c r="BT23" s="251"/>
      <c r="BU23" s="251"/>
      <c r="BV23" s="251"/>
      <c r="BW23" s="251"/>
      <c r="BX23" s="251"/>
      <c r="BY23" s="251"/>
      <c r="BZ23" s="251"/>
      <c r="CA23" s="251"/>
      <c r="CB23" s="251"/>
      <c r="CC23" s="251"/>
      <c r="CD23" s="251"/>
      <c r="CE23" s="251"/>
      <c r="CF23" s="251"/>
      <c r="CG23" s="251"/>
      <c r="CH23" s="251"/>
      <c r="CI23" s="251"/>
      <c r="CJ23" s="251"/>
      <c r="CK23" s="251"/>
      <c r="CL23" s="251"/>
      <c r="CM23" s="251"/>
      <c r="CN23" s="251"/>
      <c r="CO23" s="251"/>
      <c r="CP23" s="251"/>
      <c r="CQ23" s="251"/>
      <c r="CR23" s="251"/>
      <c r="CS23" s="251"/>
      <c r="CT23" s="251"/>
      <c r="CU23" s="251"/>
      <c r="CV23" s="251"/>
      <c r="CW23" s="251"/>
      <c r="CX23" s="251"/>
      <c r="CY23" s="251"/>
      <c r="CZ23" s="251"/>
      <c r="DA23" s="251"/>
      <c r="DB23" s="251"/>
      <c r="DC23" s="251"/>
      <c r="DD23" s="251"/>
      <c r="DE23" s="251"/>
      <c r="DF23" s="251"/>
      <c r="DG23" s="251"/>
      <c r="DH23" s="251"/>
      <c r="DI23" s="251"/>
      <c r="DJ23" s="251"/>
      <c r="DK23" s="251"/>
      <c r="DL23" s="251"/>
      <c r="DM23" s="251"/>
      <c r="DN23" s="251"/>
      <c r="DO23" s="251"/>
      <c r="DP23" s="251"/>
      <c r="DQ23" s="251"/>
      <c r="DR23" s="251"/>
      <c r="DS23" s="251"/>
      <c r="DT23" s="251"/>
      <c r="DU23" s="251"/>
      <c r="DV23" s="251"/>
      <c r="DW23" s="251"/>
      <c r="DX23" s="251"/>
      <c r="DY23" s="251"/>
      <c r="DZ23" s="251"/>
      <c r="EA23" s="251"/>
      <c r="EB23" s="251"/>
      <c r="EC23" s="251"/>
      <c r="ED23" s="251"/>
      <c r="EE23" s="251"/>
      <c r="EF23" s="251"/>
      <c r="EG23" s="251"/>
      <c r="EH23" s="251"/>
      <c r="EI23" s="251"/>
      <c r="EJ23" s="251"/>
      <c r="EK23" s="251"/>
      <c r="EL23" s="251"/>
      <c r="EM23" s="251"/>
      <c r="EN23" s="251"/>
      <c r="EO23" s="251"/>
      <c r="EP23" s="251"/>
      <c r="EQ23" s="251"/>
      <c r="ER23" s="251"/>
      <c r="ES23" s="251"/>
      <c r="ET23" s="251"/>
      <c r="EU23" s="251"/>
      <c r="EV23" s="251"/>
      <c r="EW23" s="251"/>
      <c r="EX23" s="251"/>
      <c r="EY23" s="251"/>
      <c r="EZ23" s="251"/>
      <c r="FA23" s="251"/>
      <c r="FB23" s="251"/>
      <c r="FC23" s="251"/>
      <c r="FD23" s="251"/>
      <c r="FE23" s="251"/>
      <c r="FF23" s="251"/>
      <c r="FG23" s="251"/>
      <c r="FH23" s="251"/>
      <c r="FI23" s="251"/>
      <c r="FJ23" s="251"/>
      <c r="FK23" s="251"/>
      <c r="FL23" s="251"/>
      <c r="FM23" s="251"/>
      <c r="FN23" s="251"/>
      <c r="FO23" s="251"/>
      <c r="FP23" s="251"/>
      <c r="FQ23" s="251"/>
      <c r="FR23" s="251"/>
      <c r="FS23" s="251"/>
      <c r="FT23" s="251"/>
      <c r="FU23" s="251"/>
      <c r="FV23" s="251"/>
      <c r="FW23" s="251"/>
      <c r="FX23" s="251"/>
      <c r="FY23" s="251"/>
      <c r="FZ23" s="251"/>
      <c r="GA23" s="251"/>
      <c r="GB23" s="251"/>
      <c r="GC23" s="251"/>
      <c r="GD23" s="251"/>
      <c r="GE23" s="251"/>
      <c r="GF23" s="251"/>
      <c r="GG23" s="251"/>
      <c r="GH23" s="251"/>
      <c r="GI23" s="251"/>
      <c r="GJ23" s="251"/>
      <c r="GK23" s="251"/>
      <c r="GL23" s="251"/>
      <c r="GM23" s="251"/>
      <c r="GN23" s="251"/>
      <c r="GO23" s="251"/>
      <c r="GP23" s="251"/>
      <c r="GQ23" s="251"/>
      <c r="GR23" s="251"/>
      <c r="GS23" s="251"/>
      <c r="GT23" s="251"/>
      <c r="GU23" s="251"/>
      <c r="GV23" s="251"/>
      <c r="GW23" s="251"/>
      <c r="GX23" s="251"/>
      <c r="GY23" s="251"/>
      <c r="GZ23" s="251"/>
      <c r="HA23" s="251"/>
      <c r="HB23" s="251"/>
      <c r="HC23" s="251"/>
      <c r="HD23" s="251"/>
      <c r="HE23" s="251"/>
      <c r="HF23" s="251"/>
      <c r="HG23" s="251"/>
      <c r="HH23" s="251"/>
      <c r="HI23" s="251"/>
      <c r="HJ23" s="251"/>
      <c r="HK23" s="251"/>
      <c r="HL23" s="251"/>
      <c r="HM23" s="251"/>
      <c r="HN23" s="251"/>
      <c r="HO23" s="251"/>
      <c r="HP23" s="251"/>
      <c r="HQ23" s="251"/>
      <c r="HR23" s="251"/>
      <c r="HS23" s="251"/>
      <c r="HT23" s="251"/>
      <c r="HU23" s="251"/>
      <c r="HV23" s="251"/>
      <c r="HW23" s="251"/>
      <c r="HX23" s="251"/>
      <c r="HY23" s="251"/>
      <c r="HZ23" s="251"/>
      <c r="IA23" s="251"/>
      <c r="IB23" s="251"/>
      <c r="IC23" s="251"/>
      <c r="ID23" s="251"/>
      <c r="IE23" s="251"/>
      <c r="IF23" s="251"/>
      <c r="IG23" s="251"/>
      <c r="IH23" s="251"/>
      <c r="II23" s="251"/>
      <c r="IJ23" s="251"/>
      <c r="IK23" s="251"/>
      <c r="IL23" s="251"/>
      <c r="IM23" s="251"/>
      <c r="IN23" s="251"/>
      <c r="IO23" s="251"/>
      <c r="IP23" s="251"/>
      <c r="IQ23" s="251"/>
      <c r="IR23" s="251"/>
      <c r="IS23" s="251"/>
      <c r="IT23" s="251"/>
      <c r="IU23" s="251"/>
      <c r="IV23" s="251"/>
      <c r="IW23" s="251"/>
      <c r="IX23" s="251"/>
      <c r="IY23" s="251"/>
      <c r="IZ23" s="251"/>
      <c r="JA23" s="251"/>
      <c r="JB23" s="251"/>
      <c r="JC23" s="251"/>
      <c r="JD23" s="251"/>
      <c r="JE23" s="251"/>
      <c r="JF23" s="251"/>
      <c r="JG23" s="251"/>
      <c r="JH23" s="251"/>
      <c r="JI23" s="251"/>
      <c r="JJ23" s="251"/>
      <c r="JK23" s="251"/>
      <c r="JL23" s="251"/>
      <c r="JM23" s="251"/>
      <c r="JN23" s="251"/>
      <c r="JO23" s="251"/>
      <c r="JP23" s="251"/>
      <c r="JQ23" s="251"/>
      <c r="JR23" s="251"/>
      <c r="JS23" s="251"/>
      <c r="JT23" s="251"/>
      <c r="JU23" s="251"/>
    </row>
    <row r="24" spans="1:281" s="250" customFormat="1" ht="50.25" customHeight="1" x14ac:dyDescent="0.2">
      <c r="A24" s="261" t="s">
        <v>2664</v>
      </c>
      <c r="B24" s="262" t="s">
        <v>487</v>
      </c>
      <c r="C24" s="57" t="s">
        <v>1735</v>
      </c>
      <c r="D24" s="44" t="s">
        <v>1736</v>
      </c>
      <c r="E24" s="281">
        <v>45746</v>
      </c>
      <c r="F24" s="264" t="s">
        <v>4944</v>
      </c>
      <c r="G24" s="265" t="s">
        <v>1828</v>
      </c>
      <c r="H24" s="57" t="s">
        <v>1899</v>
      </c>
      <c r="I24" s="266" t="s">
        <v>1705</v>
      </c>
      <c r="J24" s="267" t="s">
        <v>1900</v>
      </c>
      <c r="AX24" s="251"/>
      <c r="AY24" s="251"/>
      <c r="AZ24" s="251"/>
      <c r="BA24" s="251"/>
      <c r="BB24" s="251"/>
      <c r="BC24" s="251"/>
      <c r="BD24" s="251"/>
      <c r="BE24" s="251"/>
      <c r="BF24" s="251"/>
      <c r="BG24" s="251"/>
      <c r="BH24" s="251"/>
      <c r="BI24" s="251"/>
      <c r="BJ24" s="251"/>
      <c r="BK24" s="251"/>
      <c r="BL24" s="251"/>
      <c r="BM24" s="251"/>
      <c r="BN24" s="251"/>
      <c r="BO24" s="251"/>
      <c r="BP24" s="251"/>
      <c r="BQ24" s="251"/>
      <c r="BR24" s="251"/>
      <c r="BS24" s="251"/>
      <c r="BT24" s="251"/>
      <c r="BU24" s="251"/>
      <c r="BV24" s="251"/>
      <c r="BW24" s="251"/>
      <c r="BX24" s="251"/>
      <c r="BY24" s="251"/>
      <c r="BZ24" s="251"/>
      <c r="CA24" s="251"/>
      <c r="CB24" s="251"/>
      <c r="CC24" s="251"/>
      <c r="CD24" s="251"/>
      <c r="CE24" s="251"/>
      <c r="CF24" s="251"/>
      <c r="CG24" s="251"/>
      <c r="CH24" s="251"/>
      <c r="CI24" s="251"/>
      <c r="CJ24" s="251"/>
      <c r="CK24" s="251"/>
      <c r="CL24" s="251"/>
      <c r="CM24" s="251"/>
      <c r="CN24" s="251"/>
      <c r="CO24" s="251"/>
      <c r="CP24" s="251"/>
      <c r="CQ24" s="251"/>
      <c r="CR24" s="251"/>
      <c r="CS24" s="251"/>
      <c r="CT24" s="251"/>
      <c r="CU24" s="251"/>
      <c r="CV24" s="251"/>
      <c r="CW24" s="251"/>
      <c r="CX24" s="251"/>
      <c r="CY24" s="251"/>
      <c r="CZ24" s="251"/>
      <c r="DA24" s="251"/>
      <c r="DB24" s="251"/>
      <c r="DC24" s="251"/>
      <c r="DD24" s="251"/>
      <c r="DE24" s="251"/>
      <c r="DF24" s="251"/>
      <c r="DG24" s="251"/>
      <c r="DH24" s="251"/>
      <c r="DI24" s="251"/>
      <c r="DJ24" s="251"/>
      <c r="DK24" s="251"/>
      <c r="DL24" s="251"/>
      <c r="DM24" s="251"/>
      <c r="DN24" s="251"/>
      <c r="DO24" s="251"/>
      <c r="DP24" s="251"/>
      <c r="DQ24" s="251"/>
      <c r="DR24" s="251"/>
      <c r="DS24" s="251"/>
      <c r="DT24" s="251"/>
      <c r="DU24" s="251"/>
      <c r="DV24" s="251"/>
      <c r="DW24" s="251"/>
      <c r="DX24" s="251"/>
      <c r="DY24" s="251"/>
      <c r="DZ24" s="251"/>
      <c r="EA24" s="251"/>
      <c r="EB24" s="251"/>
      <c r="EC24" s="251"/>
      <c r="ED24" s="251"/>
      <c r="EE24" s="251"/>
      <c r="EF24" s="251"/>
      <c r="EG24" s="251"/>
      <c r="EH24" s="251"/>
      <c r="EI24" s="251"/>
      <c r="EJ24" s="251"/>
      <c r="EK24" s="251"/>
      <c r="EL24" s="251"/>
      <c r="EM24" s="251"/>
      <c r="EN24" s="251"/>
      <c r="EO24" s="251"/>
      <c r="EP24" s="251"/>
      <c r="EQ24" s="251"/>
      <c r="ER24" s="251"/>
      <c r="ES24" s="251"/>
      <c r="ET24" s="251"/>
      <c r="EU24" s="251"/>
      <c r="EV24" s="251"/>
      <c r="EW24" s="251"/>
      <c r="EX24" s="251"/>
      <c r="EY24" s="251"/>
      <c r="EZ24" s="251"/>
      <c r="FA24" s="251"/>
      <c r="FB24" s="251"/>
      <c r="FC24" s="251"/>
      <c r="FD24" s="251"/>
      <c r="FE24" s="251"/>
      <c r="FF24" s="251"/>
      <c r="FG24" s="251"/>
      <c r="FH24" s="251"/>
      <c r="FI24" s="251"/>
      <c r="FJ24" s="251"/>
      <c r="FK24" s="251"/>
      <c r="FL24" s="251"/>
      <c r="FM24" s="251"/>
      <c r="FN24" s="251"/>
      <c r="FO24" s="251"/>
      <c r="FP24" s="251"/>
      <c r="FQ24" s="251"/>
      <c r="FR24" s="251"/>
      <c r="FS24" s="251"/>
      <c r="FT24" s="251"/>
      <c r="FU24" s="251"/>
      <c r="FV24" s="251"/>
      <c r="FW24" s="251"/>
      <c r="FX24" s="251"/>
      <c r="FY24" s="251"/>
      <c r="FZ24" s="251"/>
      <c r="GA24" s="251"/>
      <c r="GB24" s="251"/>
      <c r="GC24" s="251"/>
      <c r="GD24" s="251"/>
      <c r="GE24" s="251"/>
      <c r="GF24" s="251"/>
      <c r="GG24" s="251"/>
      <c r="GH24" s="251"/>
      <c r="GI24" s="251"/>
      <c r="GJ24" s="251"/>
      <c r="GK24" s="251"/>
      <c r="GL24" s="251"/>
      <c r="GM24" s="251"/>
      <c r="GN24" s="251"/>
      <c r="GO24" s="251"/>
      <c r="GP24" s="251"/>
      <c r="GQ24" s="251"/>
      <c r="GR24" s="251"/>
      <c r="GS24" s="251"/>
      <c r="GT24" s="251"/>
      <c r="GU24" s="251"/>
      <c r="GV24" s="251"/>
      <c r="GW24" s="251"/>
      <c r="GX24" s="251"/>
      <c r="GY24" s="251"/>
      <c r="GZ24" s="251"/>
      <c r="HA24" s="251"/>
      <c r="HB24" s="251"/>
      <c r="HC24" s="251"/>
      <c r="HD24" s="251"/>
      <c r="HE24" s="251"/>
      <c r="HF24" s="251"/>
      <c r="HG24" s="251"/>
      <c r="HH24" s="251"/>
      <c r="HI24" s="251"/>
      <c r="HJ24" s="251"/>
      <c r="HK24" s="251"/>
      <c r="HL24" s="251"/>
      <c r="HM24" s="251"/>
      <c r="HN24" s="251"/>
      <c r="HO24" s="251"/>
      <c r="HP24" s="251"/>
      <c r="HQ24" s="251"/>
      <c r="HR24" s="251"/>
      <c r="HS24" s="251"/>
      <c r="HT24" s="251"/>
      <c r="HU24" s="251"/>
      <c r="HV24" s="251"/>
      <c r="HW24" s="251"/>
      <c r="HX24" s="251"/>
      <c r="HY24" s="251"/>
      <c r="HZ24" s="251"/>
      <c r="IA24" s="251"/>
      <c r="IB24" s="251"/>
      <c r="IC24" s="251"/>
      <c r="ID24" s="251"/>
      <c r="IE24" s="251"/>
      <c r="IF24" s="251"/>
      <c r="IG24" s="251"/>
      <c r="IH24" s="251"/>
      <c r="II24" s="251"/>
      <c r="IJ24" s="251"/>
      <c r="IK24" s="251"/>
      <c r="IL24" s="251"/>
      <c r="IM24" s="251"/>
      <c r="IN24" s="251"/>
      <c r="IO24" s="251"/>
      <c r="IP24" s="251"/>
      <c r="IQ24" s="251"/>
      <c r="IR24" s="251"/>
      <c r="IS24" s="251"/>
      <c r="IT24" s="251"/>
      <c r="IU24" s="251"/>
      <c r="IV24" s="251"/>
      <c r="IW24" s="251"/>
      <c r="IX24" s="251"/>
      <c r="IY24" s="251"/>
      <c r="IZ24" s="251"/>
      <c r="JA24" s="251"/>
      <c r="JB24" s="251"/>
      <c r="JC24" s="251"/>
      <c r="JD24" s="251"/>
      <c r="JE24" s="251"/>
      <c r="JF24" s="251"/>
      <c r="JG24" s="251"/>
      <c r="JH24" s="251"/>
      <c r="JI24" s="251"/>
      <c r="JJ24" s="251"/>
      <c r="JK24" s="251"/>
      <c r="JL24" s="251"/>
      <c r="JM24" s="251"/>
      <c r="JN24" s="251"/>
      <c r="JO24" s="251"/>
      <c r="JP24" s="251"/>
      <c r="JQ24" s="251"/>
      <c r="JR24" s="251"/>
      <c r="JS24" s="251"/>
      <c r="JT24" s="251"/>
      <c r="JU24" s="251"/>
    </row>
    <row r="25" spans="1:281" s="250" customFormat="1" ht="50.25" customHeight="1" x14ac:dyDescent="0.2">
      <c r="A25" s="261" t="s">
        <v>2665</v>
      </c>
      <c r="B25" s="262" t="s">
        <v>1703</v>
      </c>
      <c r="C25" s="57" t="s">
        <v>1866</v>
      </c>
      <c r="D25" s="263" t="s">
        <v>1704</v>
      </c>
      <c r="E25" s="238">
        <v>4209</v>
      </c>
      <c r="F25" s="264" t="s">
        <v>5735</v>
      </c>
      <c r="G25" s="265" t="s">
        <v>1828</v>
      </c>
      <c r="H25" s="57" t="s">
        <v>1863</v>
      </c>
      <c r="I25" s="266" t="s">
        <v>1705</v>
      </c>
      <c r="J25" s="266" t="s">
        <v>1891</v>
      </c>
      <c r="AX25" s="251"/>
      <c r="AY25" s="251"/>
      <c r="AZ25" s="251"/>
      <c r="BA25" s="251"/>
      <c r="BB25" s="251"/>
      <c r="BC25" s="251"/>
      <c r="BD25" s="251"/>
      <c r="BE25" s="251"/>
      <c r="BF25" s="251"/>
      <c r="BG25" s="251"/>
      <c r="BH25" s="251"/>
      <c r="BI25" s="251"/>
      <c r="BJ25" s="251"/>
      <c r="BK25" s="251"/>
      <c r="BL25" s="251"/>
      <c r="BM25" s="251"/>
      <c r="BN25" s="251"/>
      <c r="BO25" s="251"/>
      <c r="BP25" s="251"/>
      <c r="BQ25" s="251"/>
      <c r="BR25" s="251"/>
      <c r="BS25" s="251"/>
      <c r="BT25" s="251"/>
      <c r="BU25" s="251"/>
      <c r="BV25" s="251"/>
      <c r="BW25" s="251"/>
      <c r="BX25" s="251"/>
      <c r="BY25" s="251"/>
      <c r="BZ25" s="251"/>
      <c r="CA25" s="251"/>
      <c r="CB25" s="251"/>
      <c r="CC25" s="251"/>
      <c r="CD25" s="251"/>
      <c r="CE25" s="251"/>
      <c r="CF25" s="251"/>
      <c r="CG25" s="251"/>
      <c r="CH25" s="251"/>
      <c r="CI25" s="251"/>
      <c r="CJ25" s="251"/>
      <c r="CK25" s="251"/>
      <c r="CL25" s="251"/>
      <c r="CM25" s="251"/>
      <c r="CN25" s="251"/>
      <c r="CO25" s="251"/>
      <c r="CP25" s="251"/>
      <c r="CQ25" s="251"/>
      <c r="CR25" s="251"/>
      <c r="CS25" s="251"/>
      <c r="CT25" s="251"/>
      <c r="CU25" s="251"/>
      <c r="CV25" s="251"/>
      <c r="CW25" s="251"/>
      <c r="CX25" s="251"/>
      <c r="CY25" s="251"/>
      <c r="CZ25" s="251"/>
      <c r="DA25" s="251"/>
      <c r="DB25" s="251"/>
      <c r="DC25" s="251"/>
      <c r="DD25" s="251"/>
      <c r="DE25" s="251"/>
      <c r="DF25" s="251"/>
      <c r="DG25" s="251"/>
      <c r="DH25" s="251"/>
      <c r="DI25" s="251"/>
      <c r="DJ25" s="251"/>
      <c r="DK25" s="251"/>
      <c r="DL25" s="251"/>
      <c r="DM25" s="251"/>
      <c r="DN25" s="251"/>
      <c r="DO25" s="251"/>
      <c r="DP25" s="251"/>
      <c r="DQ25" s="251"/>
      <c r="DR25" s="251"/>
      <c r="DS25" s="251"/>
      <c r="DT25" s="251"/>
      <c r="DU25" s="251"/>
      <c r="DV25" s="251"/>
      <c r="DW25" s="251"/>
      <c r="DX25" s="251"/>
      <c r="DY25" s="251"/>
      <c r="DZ25" s="251"/>
      <c r="EA25" s="251"/>
      <c r="EB25" s="251"/>
      <c r="EC25" s="251"/>
      <c r="ED25" s="251"/>
      <c r="EE25" s="251"/>
      <c r="EF25" s="251"/>
      <c r="EG25" s="251"/>
      <c r="EH25" s="251"/>
      <c r="EI25" s="251"/>
      <c r="EJ25" s="251"/>
      <c r="EK25" s="251"/>
      <c r="EL25" s="251"/>
      <c r="EM25" s="251"/>
      <c r="EN25" s="251"/>
      <c r="EO25" s="251"/>
      <c r="EP25" s="251"/>
      <c r="EQ25" s="251"/>
      <c r="ER25" s="251"/>
      <c r="ES25" s="251"/>
      <c r="ET25" s="251"/>
      <c r="EU25" s="251"/>
      <c r="EV25" s="251"/>
      <c r="EW25" s="251"/>
      <c r="EX25" s="251"/>
      <c r="EY25" s="251"/>
      <c r="EZ25" s="251"/>
      <c r="FA25" s="251"/>
      <c r="FB25" s="251"/>
      <c r="FC25" s="251"/>
      <c r="FD25" s="251"/>
      <c r="FE25" s="251"/>
      <c r="FF25" s="251"/>
      <c r="FG25" s="251"/>
      <c r="FH25" s="251"/>
      <c r="FI25" s="251"/>
      <c r="FJ25" s="251"/>
      <c r="FK25" s="251"/>
      <c r="FL25" s="251"/>
      <c r="FM25" s="251"/>
      <c r="FN25" s="251"/>
      <c r="FO25" s="251"/>
      <c r="FP25" s="251"/>
      <c r="FQ25" s="251"/>
      <c r="FR25" s="251"/>
      <c r="FS25" s="251"/>
      <c r="FT25" s="251"/>
      <c r="FU25" s="251"/>
      <c r="FV25" s="251"/>
      <c r="FW25" s="251"/>
      <c r="FX25" s="251"/>
      <c r="FY25" s="251"/>
      <c r="FZ25" s="251"/>
      <c r="GA25" s="251"/>
      <c r="GB25" s="251"/>
      <c r="GC25" s="251"/>
      <c r="GD25" s="251"/>
      <c r="GE25" s="251"/>
      <c r="GF25" s="251"/>
      <c r="GG25" s="251"/>
      <c r="GH25" s="251"/>
      <c r="GI25" s="251"/>
      <c r="GJ25" s="251"/>
      <c r="GK25" s="251"/>
      <c r="GL25" s="251"/>
      <c r="GM25" s="251"/>
      <c r="GN25" s="251"/>
      <c r="GO25" s="251"/>
      <c r="GP25" s="251"/>
      <c r="GQ25" s="251"/>
      <c r="GR25" s="251"/>
      <c r="GS25" s="251"/>
      <c r="GT25" s="251"/>
      <c r="GU25" s="251"/>
      <c r="GV25" s="251"/>
      <c r="GW25" s="251"/>
      <c r="GX25" s="251"/>
      <c r="GY25" s="251"/>
      <c r="GZ25" s="251"/>
      <c r="HA25" s="251"/>
      <c r="HB25" s="251"/>
      <c r="HC25" s="251"/>
      <c r="HD25" s="251"/>
      <c r="HE25" s="251"/>
      <c r="HF25" s="251"/>
      <c r="HG25" s="251"/>
      <c r="HH25" s="251"/>
      <c r="HI25" s="251"/>
      <c r="HJ25" s="251"/>
      <c r="HK25" s="251"/>
      <c r="HL25" s="251"/>
      <c r="HM25" s="251"/>
      <c r="HN25" s="251"/>
      <c r="HO25" s="251"/>
      <c r="HP25" s="251"/>
      <c r="HQ25" s="251"/>
      <c r="HR25" s="251"/>
      <c r="HS25" s="251"/>
      <c r="HT25" s="251"/>
      <c r="HU25" s="251"/>
      <c r="HV25" s="251"/>
      <c r="HW25" s="251"/>
      <c r="HX25" s="251"/>
      <c r="HY25" s="251"/>
      <c r="HZ25" s="251"/>
      <c r="IA25" s="251"/>
      <c r="IB25" s="251"/>
      <c r="IC25" s="251"/>
      <c r="ID25" s="251"/>
      <c r="IE25" s="251"/>
      <c r="IF25" s="251"/>
      <c r="IG25" s="251"/>
      <c r="IH25" s="251"/>
      <c r="II25" s="251"/>
      <c r="IJ25" s="251"/>
      <c r="IK25" s="251"/>
      <c r="IL25" s="251"/>
      <c r="IM25" s="251"/>
      <c r="IN25" s="251"/>
      <c r="IO25" s="251"/>
      <c r="IP25" s="251"/>
      <c r="IQ25" s="251"/>
      <c r="IR25" s="251"/>
      <c r="IS25" s="251"/>
      <c r="IT25" s="251"/>
      <c r="IU25" s="251"/>
      <c r="IV25" s="251"/>
      <c r="IW25" s="251"/>
      <c r="IX25" s="251"/>
      <c r="IY25" s="251"/>
      <c r="IZ25" s="251"/>
      <c r="JA25" s="251"/>
      <c r="JB25" s="251"/>
      <c r="JC25" s="251"/>
      <c r="JD25" s="251"/>
      <c r="JE25" s="251"/>
      <c r="JF25" s="251"/>
      <c r="JG25" s="251"/>
      <c r="JH25" s="251"/>
      <c r="JI25" s="251"/>
      <c r="JJ25" s="251"/>
      <c r="JK25" s="251"/>
      <c r="JL25" s="251"/>
      <c r="JM25" s="251"/>
      <c r="JN25" s="251"/>
      <c r="JO25" s="251"/>
      <c r="JP25" s="251"/>
      <c r="JQ25" s="251"/>
      <c r="JR25" s="251"/>
      <c r="JS25" s="251"/>
      <c r="JT25" s="251"/>
      <c r="JU25" s="251"/>
    </row>
    <row r="26" spans="1:281" s="250" customFormat="1" ht="50.25" customHeight="1" x14ac:dyDescent="0.2">
      <c r="A26" s="261" t="s">
        <v>5480</v>
      </c>
      <c r="B26" s="276" t="s">
        <v>1678</v>
      </c>
      <c r="C26" s="57" t="s">
        <v>1679</v>
      </c>
      <c r="D26" s="263" t="s">
        <v>1835</v>
      </c>
      <c r="E26" s="238">
        <v>10984.23</v>
      </c>
      <c r="F26" s="264" t="s">
        <v>5736</v>
      </c>
      <c r="G26" s="265" t="s">
        <v>1828</v>
      </c>
      <c r="H26" s="266" t="s">
        <v>1858</v>
      </c>
      <c r="I26" s="266" t="s">
        <v>1855</v>
      </c>
      <c r="J26" s="266" t="s">
        <v>5861</v>
      </c>
      <c r="AX26" s="251"/>
      <c r="AY26" s="251"/>
      <c r="AZ26" s="251"/>
      <c r="BA26" s="251"/>
      <c r="BB26" s="251"/>
      <c r="BC26" s="251"/>
      <c r="BD26" s="251"/>
      <c r="BE26" s="251"/>
      <c r="BF26" s="251"/>
      <c r="BG26" s="251"/>
      <c r="BH26" s="251"/>
      <c r="BI26" s="251"/>
      <c r="BJ26" s="251"/>
      <c r="BK26" s="251"/>
      <c r="BL26" s="251"/>
      <c r="BM26" s="251"/>
      <c r="BN26" s="251"/>
      <c r="BO26" s="251"/>
      <c r="BP26" s="251"/>
      <c r="BQ26" s="251"/>
      <c r="BR26" s="251"/>
      <c r="BS26" s="251"/>
      <c r="BT26" s="251"/>
      <c r="BU26" s="251"/>
      <c r="BV26" s="251"/>
      <c r="BW26" s="251"/>
      <c r="BX26" s="251"/>
      <c r="BY26" s="251"/>
      <c r="BZ26" s="251"/>
      <c r="CA26" s="251"/>
      <c r="CB26" s="251"/>
      <c r="CC26" s="251"/>
      <c r="CD26" s="251"/>
      <c r="CE26" s="251"/>
      <c r="CF26" s="251"/>
      <c r="CG26" s="251"/>
      <c r="CH26" s="251"/>
      <c r="CI26" s="251"/>
      <c r="CJ26" s="251"/>
      <c r="CK26" s="251"/>
      <c r="CL26" s="251"/>
      <c r="CM26" s="251"/>
      <c r="CN26" s="251"/>
      <c r="CO26" s="251"/>
      <c r="CP26" s="251"/>
      <c r="CQ26" s="251"/>
      <c r="CR26" s="251"/>
      <c r="CS26" s="251"/>
      <c r="CT26" s="251"/>
      <c r="CU26" s="251"/>
      <c r="CV26" s="251"/>
      <c r="CW26" s="251"/>
      <c r="CX26" s="251"/>
      <c r="CY26" s="251"/>
      <c r="CZ26" s="251"/>
      <c r="DA26" s="251"/>
      <c r="DB26" s="251"/>
      <c r="DC26" s="251"/>
      <c r="DD26" s="251"/>
      <c r="DE26" s="251"/>
      <c r="DF26" s="251"/>
      <c r="DG26" s="251"/>
      <c r="DH26" s="251"/>
      <c r="DI26" s="251"/>
      <c r="DJ26" s="251"/>
      <c r="DK26" s="251"/>
      <c r="DL26" s="251"/>
      <c r="DM26" s="251"/>
      <c r="DN26" s="251"/>
      <c r="DO26" s="251"/>
      <c r="DP26" s="251"/>
      <c r="DQ26" s="251"/>
      <c r="DR26" s="251"/>
      <c r="DS26" s="251"/>
      <c r="DT26" s="251"/>
      <c r="DU26" s="251"/>
      <c r="DV26" s="251"/>
      <c r="DW26" s="251"/>
      <c r="DX26" s="251"/>
      <c r="DY26" s="251"/>
      <c r="DZ26" s="251"/>
      <c r="EA26" s="251"/>
      <c r="EB26" s="251"/>
      <c r="EC26" s="251"/>
      <c r="ED26" s="251"/>
      <c r="EE26" s="251"/>
      <c r="EF26" s="251"/>
      <c r="EG26" s="251"/>
      <c r="EH26" s="251"/>
      <c r="EI26" s="251"/>
      <c r="EJ26" s="251"/>
      <c r="EK26" s="251"/>
      <c r="EL26" s="251"/>
      <c r="EM26" s="251"/>
      <c r="EN26" s="251"/>
      <c r="EO26" s="251"/>
      <c r="EP26" s="251"/>
      <c r="EQ26" s="251"/>
      <c r="ER26" s="251"/>
      <c r="ES26" s="251"/>
      <c r="ET26" s="251"/>
      <c r="EU26" s="251"/>
      <c r="EV26" s="251"/>
      <c r="EW26" s="251"/>
      <c r="EX26" s="251"/>
      <c r="EY26" s="251"/>
      <c r="EZ26" s="251"/>
      <c r="FA26" s="251"/>
      <c r="FB26" s="251"/>
      <c r="FC26" s="251"/>
      <c r="FD26" s="251"/>
      <c r="FE26" s="251"/>
      <c r="FF26" s="251"/>
      <c r="FG26" s="251"/>
      <c r="FH26" s="251"/>
      <c r="FI26" s="251"/>
      <c r="FJ26" s="251"/>
      <c r="FK26" s="251"/>
      <c r="FL26" s="251"/>
      <c r="FM26" s="251"/>
      <c r="FN26" s="251"/>
      <c r="FO26" s="251"/>
      <c r="FP26" s="251"/>
      <c r="FQ26" s="251"/>
      <c r="FR26" s="251"/>
      <c r="FS26" s="251"/>
      <c r="FT26" s="251"/>
      <c r="FU26" s="251"/>
      <c r="FV26" s="251"/>
      <c r="FW26" s="251"/>
      <c r="FX26" s="251"/>
      <c r="FY26" s="251"/>
      <c r="FZ26" s="251"/>
      <c r="GA26" s="251"/>
      <c r="GB26" s="251"/>
      <c r="GC26" s="251"/>
      <c r="GD26" s="251"/>
      <c r="GE26" s="251"/>
      <c r="GF26" s="251"/>
      <c r="GG26" s="251"/>
      <c r="GH26" s="251"/>
      <c r="GI26" s="251"/>
      <c r="GJ26" s="251"/>
      <c r="GK26" s="251"/>
      <c r="GL26" s="251"/>
      <c r="GM26" s="251"/>
      <c r="GN26" s="251"/>
      <c r="GO26" s="251"/>
      <c r="GP26" s="251"/>
      <c r="GQ26" s="251"/>
      <c r="GR26" s="251"/>
      <c r="GS26" s="251"/>
      <c r="GT26" s="251"/>
      <c r="GU26" s="251"/>
      <c r="GV26" s="251"/>
      <c r="GW26" s="251"/>
      <c r="GX26" s="251"/>
      <c r="GY26" s="251"/>
      <c r="GZ26" s="251"/>
      <c r="HA26" s="251"/>
      <c r="HB26" s="251"/>
      <c r="HC26" s="251"/>
      <c r="HD26" s="251"/>
      <c r="HE26" s="251"/>
      <c r="HF26" s="251"/>
      <c r="HG26" s="251"/>
      <c r="HH26" s="251"/>
      <c r="HI26" s="251"/>
      <c r="HJ26" s="251"/>
      <c r="HK26" s="251"/>
      <c r="HL26" s="251"/>
      <c r="HM26" s="251"/>
      <c r="HN26" s="251"/>
      <c r="HO26" s="251"/>
      <c r="HP26" s="251"/>
      <c r="HQ26" s="251"/>
      <c r="HR26" s="251"/>
      <c r="HS26" s="251"/>
      <c r="HT26" s="251"/>
      <c r="HU26" s="251"/>
      <c r="HV26" s="251"/>
      <c r="HW26" s="251"/>
      <c r="HX26" s="251"/>
      <c r="HY26" s="251"/>
      <c r="HZ26" s="251"/>
      <c r="IA26" s="251"/>
      <c r="IB26" s="251"/>
      <c r="IC26" s="251"/>
      <c r="ID26" s="251"/>
      <c r="IE26" s="251"/>
      <c r="IF26" s="251"/>
      <c r="IG26" s="251"/>
      <c r="IH26" s="251"/>
      <c r="II26" s="251"/>
      <c r="IJ26" s="251"/>
      <c r="IK26" s="251"/>
      <c r="IL26" s="251"/>
      <c r="IM26" s="251"/>
      <c r="IN26" s="251"/>
      <c r="IO26" s="251"/>
      <c r="IP26" s="251"/>
      <c r="IQ26" s="251"/>
      <c r="IR26" s="251"/>
      <c r="IS26" s="251"/>
      <c r="IT26" s="251"/>
      <c r="IU26" s="251"/>
      <c r="IV26" s="251"/>
      <c r="IW26" s="251"/>
      <c r="IX26" s="251"/>
      <c r="IY26" s="251"/>
      <c r="IZ26" s="251"/>
      <c r="JA26" s="251"/>
      <c r="JB26" s="251"/>
      <c r="JC26" s="251"/>
      <c r="JD26" s="251"/>
      <c r="JE26" s="251"/>
      <c r="JF26" s="251"/>
      <c r="JG26" s="251"/>
      <c r="JH26" s="251"/>
      <c r="JI26" s="251"/>
      <c r="JJ26" s="251"/>
      <c r="JK26" s="251"/>
      <c r="JL26" s="251"/>
      <c r="JM26" s="251"/>
      <c r="JN26" s="251"/>
      <c r="JO26" s="251"/>
      <c r="JP26" s="251"/>
      <c r="JQ26" s="251"/>
      <c r="JR26" s="251"/>
      <c r="JS26" s="251"/>
      <c r="JT26" s="251"/>
      <c r="JU26" s="251"/>
    </row>
    <row r="27" spans="1:281" s="250" customFormat="1" ht="50.25" customHeight="1" x14ac:dyDescent="0.2">
      <c r="A27" s="261" t="s">
        <v>2666</v>
      </c>
      <c r="B27" s="262" t="s">
        <v>488</v>
      </c>
      <c r="C27" s="57" t="s">
        <v>453</v>
      </c>
      <c r="D27" s="44" t="s">
        <v>6313</v>
      </c>
      <c r="E27" s="281">
        <v>197</v>
      </c>
      <c r="F27" s="264" t="s">
        <v>5737</v>
      </c>
      <c r="G27" s="265" t="s">
        <v>1828</v>
      </c>
      <c r="H27" s="266" t="s">
        <v>3102</v>
      </c>
      <c r="I27" s="266" t="s">
        <v>1705</v>
      </c>
      <c r="J27" s="267" t="s">
        <v>1901</v>
      </c>
      <c r="AX27" s="251"/>
      <c r="AY27" s="251"/>
      <c r="AZ27" s="251"/>
      <c r="BA27" s="251"/>
      <c r="BB27" s="251"/>
      <c r="BC27" s="251"/>
      <c r="BD27" s="251"/>
      <c r="BE27" s="251"/>
      <c r="BF27" s="251"/>
      <c r="BG27" s="251"/>
      <c r="BH27" s="251"/>
      <c r="BI27" s="251"/>
      <c r="BJ27" s="251"/>
      <c r="BK27" s="251"/>
      <c r="BL27" s="251"/>
      <c r="BM27" s="251"/>
      <c r="BN27" s="251"/>
      <c r="BO27" s="251"/>
      <c r="BP27" s="251"/>
      <c r="BQ27" s="251"/>
      <c r="BR27" s="251"/>
      <c r="BS27" s="251"/>
      <c r="BT27" s="251"/>
      <c r="BU27" s="251"/>
      <c r="BV27" s="251"/>
      <c r="BW27" s="251"/>
      <c r="BX27" s="251"/>
      <c r="BY27" s="251"/>
      <c r="BZ27" s="251"/>
      <c r="CA27" s="251"/>
      <c r="CB27" s="251"/>
      <c r="CC27" s="251"/>
      <c r="CD27" s="251"/>
      <c r="CE27" s="251"/>
      <c r="CF27" s="251"/>
      <c r="CG27" s="251"/>
      <c r="CH27" s="251"/>
      <c r="CI27" s="251"/>
      <c r="CJ27" s="251"/>
      <c r="CK27" s="251"/>
      <c r="CL27" s="251"/>
      <c r="CM27" s="251"/>
      <c r="CN27" s="251"/>
      <c r="CO27" s="251"/>
      <c r="CP27" s="251"/>
      <c r="CQ27" s="251"/>
      <c r="CR27" s="251"/>
      <c r="CS27" s="251"/>
      <c r="CT27" s="251"/>
      <c r="CU27" s="251"/>
      <c r="CV27" s="251"/>
      <c r="CW27" s="251"/>
      <c r="CX27" s="251"/>
      <c r="CY27" s="251"/>
      <c r="CZ27" s="251"/>
      <c r="DA27" s="251"/>
      <c r="DB27" s="251"/>
      <c r="DC27" s="251"/>
      <c r="DD27" s="251"/>
      <c r="DE27" s="251"/>
      <c r="DF27" s="251"/>
      <c r="DG27" s="251"/>
      <c r="DH27" s="251"/>
      <c r="DI27" s="251"/>
      <c r="DJ27" s="251"/>
      <c r="DK27" s="251"/>
      <c r="DL27" s="251"/>
      <c r="DM27" s="251"/>
      <c r="DN27" s="251"/>
      <c r="DO27" s="251"/>
      <c r="DP27" s="251"/>
      <c r="DQ27" s="251"/>
      <c r="DR27" s="251"/>
      <c r="DS27" s="251"/>
      <c r="DT27" s="251"/>
      <c r="DU27" s="251"/>
      <c r="DV27" s="251"/>
      <c r="DW27" s="251"/>
      <c r="DX27" s="251"/>
      <c r="DY27" s="251"/>
      <c r="DZ27" s="251"/>
      <c r="EA27" s="251"/>
      <c r="EB27" s="251"/>
      <c r="EC27" s="251"/>
      <c r="ED27" s="251"/>
      <c r="EE27" s="251"/>
      <c r="EF27" s="251"/>
      <c r="EG27" s="251"/>
      <c r="EH27" s="251"/>
      <c r="EI27" s="251"/>
      <c r="EJ27" s="251"/>
      <c r="EK27" s="251"/>
      <c r="EL27" s="251"/>
      <c r="EM27" s="251"/>
      <c r="EN27" s="251"/>
      <c r="EO27" s="251"/>
      <c r="EP27" s="251"/>
      <c r="EQ27" s="251"/>
      <c r="ER27" s="251"/>
      <c r="ES27" s="251"/>
      <c r="ET27" s="251"/>
      <c r="EU27" s="251"/>
      <c r="EV27" s="251"/>
      <c r="EW27" s="251"/>
      <c r="EX27" s="251"/>
      <c r="EY27" s="251"/>
      <c r="EZ27" s="251"/>
      <c r="FA27" s="251"/>
      <c r="FB27" s="251"/>
      <c r="FC27" s="251"/>
      <c r="FD27" s="251"/>
      <c r="FE27" s="251"/>
      <c r="FF27" s="251"/>
      <c r="FG27" s="251"/>
      <c r="FH27" s="251"/>
      <c r="FI27" s="251"/>
      <c r="FJ27" s="251"/>
      <c r="FK27" s="251"/>
      <c r="FL27" s="251"/>
      <c r="FM27" s="251"/>
      <c r="FN27" s="251"/>
      <c r="FO27" s="251"/>
      <c r="FP27" s="251"/>
      <c r="FQ27" s="251"/>
      <c r="FR27" s="251"/>
      <c r="FS27" s="251"/>
      <c r="FT27" s="251"/>
      <c r="FU27" s="251"/>
      <c r="FV27" s="251"/>
      <c r="FW27" s="251"/>
      <c r="FX27" s="251"/>
      <c r="FY27" s="251"/>
      <c r="FZ27" s="251"/>
      <c r="GA27" s="251"/>
      <c r="GB27" s="251"/>
      <c r="GC27" s="251"/>
      <c r="GD27" s="251"/>
      <c r="GE27" s="251"/>
      <c r="GF27" s="251"/>
      <c r="GG27" s="251"/>
      <c r="GH27" s="251"/>
      <c r="GI27" s="251"/>
      <c r="GJ27" s="251"/>
      <c r="GK27" s="251"/>
      <c r="GL27" s="251"/>
      <c r="GM27" s="251"/>
      <c r="GN27" s="251"/>
      <c r="GO27" s="251"/>
      <c r="GP27" s="251"/>
      <c r="GQ27" s="251"/>
      <c r="GR27" s="251"/>
      <c r="GS27" s="251"/>
      <c r="GT27" s="251"/>
      <c r="GU27" s="251"/>
      <c r="GV27" s="251"/>
      <c r="GW27" s="251"/>
      <c r="GX27" s="251"/>
      <c r="GY27" s="251"/>
      <c r="GZ27" s="251"/>
      <c r="HA27" s="251"/>
      <c r="HB27" s="251"/>
      <c r="HC27" s="251"/>
      <c r="HD27" s="251"/>
      <c r="HE27" s="251"/>
      <c r="HF27" s="251"/>
      <c r="HG27" s="251"/>
      <c r="HH27" s="251"/>
      <c r="HI27" s="251"/>
      <c r="HJ27" s="251"/>
      <c r="HK27" s="251"/>
      <c r="HL27" s="251"/>
      <c r="HM27" s="251"/>
      <c r="HN27" s="251"/>
      <c r="HO27" s="251"/>
      <c r="HP27" s="251"/>
      <c r="HQ27" s="251"/>
      <c r="HR27" s="251"/>
      <c r="HS27" s="251"/>
      <c r="HT27" s="251"/>
      <c r="HU27" s="251"/>
      <c r="HV27" s="251"/>
      <c r="HW27" s="251"/>
      <c r="HX27" s="251"/>
      <c r="HY27" s="251"/>
      <c r="HZ27" s="251"/>
      <c r="IA27" s="251"/>
      <c r="IB27" s="251"/>
      <c r="IC27" s="251"/>
      <c r="ID27" s="251"/>
      <c r="IE27" s="251"/>
      <c r="IF27" s="251"/>
      <c r="IG27" s="251"/>
      <c r="IH27" s="251"/>
      <c r="II27" s="251"/>
      <c r="IJ27" s="251"/>
      <c r="IK27" s="251"/>
      <c r="IL27" s="251"/>
      <c r="IM27" s="251"/>
      <c r="IN27" s="251"/>
      <c r="IO27" s="251"/>
      <c r="IP27" s="251"/>
      <c r="IQ27" s="251"/>
      <c r="IR27" s="251"/>
      <c r="IS27" s="251"/>
      <c r="IT27" s="251"/>
      <c r="IU27" s="251"/>
      <c r="IV27" s="251"/>
      <c r="IW27" s="251"/>
      <c r="IX27" s="251"/>
      <c r="IY27" s="251"/>
      <c r="IZ27" s="251"/>
      <c r="JA27" s="251"/>
      <c r="JB27" s="251"/>
      <c r="JC27" s="251"/>
      <c r="JD27" s="251"/>
      <c r="JE27" s="251"/>
      <c r="JF27" s="251"/>
      <c r="JG27" s="251"/>
      <c r="JH27" s="251"/>
      <c r="JI27" s="251"/>
      <c r="JJ27" s="251"/>
      <c r="JK27" s="251"/>
      <c r="JL27" s="251"/>
      <c r="JM27" s="251"/>
      <c r="JN27" s="251"/>
      <c r="JO27" s="251"/>
      <c r="JP27" s="251"/>
      <c r="JQ27" s="251"/>
      <c r="JR27" s="251"/>
      <c r="JS27" s="251"/>
      <c r="JT27" s="251"/>
      <c r="JU27" s="251"/>
    </row>
    <row r="28" spans="1:281" s="250" customFormat="1" ht="50.25" customHeight="1" x14ac:dyDescent="0.2">
      <c r="A28" s="261" t="s">
        <v>5481</v>
      </c>
      <c r="B28" s="275" t="s">
        <v>487</v>
      </c>
      <c r="C28" s="268" t="s">
        <v>2030</v>
      </c>
      <c r="D28" s="463" t="s">
        <v>6304</v>
      </c>
      <c r="E28" s="269">
        <v>4885</v>
      </c>
      <c r="F28" s="737">
        <v>1181095.3</v>
      </c>
      <c r="G28" s="280" t="s">
        <v>1828</v>
      </c>
      <c r="H28" s="268" t="s">
        <v>2147</v>
      </c>
      <c r="I28" s="266" t="s">
        <v>1705</v>
      </c>
      <c r="J28" s="268" t="s">
        <v>5950</v>
      </c>
      <c r="K28" s="250" t="s">
        <v>5738</v>
      </c>
      <c r="AX28" s="251"/>
      <c r="AY28" s="251"/>
      <c r="AZ28" s="251"/>
      <c r="BA28" s="251"/>
      <c r="BB28" s="251"/>
      <c r="BC28" s="251"/>
      <c r="BD28" s="251"/>
      <c r="BE28" s="251"/>
      <c r="BF28" s="251"/>
      <c r="BG28" s="251"/>
      <c r="BH28" s="251"/>
      <c r="BI28" s="251"/>
      <c r="BJ28" s="251"/>
      <c r="BK28" s="251"/>
      <c r="BL28" s="251"/>
      <c r="BM28" s="251"/>
      <c r="BN28" s="251"/>
      <c r="BO28" s="251"/>
      <c r="BP28" s="251"/>
      <c r="BQ28" s="251"/>
      <c r="BR28" s="251"/>
      <c r="BS28" s="251"/>
      <c r="BT28" s="251"/>
      <c r="BU28" s="251"/>
      <c r="BV28" s="251"/>
      <c r="BW28" s="251"/>
      <c r="BX28" s="251"/>
      <c r="BY28" s="251"/>
      <c r="BZ28" s="251"/>
      <c r="CA28" s="251"/>
      <c r="CB28" s="251"/>
      <c r="CC28" s="251"/>
      <c r="CD28" s="251"/>
      <c r="CE28" s="251"/>
      <c r="CF28" s="251"/>
      <c r="CG28" s="251"/>
      <c r="CH28" s="251"/>
      <c r="CI28" s="251"/>
      <c r="CJ28" s="251"/>
      <c r="CK28" s="251"/>
      <c r="CL28" s="251"/>
      <c r="CM28" s="251"/>
      <c r="CN28" s="251"/>
      <c r="CO28" s="251"/>
      <c r="CP28" s="251"/>
      <c r="CQ28" s="251"/>
      <c r="CR28" s="251"/>
      <c r="CS28" s="251"/>
      <c r="CT28" s="251"/>
      <c r="CU28" s="251"/>
      <c r="CV28" s="251"/>
      <c r="CW28" s="251"/>
      <c r="CX28" s="251"/>
      <c r="CY28" s="251"/>
      <c r="CZ28" s="251"/>
      <c r="DA28" s="251"/>
      <c r="DB28" s="251"/>
      <c r="DC28" s="251"/>
      <c r="DD28" s="251"/>
      <c r="DE28" s="251"/>
      <c r="DF28" s="251"/>
      <c r="DG28" s="251"/>
      <c r="DH28" s="251"/>
      <c r="DI28" s="251"/>
      <c r="DJ28" s="251"/>
      <c r="DK28" s="251"/>
      <c r="DL28" s="251"/>
      <c r="DM28" s="251"/>
      <c r="DN28" s="251"/>
      <c r="DO28" s="251"/>
      <c r="DP28" s="251"/>
      <c r="DQ28" s="251"/>
      <c r="DR28" s="251"/>
      <c r="DS28" s="251"/>
      <c r="DT28" s="251"/>
      <c r="DU28" s="251"/>
      <c r="DV28" s="251"/>
      <c r="DW28" s="251"/>
      <c r="DX28" s="251"/>
      <c r="DY28" s="251"/>
      <c r="DZ28" s="251"/>
      <c r="EA28" s="251"/>
      <c r="EB28" s="251"/>
      <c r="EC28" s="251"/>
      <c r="ED28" s="251"/>
      <c r="EE28" s="251"/>
      <c r="EF28" s="251"/>
      <c r="EG28" s="251"/>
      <c r="EH28" s="251"/>
      <c r="EI28" s="251"/>
      <c r="EJ28" s="251"/>
      <c r="EK28" s="251"/>
      <c r="EL28" s="251"/>
      <c r="EM28" s="251"/>
      <c r="EN28" s="251"/>
      <c r="EO28" s="251"/>
      <c r="EP28" s="251"/>
      <c r="EQ28" s="251"/>
      <c r="ER28" s="251"/>
      <c r="ES28" s="251"/>
      <c r="ET28" s="251"/>
      <c r="EU28" s="251"/>
      <c r="EV28" s="251"/>
      <c r="EW28" s="251"/>
      <c r="EX28" s="251"/>
      <c r="EY28" s="251"/>
      <c r="EZ28" s="251"/>
      <c r="FA28" s="251"/>
      <c r="FB28" s="251"/>
      <c r="FC28" s="251"/>
      <c r="FD28" s="251"/>
      <c r="FE28" s="251"/>
      <c r="FF28" s="251"/>
      <c r="FG28" s="251"/>
      <c r="FH28" s="251"/>
      <c r="FI28" s="251"/>
      <c r="FJ28" s="251"/>
      <c r="FK28" s="251"/>
      <c r="FL28" s="251"/>
      <c r="FM28" s="251"/>
      <c r="FN28" s="251"/>
      <c r="FO28" s="251"/>
      <c r="FP28" s="251"/>
      <c r="FQ28" s="251"/>
      <c r="FR28" s="251"/>
      <c r="FS28" s="251"/>
      <c r="FT28" s="251"/>
      <c r="FU28" s="251"/>
      <c r="FV28" s="251"/>
      <c r="FW28" s="251"/>
      <c r="FX28" s="251"/>
      <c r="FY28" s="251"/>
      <c r="FZ28" s="251"/>
      <c r="GA28" s="251"/>
      <c r="GB28" s="251"/>
      <c r="GC28" s="251"/>
      <c r="GD28" s="251"/>
      <c r="GE28" s="251"/>
      <c r="GF28" s="251"/>
      <c r="GG28" s="251"/>
      <c r="GH28" s="251"/>
      <c r="GI28" s="251"/>
      <c r="GJ28" s="251"/>
      <c r="GK28" s="251"/>
      <c r="GL28" s="251"/>
      <c r="GM28" s="251"/>
      <c r="GN28" s="251"/>
      <c r="GO28" s="251"/>
      <c r="GP28" s="251"/>
      <c r="GQ28" s="251"/>
      <c r="GR28" s="251"/>
      <c r="GS28" s="251"/>
      <c r="GT28" s="251"/>
      <c r="GU28" s="251"/>
      <c r="GV28" s="251"/>
      <c r="GW28" s="251"/>
      <c r="GX28" s="251"/>
      <c r="GY28" s="251"/>
      <c r="GZ28" s="251"/>
      <c r="HA28" s="251"/>
      <c r="HB28" s="251"/>
      <c r="HC28" s="251"/>
      <c r="HD28" s="251"/>
      <c r="HE28" s="251"/>
      <c r="HF28" s="251"/>
      <c r="HG28" s="251"/>
      <c r="HH28" s="251"/>
      <c r="HI28" s="251"/>
      <c r="HJ28" s="251"/>
      <c r="HK28" s="251"/>
      <c r="HL28" s="251"/>
      <c r="HM28" s="251"/>
      <c r="HN28" s="251"/>
      <c r="HO28" s="251"/>
      <c r="HP28" s="251"/>
      <c r="HQ28" s="251"/>
      <c r="HR28" s="251"/>
      <c r="HS28" s="251"/>
      <c r="HT28" s="251"/>
      <c r="HU28" s="251"/>
      <c r="HV28" s="251"/>
      <c r="HW28" s="251"/>
      <c r="HX28" s="251"/>
      <c r="HY28" s="251"/>
      <c r="HZ28" s="251"/>
      <c r="IA28" s="251"/>
      <c r="IB28" s="251"/>
      <c r="IC28" s="251"/>
      <c r="ID28" s="251"/>
      <c r="IE28" s="251"/>
      <c r="IF28" s="251"/>
      <c r="IG28" s="251"/>
      <c r="IH28" s="251"/>
      <c r="II28" s="251"/>
      <c r="IJ28" s="251"/>
      <c r="IK28" s="251"/>
      <c r="IL28" s="251"/>
      <c r="IM28" s="251"/>
      <c r="IN28" s="251"/>
      <c r="IO28" s="251"/>
      <c r="IP28" s="251"/>
      <c r="IQ28" s="251"/>
      <c r="IR28" s="251"/>
      <c r="IS28" s="251"/>
      <c r="IT28" s="251"/>
      <c r="IU28" s="251"/>
      <c r="IV28" s="251"/>
      <c r="IW28" s="251"/>
      <c r="IX28" s="251"/>
      <c r="IY28" s="251"/>
      <c r="IZ28" s="251"/>
      <c r="JA28" s="251"/>
      <c r="JB28" s="251"/>
      <c r="JC28" s="251"/>
      <c r="JD28" s="251"/>
      <c r="JE28" s="251"/>
      <c r="JF28" s="251"/>
      <c r="JG28" s="251"/>
      <c r="JH28" s="251"/>
      <c r="JI28" s="251"/>
      <c r="JJ28" s="251"/>
      <c r="JK28" s="251"/>
      <c r="JL28" s="251"/>
      <c r="JM28" s="251"/>
      <c r="JN28" s="251"/>
      <c r="JO28" s="251"/>
      <c r="JP28" s="251"/>
      <c r="JQ28" s="251"/>
      <c r="JR28" s="251"/>
      <c r="JS28" s="251"/>
      <c r="JT28" s="251"/>
      <c r="JU28" s="251"/>
    </row>
    <row r="29" spans="1:281" s="250" customFormat="1" ht="50.25" customHeight="1" x14ac:dyDescent="0.2">
      <c r="A29" s="261" t="s">
        <v>2667</v>
      </c>
      <c r="B29" s="781" t="s">
        <v>487</v>
      </c>
      <c r="C29" s="268" t="s">
        <v>3906</v>
      </c>
      <c r="D29" s="57" t="s">
        <v>3907</v>
      </c>
      <c r="E29" s="282">
        <v>3200</v>
      </c>
      <c r="F29" s="264" t="s">
        <v>5739</v>
      </c>
      <c r="G29" s="270" t="s">
        <v>1828</v>
      </c>
      <c r="H29" s="283" t="s">
        <v>3908</v>
      </c>
      <c r="I29" s="271" t="s">
        <v>3222</v>
      </c>
      <c r="J29" s="268" t="s">
        <v>3909</v>
      </c>
      <c r="AX29" s="251"/>
      <c r="AY29" s="251"/>
      <c r="AZ29" s="251"/>
      <c r="BA29" s="251"/>
      <c r="BB29" s="251"/>
      <c r="BC29" s="251"/>
      <c r="BD29" s="251"/>
      <c r="BE29" s="251"/>
      <c r="BF29" s="251"/>
      <c r="BG29" s="251"/>
      <c r="BH29" s="251"/>
      <c r="BI29" s="251"/>
      <c r="BJ29" s="251"/>
      <c r="BK29" s="251"/>
      <c r="BL29" s="251"/>
      <c r="BM29" s="251"/>
      <c r="BN29" s="251"/>
      <c r="BO29" s="251"/>
      <c r="BP29" s="251"/>
      <c r="BQ29" s="251"/>
      <c r="BR29" s="251"/>
      <c r="BS29" s="251"/>
      <c r="BT29" s="251"/>
      <c r="BU29" s="251"/>
      <c r="BV29" s="251"/>
      <c r="BW29" s="251"/>
      <c r="BX29" s="251"/>
      <c r="BY29" s="251"/>
      <c r="BZ29" s="251"/>
      <c r="CA29" s="251"/>
      <c r="CB29" s="251"/>
      <c r="CC29" s="251"/>
      <c r="CD29" s="251"/>
      <c r="CE29" s="251"/>
      <c r="CF29" s="251"/>
      <c r="CG29" s="251"/>
      <c r="CH29" s="251"/>
      <c r="CI29" s="251"/>
      <c r="CJ29" s="251"/>
      <c r="CK29" s="251"/>
      <c r="CL29" s="251"/>
      <c r="CM29" s="251"/>
      <c r="CN29" s="251"/>
      <c r="CO29" s="251"/>
      <c r="CP29" s="251"/>
      <c r="CQ29" s="251"/>
      <c r="CR29" s="251"/>
      <c r="CS29" s="251"/>
      <c r="CT29" s="251"/>
      <c r="CU29" s="251"/>
      <c r="CV29" s="251"/>
      <c r="CW29" s="251"/>
      <c r="CX29" s="251"/>
      <c r="CY29" s="251"/>
      <c r="CZ29" s="251"/>
      <c r="DA29" s="251"/>
      <c r="DB29" s="251"/>
      <c r="DC29" s="251"/>
      <c r="DD29" s="251"/>
      <c r="DE29" s="251"/>
      <c r="DF29" s="251"/>
      <c r="DG29" s="251"/>
      <c r="DH29" s="251"/>
      <c r="DI29" s="251"/>
      <c r="DJ29" s="251"/>
      <c r="DK29" s="251"/>
      <c r="DL29" s="251"/>
      <c r="DM29" s="251"/>
      <c r="DN29" s="251"/>
      <c r="DO29" s="251"/>
      <c r="DP29" s="251"/>
      <c r="DQ29" s="251"/>
      <c r="DR29" s="251"/>
      <c r="DS29" s="251"/>
      <c r="DT29" s="251"/>
      <c r="DU29" s="251"/>
      <c r="DV29" s="251"/>
      <c r="DW29" s="251"/>
      <c r="DX29" s="251"/>
      <c r="DY29" s="251"/>
      <c r="DZ29" s="251"/>
      <c r="EA29" s="251"/>
      <c r="EB29" s="251"/>
      <c r="EC29" s="251"/>
      <c r="ED29" s="251"/>
      <c r="EE29" s="251"/>
      <c r="EF29" s="251"/>
      <c r="EG29" s="251"/>
      <c r="EH29" s="251"/>
      <c r="EI29" s="251"/>
      <c r="EJ29" s="251"/>
      <c r="EK29" s="251"/>
      <c r="EL29" s="251"/>
      <c r="EM29" s="251"/>
      <c r="EN29" s="251"/>
      <c r="EO29" s="251"/>
      <c r="EP29" s="251"/>
      <c r="EQ29" s="251"/>
      <c r="ER29" s="251"/>
      <c r="ES29" s="251"/>
      <c r="ET29" s="251"/>
      <c r="EU29" s="251"/>
      <c r="EV29" s="251"/>
      <c r="EW29" s="251"/>
      <c r="EX29" s="251"/>
      <c r="EY29" s="251"/>
      <c r="EZ29" s="251"/>
      <c r="FA29" s="251"/>
      <c r="FB29" s="251"/>
      <c r="FC29" s="251"/>
      <c r="FD29" s="251"/>
      <c r="FE29" s="251"/>
      <c r="FF29" s="251"/>
      <c r="FG29" s="251"/>
      <c r="FH29" s="251"/>
      <c r="FI29" s="251"/>
      <c r="FJ29" s="251"/>
      <c r="FK29" s="251"/>
      <c r="FL29" s="251"/>
      <c r="FM29" s="251"/>
      <c r="FN29" s="251"/>
      <c r="FO29" s="251"/>
      <c r="FP29" s="251"/>
      <c r="FQ29" s="251"/>
      <c r="FR29" s="251"/>
      <c r="FS29" s="251"/>
      <c r="FT29" s="251"/>
      <c r="FU29" s="251"/>
      <c r="FV29" s="251"/>
      <c r="FW29" s="251"/>
      <c r="FX29" s="251"/>
      <c r="FY29" s="251"/>
      <c r="FZ29" s="251"/>
      <c r="GA29" s="251"/>
      <c r="GB29" s="251"/>
      <c r="GC29" s="251"/>
      <c r="GD29" s="251"/>
      <c r="GE29" s="251"/>
      <c r="GF29" s="251"/>
      <c r="GG29" s="251"/>
      <c r="GH29" s="251"/>
      <c r="GI29" s="251"/>
      <c r="GJ29" s="251"/>
      <c r="GK29" s="251"/>
      <c r="GL29" s="251"/>
      <c r="GM29" s="251"/>
      <c r="GN29" s="251"/>
      <c r="GO29" s="251"/>
      <c r="GP29" s="251"/>
      <c r="GQ29" s="251"/>
      <c r="GR29" s="251"/>
      <c r="GS29" s="251"/>
      <c r="GT29" s="251"/>
      <c r="GU29" s="251"/>
      <c r="GV29" s="251"/>
      <c r="GW29" s="251"/>
      <c r="GX29" s="251"/>
      <c r="GY29" s="251"/>
      <c r="GZ29" s="251"/>
      <c r="HA29" s="251"/>
      <c r="HB29" s="251"/>
      <c r="HC29" s="251"/>
      <c r="HD29" s="251"/>
      <c r="HE29" s="251"/>
      <c r="HF29" s="251"/>
      <c r="HG29" s="251"/>
      <c r="HH29" s="251"/>
      <c r="HI29" s="251"/>
      <c r="HJ29" s="251"/>
      <c r="HK29" s="251"/>
      <c r="HL29" s="251"/>
      <c r="HM29" s="251"/>
      <c r="HN29" s="251"/>
      <c r="HO29" s="251"/>
      <c r="HP29" s="251"/>
      <c r="HQ29" s="251"/>
      <c r="HR29" s="251"/>
      <c r="HS29" s="251"/>
      <c r="HT29" s="251"/>
      <c r="HU29" s="251"/>
      <c r="HV29" s="251"/>
      <c r="HW29" s="251"/>
      <c r="HX29" s="251"/>
      <c r="HY29" s="251"/>
      <c r="HZ29" s="251"/>
      <c r="IA29" s="251"/>
      <c r="IB29" s="251"/>
      <c r="IC29" s="251"/>
      <c r="ID29" s="251"/>
      <c r="IE29" s="251"/>
      <c r="IF29" s="251"/>
      <c r="IG29" s="251"/>
      <c r="IH29" s="251"/>
      <c r="II29" s="251"/>
      <c r="IJ29" s="251"/>
      <c r="IK29" s="251"/>
      <c r="IL29" s="251"/>
      <c r="IM29" s="251"/>
      <c r="IN29" s="251"/>
      <c r="IO29" s="251"/>
      <c r="IP29" s="251"/>
      <c r="IQ29" s="251"/>
      <c r="IR29" s="251"/>
      <c r="IS29" s="251"/>
      <c r="IT29" s="251"/>
      <c r="IU29" s="251"/>
      <c r="IV29" s="251"/>
      <c r="IW29" s="251"/>
      <c r="IX29" s="251"/>
      <c r="IY29" s="251"/>
      <c r="IZ29" s="251"/>
      <c r="JA29" s="251"/>
      <c r="JB29" s="251"/>
      <c r="JC29" s="251"/>
      <c r="JD29" s="251"/>
      <c r="JE29" s="251"/>
      <c r="JF29" s="251"/>
      <c r="JG29" s="251"/>
      <c r="JH29" s="251"/>
      <c r="JI29" s="251"/>
      <c r="JJ29" s="251"/>
      <c r="JK29" s="251"/>
      <c r="JL29" s="251"/>
      <c r="JM29" s="251"/>
      <c r="JN29" s="251"/>
      <c r="JO29" s="251"/>
      <c r="JP29" s="251"/>
      <c r="JQ29" s="251"/>
      <c r="JR29" s="251"/>
      <c r="JS29" s="251"/>
      <c r="JT29" s="251"/>
      <c r="JU29" s="251"/>
    </row>
    <row r="30" spans="1:281" s="250" customFormat="1" ht="50.25" customHeight="1" x14ac:dyDescent="0.2">
      <c r="A30" s="261" t="s">
        <v>2668</v>
      </c>
      <c r="B30" s="781" t="s">
        <v>487</v>
      </c>
      <c r="C30" s="268" t="s">
        <v>4564</v>
      </c>
      <c r="D30" s="44" t="s">
        <v>4180</v>
      </c>
      <c r="E30" s="776">
        <v>182</v>
      </c>
      <c r="F30" s="272" t="s">
        <v>4942</v>
      </c>
      <c r="G30" s="268" t="s">
        <v>1828</v>
      </c>
      <c r="H30" s="283" t="s">
        <v>3261</v>
      </c>
      <c r="I30" s="271" t="s">
        <v>3222</v>
      </c>
      <c r="J30" s="268" t="s">
        <v>4565</v>
      </c>
      <c r="AX30" s="251"/>
      <c r="AY30" s="251"/>
      <c r="AZ30" s="251"/>
      <c r="BA30" s="251"/>
      <c r="BB30" s="251"/>
      <c r="BC30" s="251"/>
      <c r="BD30" s="251"/>
      <c r="BE30" s="251"/>
      <c r="BF30" s="251"/>
      <c r="BG30" s="251"/>
      <c r="BH30" s="251"/>
      <c r="BI30" s="251"/>
      <c r="BJ30" s="251"/>
      <c r="BK30" s="251"/>
      <c r="BL30" s="251"/>
      <c r="BM30" s="251"/>
      <c r="BN30" s="251"/>
      <c r="BO30" s="251"/>
      <c r="BP30" s="251"/>
      <c r="BQ30" s="251"/>
      <c r="BR30" s="251"/>
      <c r="BS30" s="251"/>
      <c r="BT30" s="251"/>
      <c r="BU30" s="251"/>
      <c r="BV30" s="251"/>
      <c r="BW30" s="251"/>
      <c r="BX30" s="251"/>
      <c r="BY30" s="251"/>
      <c r="BZ30" s="251"/>
      <c r="CA30" s="251"/>
      <c r="CB30" s="251"/>
      <c r="CC30" s="251"/>
      <c r="CD30" s="251"/>
      <c r="CE30" s="251"/>
      <c r="CF30" s="251"/>
      <c r="CG30" s="251"/>
      <c r="CH30" s="251"/>
      <c r="CI30" s="251"/>
      <c r="CJ30" s="251"/>
      <c r="CK30" s="251"/>
      <c r="CL30" s="251"/>
      <c r="CM30" s="251"/>
      <c r="CN30" s="251"/>
      <c r="CO30" s="251"/>
      <c r="CP30" s="251"/>
      <c r="CQ30" s="251"/>
      <c r="CR30" s="251"/>
      <c r="CS30" s="251"/>
      <c r="CT30" s="251"/>
      <c r="CU30" s="251"/>
      <c r="CV30" s="251"/>
      <c r="CW30" s="251"/>
      <c r="CX30" s="251"/>
      <c r="CY30" s="251"/>
      <c r="CZ30" s="251"/>
      <c r="DA30" s="251"/>
      <c r="DB30" s="251"/>
      <c r="DC30" s="251"/>
      <c r="DD30" s="251"/>
      <c r="DE30" s="251"/>
      <c r="DF30" s="251"/>
      <c r="DG30" s="251"/>
      <c r="DH30" s="251"/>
      <c r="DI30" s="251"/>
      <c r="DJ30" s="251"/>
      <c r="DK30" s="251"/>
      <c r="DL30" s="251"/>
      <c r="DM30" s="251"/>
      <c r="DN30" s="251"/>
      <c r="DO30" s="251"/>
      <c r="DP30" s="251"/>
      <c r="DQ30" s="251"/>
      <c r="DR30" s="251"/>
      <c r="DS30" s="251"/>
      <c r="DT30" s="251"/>
      <c r="DU30" s="251"/>
      <c r="DV30" s="251"/>
      <c r="DW30" s="251"/>
      <c r="DX30" s="251"/>
      <c r="DY30" s="251"/>
      <c r="DZ30" s="251"/>
      <c r="EA30" s="251"/>
      <c r="EB30" s="251"/>
      <c r="EC30" s="251"/>
      <c r="ED30" s="251"/>
      <c r="EE30" s="251"/>
      <c r="EF30" s="251"/>
      <c r="EG30" s="251"/>
      <c r="EH30" s="251"/>
      <c r="EI30" s="251"/>
      <c r="EJ30" s="251"/>
      <c r="EK30" s="251"/>
      <c r="EL30" s="251"/>
      <c r="EM30" s="251"/>
      <c r="EN30" s="251"/>
      <c r="EO30" s="251"/>
      <c r="EP30" s="251"/>
      <c r="EQ30" s="251"/>
      <c r="ER30" s="251"/>
      <c r="ES30" s="251"/>
      <c r="ET30" s="251"/>
      <c r="EU30" s="251"/>
      <c r="EV30" s="251"/>
      <c r="EW30" s="251"/>
      <c r="EX30" s="251"/>
      <c r="EY30" s="251"/>
      <c r="EZ30" s="251"/>
      <c r="FA30" s="251"/>
      <c r="FB30" s="251"/>
      <c r="FC30" s="251"/>
      <c r="FD30" s="251"/>
      <c r="FE30" s="251"/>
      <c r="FF30" s="251"/>
      <c r="FG30" s="251"/>
      <c r="FH30" s="251"/>
      <c r="FI30" s="251"/>
      <c r="FJ30" s="251"/>
      <c r="FK30" s="251"/>
      <c r="FL30" s="251"/>
      <c r="FM30" s="251"/>
      <c r="FN30" s="251"/>
      <c r="FO30" s="251"/>
      <c r="FP30" s="251"/>
      <c r="FQ30" s="251"/>
      <c r="FR30" s="251"/>
      <c r="FS30" s="251"/>
      <c r="FT30" s="251"/>
      <c r="FU30" s="251"/>
      <c r="FV30" s="251"/>
      <c r="FW30" s="251"/>
      <c r="FX30" s="251"/>
      <c r="FY30" s="251"/>
      <c r="FZ30" s="251"/>
      <c r="GA30" s="251"/>
      <c r="GB30" s="251"/>
      <c r="GC30" s="251"/>
      <c r="GD30" s="251"/>
      <c r="GE30" s="251"/>
      <c r="GF30" s="251"/>
      <c r="GG30" s="251"/>
      <c r="GH30" s="251"/>
      <c r="GI30" s="251"/>
      <c r="GJ30" s="251"/>
      <c r="GK30" s="251"/>
      <c r="GL30" s="251"/>
      <c r="GM30" s="251"/>
      <c r="GN30" s="251"/>
      <c r="GO30" s="251"/>
      <c r="GP30" s="251"/>
      <c r="GQ30" s="251"/>
      <c r="GR30" s="251"/>
      <c r="GS30" s="251"/>
      <c r="GT30" s="251"/>
      <c r="GU30" s="251"/>
      <c r="GV30" s="251"/>
      <c r="GW30" s="251"/>
      <c r="GX30" s="251"/>
      <c r="GY30" s="251"/>
      <c r="GZ30" s="251"/>
      <c r="HA30" s="251"/>
      <c r="HB30" s="251"/>
      <c r="HC30" s="251"/>
      <c r="HD30" s="251"/>
      <c r="HE30" s="251"/>
      <c r="HF30" s="251"/>
      <c r="HG30" s="251"/>
      <c r="HH30" s="251"/>
      <c r="HI30" s="251"/>
      <c r="HJ30" s="251"/>
      <c r="HK30" s="251"/>
      <c r="HL30" s="251"/>
      <c r="HM30" s="251"/>
      <c r="HN30" s="251"/>
      <c r="HO30" s="251"/>
      <c r="HP30" s="251"/>
      <c r="HQ30" s="251"/>
      <c r="HR30" s="251"/>
      <c r="HS30" s="251"/>
      <c r="HT30" s="251"/>
      <c r="HU30" s="251"/>
      <c r="HV30" s="251"/>
      <c r="HW30" s="251"/>
      <c r="HX30" s="251"/>
      <c r="HY30" s="251"/>
      <c r="HZ30" s="251"/>
      <c r="IA30" s="251"/>
      <c r="IB30" s="251"/>
      <c r="IC30" s="251"/>
      <c r="ID30" s="251"/>
      <c r="IE30" s="251"/>
      <c r="IF30" s="251"/>
      <c r="IG30" s="251"/>
      <c r="IH30" s="251"/>
      <c r="II30" s="251"/>
      <c r="IJ30" s="251"/>
      <c r="IK30" s="251"/>
      <c r="IL30" s="251"/>
      <c r="IM30" s="251"/>
      <c r="IN30" s="251"/>
      <c r="IO30" s="251"/>
      <c r="IP30" s="251"/>
      <c r="IQ30" s="251"/>
      <c r="IR30" s="251"/>
      <c r="IS30" s="251"/>
      <c r="IT30" s="251"/>
      <c r="IU30" s="251"/>
      <c r="IV30" s="251"/>
      <c r="IW30" s="251"/>
      <c r="IX30" s="251"/>
      <c r="IY30" s="251"/>
      <c r="IZ30" s="251"/>
      <c r="JA30" s="251"/>
      <c r="JB30" s="251"/>
      <c r="JC30" s="251"/>
      <c r="JD30" s="251"/>
      <c r="JE30" s="251"/>
      <c r="JF30" s="251"/>
      <c r="JG30" s="251"/>
      <c r="JH30" s="251"/>
      <c r="JI30" s="251"/>
      <c r="JJ30" s="251"/>
      <c r="JK30" s="251"/>
      <c r="JL30" s="251"/>
      <c r="JM30" s="251"/>
      <c r="JN30" s="251"/>
      <c r="JO30" s="251"/>
      <c r="JP30" s="251"/>
      <c r="JQ30" s="251"/>
      <c r="JR30" s="251"/>
      <c r="JS30" s="251"/>
      <c r="JT30" s="251"/>
      <c r="JU30" s="251"/>
    </row>
    <row r="31" spans="1:281" s="250" customFormat="1" ht="50.25" customHeight="1" x14ac:dyDescent="0.2">
      <c r="A31" s="261" t="s">
        <v>2669</v>
      </c>
      <c r="B31" s="279" t="s">
        <v>488</v>
      </c>
      <c r="C31" s="279" t="s">
        <v>3168</v>
      </c>
      <c r="D31" s="250" t="s">
        <v>6314</v>
      </c>
      <c r="E31" s="250">
        <v>25000</v>
      </c>
      <c r="F31" s="264" t="s">
        <v>5740</v>
      </c>
      <c r="G31" s="265" t="s">
        <v>1828</v>
      </c>
      <c r="H31" s="279" t="s">
        <v>5469</v>
      </c>
      <c r="I31" s="266" t="s">
        <v>1705</v>
      </c>
      <c r="J31" s="250" t="s">
        <v>5470</v>
      </c>
      <c r="AX31" s="251"/>
      <c r="AY31" s="251"/>
      <c r="AZ31" s="251"/>
      <c r="BA31" s="251"/>
      <c r="BB31" s="251"/>
      <c r="BC31" s="251"/>
      <c r="BD31" s="251"/>
      <c r="BE31" s="251"/>
      <c r="BF31" s="251"/>
      <c r="BG31" s="251"/>
      <c r="BH31" s="251"/>
      <c r="BI31" s="251"/>
      <c r="BJ31" s="251"/>
      <c r="BK31" s="251"/>
      <c r="BL31" s="251"/>
      <c r="BM31" s="251"/>
      <c r="BN31" s="251"/>
      <c r="BO31" s="251"/>
      <c r="BP31" s="251"/>
      <c r="BQ31" s="251"/>
      <c r="BR31" s="251"/>
      <c r="BS31" s="251"/>
      <c r="BT31" s="251"/>
      <c r="BU31" s="251"/>
      <c r="BV31" s="251"/>
      <c r="BW31" s="251"/>
      <c r="BX31" s="251"/>
      <c r="BY31" s="251"/>
      <c r="BZ31" s="251"/>
      <c r="CA31" s="251"/>
      <c r="CB31" s="251"/>
      <c r="CC31" s="251"/>
      <c r="CD31" s="251"/>
      <c r="CE31" s="251"/>
      <c r="CF31" s="251"/>
      <c r="CG31" s="251"/>
      <c r="CH31" s="251"/>
      <c r="CI31" s="251"/>
      <c r="CJ31" s="251"/>
      <c r="CK31" s="251"/>
      <c r="CL31" s="251"/>
      <c r="CM31" s="251"/>
      <c r="CN31" s="251"/>
      <c r="CO31" s="251"/>
      <c r="CP31" s="251"/>
      <c r="CQ31" s="251"/>
      <c r="CR31" s="251"/>
      <c r="CS31" s="251"/>
      <c r="CT31" s="251"/>
      <c r="CU31" s="251"/>
      <c r="CV31" s="251"/>
      <c r="CW31" s="251"/>
      <c r="CX31" s="251"/>
      <c r="CY31" s="251"/>
      <c r="CZ31" s="251"/>
      <c r="DA31" s="251"/>
      <c r="DB31" s="251"/>
      <c r="DC31" s="251"/>
      <c r="DD31" s="251"/>
      <c r="DE31" s="251"/>
      <c r="DF31" s="251"/>
      <c r="DG31" s="251"/>
      <c r="DH31" s="251"/>
      <c r="DI31" s="251"/>
      <c r="DJ31" s="251"/>
      <c r="DK31" s="251"/>
      <c r="DL31" s="251"/>
      <c r="DM31" s="251"/>
      <c r="DN31" s="251"/>
      <c r="DO31" s="251"/>
      <c r="DP31" s="251"/>
      <c r="DQ31" s="251"/>
      <c r="DR31" s="251"/>
      <c r="DS31" s="251"/>
      <c r="DT31" s="251"/>
      <c r="DU31" s="251"/>
      <c r="DV31" s="251"/>
      <c r="DW31" s="251"/>
      <c r="DX31" s="251"/>
      <c r="DY31" s="251"/>
      <c r="DZ31" s="251"/>
      <c r="EA31" s="251"/>
      <c r="EB31" s="251"/>
      <c r="EC31" s="251"/>
      <c r="ED31" s="251"/>
      <c r="EE31" s="251"/>
      <c r="EF31" s="251"/>
      <c r="EG31" s="251"/>
      <c r="EH31" s="251"/>
      <c r="EI31" s="251"/>
      <c r="EJ31" s="251"/>
      <c r="EK31" s="251"/>
      <c r="EL31" s="251"/>
      <c r="EM31" s="251"/>
      <c r="EN31" s="251"/>
      <c r="EO31" s="251"/>
      <c r="EP31" s="251"/>
      <c r="EQ31" s="251"/>
      <c r="ER31" s="251"/>
      <c r="ES31" s="251"/>
      <c r="ET31" s="251"/>
      <c r="EU31" s="251"/>
      <c r="EV31" s="251"/>
      <c r="EW31" s="251"/>
      <c r="EX31" s="251"/>
      <c r="EY31" s="251"/>
      <c r="EZ31" s="251"/>
      <c r="FA31" s="251"/>
      <c r="FB31" s="251"/>
      <c r="FC31" s="251"/>
      <c r="FD31" s="251"/>
      <c r="FE31" s="251"/>
      <c r="FF31" s="251"/>
      <c r="FG31" s="251"/>
      <c r="FH31" s="251"/>
      <c r="FI31" s="251"/>
      <c r="FJ31" s="251"/>
      <c r="FK31" s="251"/>
      <c r="FL31" s="251"/>
      <c r="FM31" s="251"/>
      <c r="FN31" s="251"/>
      <c r="FO31" s="251"/>
      <c r="FP31" s="251"/>
      <c r="FQ31" s="251"/>
      <c r="FR31" s="251"/>
      <c r="FS31" s="251"/>
      <c r="FT31" s="251"/>
      <c r="FU31" s="251"/>
      <c r="FV31" s="251"/>
      <c r="FW31" s="251"/>
      <c r="FX31" s="251"/>
      <c r="FY31" s="251"/>
      <c r="FZ31" s="251"/>
      <c r="GA31" s="251"/>
      <c r="GB31" s="251"/>
      <c r="GC31" s="251"/>
      <c r="GD31" s="251"/>
      <c r="GE31" s="251"/>
      <c r="GF31" s="251"/>
      <c r="GG31" s="251"/>
      <c r="GH31" s="251"/>
      <c r="GI31" s="251"/>
      <c r="GJ31" s="251"/>
      <c r="GK31" s="251"/>
      <c r="GL31" s="251"/>
      <c r="GM31" s="251"/>
      <c r="GN31" s="251"/>
      <c r="GO31" s="251"/>
      <c r="GP31" s="251"/>
      <c r="GQ31" s="251"/>
      <c r="GR31" s="251"/>
      <c r="GS31" s="251"/>
      <c r="GT31" s="251"/>
      <c r="GU31" s="251"/>
      <c r="GV31" s="251"/>
      <c r="GW31" s="251"/>
      <c r="GX31" s="251"/>
      <c r="GY31" s="251"/>
      <c r="GZ31" s="251"/>
      <c r="HA31" s="251"/>
      <c r="HB31" s="251"/>
      <c r="HC31" s="251"/>
      <c r="HD31" s="251"/>
      <c r="HE31" s="251"/>
      <c r="HF31" s="251"/>
      <c r="HG31" s="251"/>
      <c r="HH31" s="251"/>
      <c r="HI31" s="251"/>
      <c r="HJ31" s="251"/>
      <c r="HK31" s="251"/>
      <c r="HL31" s="251"/>
      <c r="HM31" s="251"/>
      <c r="HN31" s="251"/>
      <c r="HO31" s="251"/>
      <c r="HP31" s="251"/>
      <c r="HQ31" s="251"/>
      <c r="HR31" s="251"/>
      <c r="HS31" s="251"/>
      <c r="HT31" s="251"/>
      <c r="HU31" s="251"/>
      <c r="HV31" s="251"/>
      <c r="HW31" s="251"/>
      <c r="HX31" s="251"/>
      <c r="HY31" s="251"/>
      <c r="HZ31" s="251"/>
      <c r="IA31" s="251"/>
      <c r="IB31" s="251"/>
      <c r="IC31" s="251"/>
      <c r="ID31" s="251"/>
      <c r="IE31" s="251"/>
      <c r="IF31" s="251"/>
      <c r="IG31" s="251"/>
      <c r="IH31" s="251"/>
      <c r="II31" s="251"/>
      <c r="IJ31" s="251"/>
      <c r="IK31" s="251"/>
      <c r="IL31" s="251"/>
      <c r="IM31" s="251"/>
      <c r="IN31" s="251"/>
      <c r="IO31" s="251"/>
      <c r="IP31" s="251"/>
      <c r="IQ31" s="251"/>
      <c r="IR31" s="251"/>
      <c r="IS31" s="251"/>
      <c r="IT31" s="251"/>
      <c r="IU31" s="251"/>
      <c r="IV31" s="251"/>
      <c r="IW31" s="251"/>
      <c r="IX31" s="251"/>
      <c r="IY31" s="251"/>
      <c r="IZ31" s="251"/>
      <c r="JA31" s="251"/>
      <c r="JB31" s="251"/>
      <c r="JC31" s="251"/>
      <c r="JD31" s="251"/>
      <c r="JE31" s="251"/>
      <c r="JF31" s="251"/>
      <c r="JG31" s="251"/>
      <c r="JH31" s="251"/>
      <c r="JI31" s="251"/>
      <c r="JJ31" s="251"/>
      <c r="JK31" s="251"/>
      <c r="JL31" s="251"/>
      <c r="JM31" s="251"/>
      <c r="JN31" s="251"/>
      <c r="JO31" s="251"/>
      <c r="JP31" s="251"/>
      <c r="JQ31" s="251"/>
      <c r="JR31" s="251"/>
      <c r="JS31" s="251"/>
      <c r="JT31" s="251"/>
      <c r="JU31" s="251"/>
    </row>
    <row r="32" spans="1:281" s="250" customFormat="1" ht="50.25" customHeight="1" x14ac:dyDescent="0.2">
      <c r="A32" s="261" t="s">
        <v>2670</v>
      </c>
      <c r="B32" s="285" t="s">
        <v>487</v>
      </c>
      <c r="C32" s="285" t="s">
        <v>2769</v>
      </c>
      <c r="D32" s="285" t="s">
        <v>6315</v>
      </c>
      <c r="E32" s="272">
        <v>66665</v>
      </c>
      <c r="F32" s="272" t="s">
        <v>4931</v>
      </c>
      <c r="G32" s="265" t="s">
        <v>1828</v>
      </c>
      <c r="H32" s="268" t="s">
        <v>1903</v>
      </c>
      <c r="I32" s="266" t="s">
        <v>1705</v>
      </c>
      <c r="J32" s="268" t="s">
        <v>1902</v>
      </c>
      <c r="AX32" s="251"/>
      <c r="AY32" s="251"/>
      <c r="AZ32" s="251"/>
      <c r="BA32" s="251"/>
      <c r="BB32" s="251"/>
      <c r="BC32" s="251"/>
      <c r="BD32" s="251"/>
      <c r="BE32" s="251"/>
      <c r="BF32" s="251"/>
      <c r="BG32" s="251"/>
      <c r="BH32" s="251"/>
      <c r="BI32" s="251"/>
      <c r="BJ32" s="251"/>
      <c r="BK32" s="251"/>
      <c r="BL32" s="251"/>
      <c r="BM32" s="251"/>
      <c r="BN32" s="251"/>
      <c r="BO32" s="251"/>
      <c r="BP32" s="251"/>
      <c r="BQ32" s="251"/>
      <c r="BR32" s="251"/>
      <c r="BS32" s="251"/>
      <c r="BT32" s="251"/>
      <c r="BU32" s="251"/>
      <c r="BV32" s="251"/>
      <c r="BW32" s="251"/>
      <c r="BX32" s="251"/>
      <c r="BY32" s="251"/>
      <c r="BZ32" s="251"/>
      <c r="CA32" s="251"/>
      <c r="CB32" s="251"/>
      <c r="CC32" s="251"/>
      <c r="CD32" s="251"/>
      <c r="CE32" s="251"/>
      <c r="CF32" s="251"/>
      <c r="CG32" s="251"/>
      <c r="CH32" s="251"/>
      <c r="CI32" s="251"/>
      <c r="CJ32" s="251"/>
      <c r="CK32" s="251"/>
      <c r="CL32" s="251"/>
      <c r="CM32" s="251"/>
      <c r="CN32" s="251"/>
      <c r="CO32" s="251"/>
      <c r="CP32" s="251"/>
      <c r="CQ32" s="251"/>
      <c r="CR32" s="251"/>
      <c r="CS32" s="251"/>
      <c r="CT32" s="251"/>
      <c r="CU32" s="251"/>
      <c r="CV32" s="251"/>
      <c r="CW32" s="251"/>
      <c r="CX32" s="251"/>
      <c r="CY32" s="251"/>
      <c r="CZ32" s="251"/>
      <c r="DA32" s="251"/>
      <c r="DB32" s="251"/>
      <c r="DC32" s="251"/>
      <c r="DD32" s="251"/>
      <c r="DE32" s="251"/>
      <c r="DF32" s="251"/>
      <c r="DG32" s="251"/>
      <c r="DH32" s="251"/>
      <c r="DI32" s="251"/>
      <c r="DJ32" s="251"/>
      <c r="DK32" s="251"/>
      <c r="DL32" s="251"/>
      <c r="DM32" s="251"/>
      <c r="DN32" s="251"/>
      <c r="DO32" s="251"/>
      <c r="DP32" s="251"/>
      <c r="DQ32" s="251"/>
      <c r="DR32" s="251"/>
      <c r="DS32" s="251"/>
      <c r="DT32" s="251"/>
      <c r="DU32" s="251"/>
      <c r="DV32" s="251"/>
      <c r="DW32" s="251"/>
      <c r="DX32" s="251"/>
      <c r="DY32" s="251"/>
      <c r="DZ32" s="251"/>
      <c r="EA32" s="251"/>
      <c r="EB32" s="251"/>
      <c r="EC32" s="251"/>
      <c r="ED32" s="251"/>
      <c r="EE32" s="251"/>
      <c r="EF32" s="251"/>
      <c r="EG32" s="251"/>
      <c r="EH32" s="251"/>
      <c r="EI32" s="251"/>
      <c r="EJ32" s="251"/>
      <c r="EK32" s="251"/>
      <c r="EL32" s="251"/>
      <c r="EM32" s="251"/>
      <c r="EN32" s="251"/>
      <c r="EO32" s="251"/>
      <c r="EP32" s="251"/>
      <c r="EQ32" s="251"/>
      <c r="ER32" s="251"/>
      <c r="ES32" s="251"/>
      <c r="ET32" s="251"/>
      <c r="EU32" s="251"/>
      <c r="EV32" s="251"/>
      <c r="EW32" s="251"/>
      <c r="EX32" s="251"/>
      <c r="EY32" s="251"/>
      <c r="EZ32" s="251"/>
      <c r="FA32" s="251"/>
      <c r="FB32" s="251"/>
      <c r="FC32" s="251"/>
      <c r="FD32" s="251"/>
      <c r="FE32" s="251"/>
      <c r="FF32" s="251"/>
      <c r="FG32" s="251"/>
      <c r="FH32" s="251"/>
      <c r="FI32" s="251"/>
      <c r="FJ32" s="251"/>
      <c r="FK32" s="251"/>
      <c r="FL32" s="251"/>
      <c r="FM32" s="251"/>
      <c r="FN32" s="251"/>
      <c r="FO32" s="251"/>
      <c r="FP32" s="251"/>
      <c r="FQ32" s="251"/>
      <c r="FR32" s="251"/>
      <c r="FS32" s="251"/>
      <c r="FT32" s="251"/>
      <c r="FU32" s="251"/>
      <c r="FV32" s="251"/>
      <c r="FW32" s="251"/>
      <c r="FX32" s="251"/>
      <c r="FY32" s="251"/>
      <c r="FZ32" s="251"/>
      <c r="GA32" s="251"/>
      <c r="GB32" s="251"/>
      <c r="GC32" s="251"/>
      <c r="GD32" s="251"/>
      <c r="GE32" s="251"/>
      <c r="GF32" s="251"/>
      <c r="GG32" s="251"/>
      <c r="GH32" s="251"/>
      <c r="GI32" s="251"/>
      <c r="GJ32" s="251"/>
      <c r="GK32" s="251"/>
      <c r="GL32" s="251"/>
      <c r="GM32" s="251"/>
      <c r="GN32" s="251"/>
      <c r="GO32" s="251"/>
      <c r="GP32" s="251"/>
      <c r="GQ32" s="251"/>
      <c r="GR32" s="251"/>
      <c r="GS32" s="251"/>
      <c r="GT32" s="251"/>
      <c r="GU32" s="251"/>
      <c r="GV32" s="251"/>
      <c r="GW32" s="251"/>
      <c r="GX32" s="251"/>
      <c r="GY32" s="251"/>
      <c r="GZ32" s="251"/>
      <c r="HA32" s="251"/>
      <c r="HB32" s="251"/>
      <c r="HC32" s="251"/>
      <c r="HD32" s="251"/>
      <c r="HE32" s="251"/>
      <c r="HF32" s="251"/>
      <c r="HG32" s="251"/>
      <c r="HH32" s="251"/>
      <c r="HI32" s="251"/>
      <c r="HJ32" s="251"/>
      <c r="HK32" s="251"/>
      <c r="HL32" s="251"/>
      <c r="HM32" s="251"/>
      <c r="HN32" s="251"/>
      <c r="HO32" s="251"/>
      <c r="HP32" s="251"/>
      <c r="HQ32" s="251"/>
      <c r="HR32" s="251"/>
      <c r="HS32" s="251"/>
      <c r="HT32" s="251"/>
      <c r="HU32" s="251"/>
      <c r="HV32" s="251"/>
      <c r="HW32" s="251"/>
      <c r="HX32" s="251"/>
      <c r="HY32" s="251"/>
      <c r="HZ32" s="251"/>
      <c r="IA32" s="251"/>
      <c r="IB32" s="251"/>
      <c r="IC32" s="251"/>
      <c r="ID32" s="251"/>
      <c r="IE32" s="251"/>
      <c r="IF32" s="251"/>
      <c r="IG32" s="251"/>
      <c r="IH32" s="251"/>
      <c r="II32" s="251"/>
      <c r="IJ32" s="251"/>
      <c r="IK32" s="251"/>
      <c r="IL32" s="251"/>
      <c r="IM32" s="251"/>
      <c r="IN32" s="251"/>
      <c r="IO32" s="251"/>
      <c r="IP32" s="251"/>
      <c r="IQ32" s="251"/>
      <c r="IR32" s="251"/>
      <c r="IS32" s="251"/>
      <c r="IT32" s="251"/>
      <c r="IU32" s="251"/>
      <c r="IV32" s="251"/>
      <c r="IW32" s="251"/>
      <c r="IX32" s="251"/>
      <c r="IY32" s="251"/>
      <c r="IZ32" s="251"/>
      <c r="JA32" s="251"/>
      <c r="JB32" s="251"/>
      <c r="JC32" s="251"/>
      <c r="JD32" s="251"/>
      <c r="JE32" s="251"/>
      <c r="JF32" s="251"/>
      <c r="JG32" s="251"/>
      <c r="JH32" s="251"/>
      <c r="JI32" s="251"/>
      <c r="JJ32" s="251"/>
      <c r="JK32" s="251"/>
      <c r="JL32" s="251"/>
      <c r="JM32" s="251"/>
      <c r="JN32" s="251"/>
      <c r="JO32" s="251"/>
      <c r="JP32" s="251"/>
      <c r="JQ32" s="251"/>
      <c r="JR32" s="251"/>
      <c r="JS32" s="251"/>
      <c r="JT32" s="251"/>
      <c r="JU32" s="251"/>
    </row>
    <row r="33" spans="1:281" s="250" customFormat="1" ht="50.25" customHeight="1" x14ac:dyDescent="0.2">
      <c r="A33" s="261" t="s">
        <v>5482</v>
      </c>
      <c r="B33" s="286" t="s">
        <v>487</v>
      </c>
      <c r="C33" s="268" t="s">
        <v>2334</v>
      </c>
      <c r="D33" s="44" t="s">
        <v>2335</v>
      </c>
      <c r="E33" s="272">
        <v>331</v>
      </c>
      <c r="F33" s="264" t="s">
        <v>5741</v>
      </c>
      <c r="G33" s="270" t="s">
        <v>2329</v>
      </c>
      <c r="H33" s="287" t="s">
        <v>2331</v>
      </c>
      <c r="I33" s="266" t="s">
        <v>1705</v>
      </c>
      <c r="J33" s="268" t="s">
        <v>2328</v>
      </c>
      <c r="AX33" s="251"/>
      <c r="AY33" s="251"/>
      <c r="AZ33" s="251"/>
      <c r="BA33" s="251"/>
      <c r="BB33" s="251"/>
      <c r="BC33" s="251"/>
      <c r="BD33" s="251"/>
      <c r="BE33" s="251"/>
      <c r="BF33" s="251"/>
      <c r="BG33" s="251"/>
      <c r="BH33" s="251"/>
      <c r="BI33" s="251"/>
      <c r="BJ33" s="251"/>
      <c r="BK33" s="251"/>
      <c r="BL33" s="251"/>
      <c r="BM33" s="251"/>
      <c r="BN33" s="251"/>
      <c r="BO33" s="251"/>
      <c r="BP33" s="251"/>
      <c r="BQ33" s="251"/>
      <c r="BR33" s="251"/>
      <c r="BS33" s="251"/>
      <c r="BT33" s="251"/>
      <c r="BU33" s="251"/>
      <c r="BV33" s="251"/>
      <c r="BW33" s="251"/>
      <c r="BX33" s="251"/>
      <c r="BY33" s="251"/>
      <c r="BZ33" s="251"/>
      <c r="CA33" s="251"/>
      <c r="CB33" s="251"/>
      <c r="CC33" s="251"/>
      <c r="CD33" s="251"/>
      <c r="CE33" s="251"/>
      <c r="CF33" s="251"/>
      <c r="CG33" s="251"/>
      <c r="CH33" s="251"/>
      <c r="CI33" s="251"/>
      <c r="CJ33" s="251"/>
      <c r="CK33" s="251"/>
      <c r="CL33" s="251"/>
      <c r="CM33" s="251"/>
      <c r="CN33" s="251"/>
      <c r="CO33" s="251"/>
      <c r="CP33" s="251"/>
      <c r="CQ33" s="251"/>
      <c r="CR33" s="251"/>
      <c r="CS33" s="251"/>
      <c r="CT33" s="251"/>
      <c r="CU33" s="251"/>
      <c r="CV33" s="251"/>
      <c r="CW33" s="251"/>
      <c r="CX33" s="251"/>
      <c r="CY33" s="251"/>
      <c r="CZ33" s="251"/>
      <c r="DA33" s="251"/>
      <c r="DB33" s="251"/>
      <c r="DC33" s="251"/>
      <c r="DD33" s="251"/>
      <c r="DE33" s="251"/>
      <c r="DF33" s="251"/>
      <c r="DG33" s="251"/>
      <c r="DH33" s="251"/>
      <c r="DI33" s="251"/>
      <c r="DJ33" s="251"/>
      <c r="DK33" s="251"/>
      <c r="DL33" s="251"/>
      <c r="DM33" s="251"/>
      <c r="DN33" s="251"/>
      <c r="DO33" s="251"/>
      <c r="DP33" s="251"/>
      <c r="DQ33" s="251"/>
      <c r="DR33" s="251"/>
      <c r="DS33" s="251"/>
      <c r="DT33" s="251"/>
      <c r="DU33" s="251"/>
      <c r="DV33" s="251"/>
      <c r="DW33" s="251"/>
      <c r="DX33" s="251"/>
      <c r="DY33" s="251"/>
      <c r="DZ33" s="251"/>
      <c r="EA33" s="251"/>
      <c r="EB33" s="251"/>
      <c r="EC33" s="251"/>
      <c r="ED33" s="251"/>
      <c r="EE33" s="251"/>
      <c r="EF33" s="251"/>
      <c r="EG33" s="251"/>
      <c r="EH33" s="251"/>
      <c r="EI33" s="251"/>
      <c r="EJ33" s="251"/>
      <c r="EK33" s="251"/>
      <c r="EL33" s="251"/>
      <c r="EM33" s="251"/>
      <c r="EN33" s="251"/>
      <c r="EO33" s="251"/>
      <c r="EP33" s="251"/>
      <c r="EQ33" s="251"/>
      <c r="ER33" s="251"/>
      <c r="ES33" s="251"/>
      <c r="ET33" s="251"/>
      <c r="EU33" s="251"/>
      <c r="EV33" s="251"/>
      <c r="EW33" s="251"/>
      <c r="EX33" s="251"/>
      <c r="EY33" s="251"/>
      <c r="EZ33" s="251"/>
      <c r="FA33" s="251"/>
      <c r="FB33" s="251"/>
      <c r="FC33" s="251"/>
      <c r="FD33" s="251"/>
      <c r="FE33" s="251"/>
      <c r="FF33" s="251"/>
      <c r="FG33" s="251"/>
      <c r="FH33" s="251"/>
      <c r="FI33" s="251"/>
      <c r="FJ33" s="251"/>
      <c r="FK33" s="251"/>
      <c r="FL33" s="251"/>
      <c r="FM33" s="251"/>
      <c r="FN33" s="251"/>
      <c r="FO33" s="251"/>
      <c r="FP33" s="251"/>
      <c r="FQ33" s="251"/>
      <c r="FR33" s="251"/>
      <c r="FS33" s="251"/>
      <c r="FT33" s="251"/>
      <c r="FU33" s="251"/>
      <c r="FV33" s="251"/>
      <c r="FW33" s="251"/>
      <c r="FX33" s="251"/>
      <c r="FY33" s="251"/>
      <c r="FZ33" s="251"/>
      <c r="GA33" s="251"/>
      <c r="GB33" s="251"/>
      <c r="GC33" s="251"/>
      <c r="GD33" s="251"/>
      <c r="GE33" s="251"/>
      <c r="GF33" s="251"/>
      <c r="GG33" s="251"/>
      <c r="GH33" s="251"/>
      <c r="GI33" s="251"/>
      <c r="GJ33" s="251"/>
      <c r="GK33" s="251"/>
      <c r="GL33" s="251"/>
      <c r="GM33" s="251"/>
      <c r="GN33" s="251"/>
      <c r="GO33" s="251"/>
      <c r="GP33" s="251"/>
      <c r="GQ33" s="251"/>
      <c r="GR33" s="251"/>
      <c r="GS33" s="251"/>
      <c r="GT33" s="251"/>
      <c r="GU33" s="251"/>
      <c r="GV33" s="251"/>
      <c r="GW33" s="251"/>
      <c r="GX33" s="251"/>
      <c r="GY33" s="251"/>
      <c r="GZ33" s="251"/>
      <c r="HA33" s="251"/>
      <c r="HB33" s="251"/>
      <c r="HC33" s="251"/>
      <c r="HD33" s="251"/>
      <c r="HE33" s="251"/>
      <c r="HF33" s="251"/>
      <c r="HG33" s="251"/>
      <c r="HH33" s="251"/>
      <c r="HI33" s="251"/>
      <c r="HJ33" s="251"/>
      <c r="HK33" s="251"/>
      <c r="HL33" s="251"/>
      <c r="HM33" s="251"/>
      <c r="HN33" s="251"/>
      <c r="HO33" s="251"/>
      <c r="HP33" s="251"/>
      <c r="HQ33" s="251"/>
      <c r="HR33" s="251"/>
      <c r="HS33" s="251"/>
      <c r="HT33" s="251"/>
      <c r="HU33" s="251"/>
      <c r="HV33" s="251"/>
      <c r="HW33" s="251"/>
      <c r="HX33" s="251"/>
      <c r="HY33" s="251"/>
      <c r="HZ33" s="251"/>
      <c r="IA33" s="251"/>
      <c r="IB33" s="251"/>
      <c r="IC33" s="251"/>
      <c r="ID33" s="251"/>
      <c r="IE33" s="251"/>
      <c r="IF33" s="251"/>
      <c r="IG33" s="251"/>
      <c r="IH33" s="251"/>
      <c r="II33" s="251"/>
      <c r="IJ33" s="251"/>
      <c r="IK33" s="251"/>
      <c r="IL33" s="251"/>
      <c r="IM33" s="251"/>
      <c r="IN33" s="251"/>
      <c r="IO33" s="251"/>
      <c r="IP33" s="251"/>
      <c r="IQ33" s="251"/>
      <c r="IR33" s="251"/>
      <c r="IS33" s="251"/>
      <c r="IT33" s="251"/>
      <c r="IU33" s="251"/>
      <c r="IV33" s="251"/>
      <c r="IW33" s="251"/>
      <c r="IX33" s="251"/>
      <c r="IY33" s="251"/>
      <c r="IZ33" s="251"/>
      <c r="JA33" s="251"/>
      <c r="JB33" s="251"/>
      <c r="JC33" s="251"/>
      <c r="JD33" s="251"/>
      <c r="JE33" s="251"/>
      <c r="JF33" s="251"/>
      <c r="JG33" s="251"/>
      <c r="JH33" s="251"/>
      <c r="JI33" s="251"/>
      <c r="JJ33" s="251"/>
      <c r="JK33" s="251"/>
      <c r="JL33" s="251"/>
      <c r="JM33" s="251"/>
      <c r="JN33" s="251"/>
      <c r="JO33" s="251"/>
      <c r="JP33" s="251"/>
      <c r="JQ33" s="251"/>
      <c r="JR33" s="251"/>
      <c r="JS33" s="251"/>
      <c r="JT33" s="251"/>
      <c r="JU33" s="251"/>
    </row>
    <row r="34" spans="1:281" s="250" customFormat="1" ht="50.25" customHeight="1" x14ac:dyDescent="0.2">
      <c r="A34" s="261" t="s">
        <v>2671</v>
      </c>
      <c r="B34" s="286" t="s">
        <v>487</v>
      </c>
      <c r="C34" s="268" t="s">
        <v>2332</v>
      </c>
      <c r="D34" s="44" t="s">
        <v>2333</v>
      </c>
      <c r="E34" s="272">
        <v>186</v>
      </c>
      <c r="F34" s="264" t="s">
        <v>5742</v>
      </c>
      <c r="G34" s="270" t="s">
        <v>2329</v>
      </c>
      <c r="H34" s="287" t="s">
        <v>2331</v>
      </c>
      <c r="I34" s="266" t="s">
        <v>1705</v>
      </c>
      <c r="J34" s="268" t="s">
        <v>2328</v>
      </c>
      <c r="AX34" s="251"/>
      <c r="AY34" s="251"/>
      <c r="AZ34" s="251"/>
      <c r="BA34" s="251"/>
      <c r="BB34" s="251"/>
      <c r="BC34" s="251"/>
      <c r="BD34" s="251"/>
      <c r="BE34" s="251"/>
      <c r="BF34" s="251"/>
      <c r="BG34" s="251"/>
      <c r="BH34" s="251"/>
      <c r="BI34" s="251"/>
      <c r="BJ34" s="251"/>
      <c r="BK34" s="251"/>
      <c r="BL34" s="251"/>
      <c r="BM34" s="251"/>
      <c r="BN34" s="251"/>
      <c r="BO34" s="251"/>
      <c r="BP34" s="251"/>
      <c r="BQ34" s="251"/>
      <c r="BR34" s="251"/>
      <c r="BS34" s="251"/>
      <c r="BT34" s="251"/>
      <c r="BU34" s="251"/>
      <c r="BV34" s="251"/>
      <c r="BW34" s="251"/>
      <c r="BX34" s="251"/>
      <c r="BY34" s="251"/>
      <c r="BZ34" s="251"/>
      <c r="CA34" s="251"/>
      <c r="CB34" s="251"/>
      <c r="CC34" s="251"/>
      <c r="CD34" s="251"/>
      <c r="CE34" s="251"/>
      <c r="CF34" s="251"/>
      <c r="CG34" s="251"/>
      <c r="CH34" s="251"/>
      <c r="CI34" s="251"/>
      <c r="CJ34" s="251"/>
      <c r="CK34" s="251"/>
      <c r="CL34" s="251"/>
      <c r="CM34" s="251"/>
      <c r="CN34" s="251"/>
      <c r="CO34" s="251"/>
      <c r="CP34" s="251"/>
      <c r="CQ34" s="251"/>
      <c r="CR34" s="251"/>
      <c r="CS34" s="251"/>
      <c r="CT34" s="251"/>
      <c r="CU34" s="251"/>
      <c r="CV34" s="251"/>
      <c r="CW34" s="251"/>
      <c r="CX34" s="251"/>
      <c r="CY34" s="251"/>
      <c r="CZ34" s="251"/>
      <c r="DA34" s="251"/>
      <c r="DB34" s="251"/>
      <c r="DC34" s="251"/>
      <c r="DD34" s="251"/>
      <c r="DE34" s="251"/>
      <c r="DF34" s="251"/>
      <c r="DG34" s="251"/>
      <c r="DH34" s="251"/>
      <c r="DI34" s="251"/>
      <c r="DJ34" s="251"/>
      <c r="DK34" s="251"/>
      <c r="DL34" s="251"/>
      <c r="DM34" s="251"/>
      <c r="DN34" s="251"/>
      <c r="DO34" s="251"/>
      <c r="DP34" s="251"/>
      <c r="DQ34" s="251"/>
      <c r="DR34" s="251"/>
      <c r="DS34" s="251"/>
      <c r="DT34" s="251"/>
      <c r="DU34" s="251"/>
      <c r="DV34" s="251"/>
      <c r="DW34" s="251"/>
      <c r="DX34" s="251"/>
      <c r="DY34" s="251"/>
      <c r="DZ34" s="251"/>
      <c r="EA34" s="251"/>
      <c r="EB34" s="251"/>
      <c r="EC34" s="251"/>
      <c r="ED34" s="251"/>
      <c r="EE34" s="251"/>
      <c r="EF34" s="251"/>
      <c r="EG34" s="251"/>
      <c r="EH34" s="251"/>
      <c r="EI34" s="251"/>
      <c r="EJ34" s="251"/>
      <c r="EK34" s="251"/>
      <c r="EL34" s="251"/>
      <c r="EM34" s="251"/>
      <c r="EN34" s="251"/>
      <c r="EO34" s="251"/>
      <c r="EP34" s="251"/>
      <c r="EQ34" s="251"/>
      <c r="ER34" s="251"/>
      <c r="ES34" s="251"/>
      <c r="ET34" s="251"/>
      <c r="EU34" s="251"/>
      <c r="EV34" s="251"/>
      <c r="EW34" s="251"/>
      <c r="EX34" s="251"/>
      <c r="EY34" s="251"/>
      <c r="EZ34" s="251"/>
      <c r="FA34" s="251"/>
      <c r="FB34" s="251"/>
      <c r="FC34" s="251"/>
      <c r="FD34" s="251"/>
      <c r="FE34" s="251"/>
      <c r="FF34" s="251"/>
      <c r="FG34" s="251"/>
      <c r="FH34" s="251"/>
      <c r="FI34" s="251"/>
      <c r="FJ34" s="251"/>
      <c r="FK34" s="251"/>
      <c r="FL34" s="251"/>
      <c r="FM34" s="251"/>
      <c r="FN34" s="251"/>
      <c r="FO34" s="251"/>
      <c r="FP34" s="251"/>
      <c r="FQ34" s="251"/>
      <c r="FR34" s="251"/>
      <c r="FS34" s="251"/>
      <c r="FT34" s="251"/>
      <c r="FU34" s="251"/>
      <c r="FV34" s="251"/>
      <c r="FW34" s="251"/>
      <c r="FX34" s="251"/>
      <c r="FY34" s="251"/>
      <c r="FZ34" s="251"/>
      <c r="GA34" s="251"/>
      <c r="GB34" s="251"/>
      <c r="GC34" s="251"/>
      <c r="GD34" s="251"/>
      <c r="GE34" s="251"/>
      <c r="GF34" s="251"/>
      <c r="GG34" s="251"/>
      <c r="GH34" s="251"/>
      <c r="GI34" s="251"/>
      <c r="GJ34" s="251"/>
      <c r="GK34" s="251"/>
      <c r="GL34" s="251"/>
      <c r="GM34" s="251"/>
      <c r="GN34" s="251"/>
      <c r="GO34" s="251"/>
      <c r="GP34" s="251"/>
      <c r="GQ34" s="251"/>
      <c r="GR34" s="251"/>
      <c r="GS34" s="251"/>
      <c r="GT34" s="251"/>
      <c r="GU34" s="251"/>
      <c r="GV34" s="251"/>
      <c r="GW34" s="251"/>
      <c r="GX34" s="251"/>
      <c r="GY34" s="251"/>
      <c r="GZ34" s="251"/>
      <c r="HA34" s="251"/>
      <c r="HB34" s="251"/>
      <c r="HC34" s="251"/>
      <c r="HD34" s="251"/>
      <c r="HE34" s="251"/>
      <c r="HF34" s="251"/>
      <c r="HG34" s="251"/>
      <c r="HH34" s="251"/>
      <c r="HI34" s="251"/>
      <c r="HJ34" s="251"/>
      <c r="HK34" s="251"/>
      <c r="HL34" s="251"/>
      <c r="HM34" s="251"/>
      <c r="HN34" s="251"/>
      <c r="HO34" s="251"/>
      <c r="HP34" s="251"/>
      <c r="HQ34" s="251"/>
      <c r="HR34" s="251"/>
      <c r="HS34" s="251"/>
      <c r="HT34" s="251"/>
      <c r="HU34" s="251"/>
      <c r="HV34" s="251"/>
      <c r="HW34" s="251"/>
      <c r="HX34" s="251"/>
      <c r="HY34" s="251"/>
      <c r="HZ34" s="251"/>
      <c r="IA34" s="251"/>
      <c r="IB34" s="251"/>
      <c r="IC34" s="251"/>
      <c r="ID34" s="251"/>
      <c r="IE34" s="251"/>
      <c r="IF34" s="251"/>
      <c r="IG34" s="251"/>
      <c r="IH34" s="251"/>
      <c r="II34" s="251"/>
      <c r="IJ34" s="251"/>
      <c r="IK34" s="251"/>
      <c r="IL34" s="251"/>
      <c r="IM34" s="251"/>
      <c r="IN34" s="251"/>
      <c r="IO34" s="251"/>
      <c r="IP34" s="251"/>
      <c r="IQ34" s="251"/>
      <c r="IR34" s="251"/>
      <c r="IS34" s="251"/>
      <c r="IT34" s="251"/>
      <c r="IU34" s="251"/>
      <c r="IV34" s="251"/>
      <c r="IW34" s="251"/>
      <c r="IX34" s="251"/>
      <c r="IY34" s="251"/>
      <c r="IZ34" s="251"/>
      <c r="JA34" s="251"/>
      <c r="JB34" s="251"/>
      <c r="JC34" s="251"/>
      <c r="JD34" s="251"/>
      <c r="JE34" s="251"/>
      <c r="JF34" s="251"/>
      <c r="JG34" s="251"/>
      <c r="JH34" s="251"/>
      <c r="JI34" s="251"/>
      <c r="JJ34" s="251"/>
      <c r="JK34" s="251"/>
      <c r="JL34" s="251"/>
      <c r="JM34" s="251"/>
      <c r="JN34" s="251"/>
      <c r="JO34" s="251"/>
      <c r="JP34" s="251"/>
      <c r="JQ34" s="251"/>
      <c r="JR34" s="251"/>
      <c r="JS34" s="251"/>
      <c r="JT34" s="251"/>
      <c r="JU34" s="251"/>
    </row>
    <row r="35" spans="1:281" s="250" customFormat="1" ht="50.25" customHeight="1" x14ac:dyDescent="0.25">
      <c r="A35" s="261" t="s">
        <v>2672</v>
      </c>
      <c r="B35" s="286" t="s">
        <v>487</v>
      </c>
      <c r="C35" s="268" t="s">
        <v>2336</v>
      </c>
      <c r="D35" s="44" t="s">
        <v>2337</v>
      </c>
      <c r="E35" s="272">
        <v>459</v>
      </c>
      <c r="F35" s="249" t="s">
        <v>4940</v>
      </c>
      <c r="G35" s="273" t="s">
        <v>2329</v>
      </c>
      <c r="H35" s="287" t="s">
        <v>2331</v>
      </c>
      <c r="I35" s="266" t="s">
        <v>1705</v>
      </c>
      <c r="J35" s="268" t="s">
        <v>2328</v>
      </c>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c r="DV35" s="251"/>
      <c r="DW35" s="251"/>
      <c r="DX35" s="251"/>
      <c r="DY35" s="251"/>
      <c r="DZ35" s="251"/>
      <c r="EA35" s="251"/>
      <c r="EB35" s="251"/>
      <c r="EC35" s="251"/>
      <c r="ED35" s="251"/>
      <c r="EE35" s="251"/>
      <c r="EF35" s="251"/>
      <c r="EG35" s="251"/>
      <c r="EH35" s="251"/>
      <c r="EI35" s="251"/>
      <c r="EJ35" s="251"/>
      <c r="EK35" s="251"/>
      <c r="EL35" s="251"/>
      <c r="EM35" s="251"/>
      <c r="EN35" s="251"/>
      <c r="EO35" s="251"/>
      <c r="EP35" s="251"/>
      <c r="EQ35" s="251"/>
      <c r="ER35" s="251"/>
      <c r="ES35" s="251"/>
      <c r="ET35" s="251"/>
      <c r="EU35" s="251"/>
      <c r="EV35" s="251"/>
      <c r="EW35" s="251"/>
      <c r="EX35" s="251"/>
      <c r="EY35" s="251"/>
      <c r="EZ35" s="251"/>
      <c r="FA35" s="251"/>
      <c r="FB35" s="251"/>
      <c r="FC35" s="251"/>
      <c r="FD35" s="251"/>
      <c r="FE35" s="251"/>
      <c r="FF35" s="251"/>
      <c r="FG35" s="251"/>
      <c r="FH35" s="251"/>
      <c r="FI35" s="251"/>
      <c r="FJ35" s="251"/>
      <c r="FK35" s="251"/>
      <c r="FL35" s="251"/>
      <c r="FM35" s="251"/>
      <c r="FN35" s="251"/>
      <c r="FO35" s="251"/>
      <c r="FP35" s="251"/>
      <c r="FQ35" s="251"/>
      <c r="FR35" s="251"/>
      <c r="FS35" s="251"/>
      <c r="FT35" s="251"/>
      <c r="FU35" s="251"/>
      <c r="FV35" s="251"/>
      <c r="FW35" s="251"/>
      <c r="FX35" s="251"/>
      <c r="FY35" s="251"/>
      <c r="FZ35" s="251"/>
      <c r="GA35" s="251"/>
      <c r="GB35" s="251"/>
      <c r="GC35" s="251"/>
      <c r="GD35" s="251"/>
      <c r="GE35" s="251"/>
      <c r="GF35" s="251"/>
      <c r="GG35" s="251"/>
      <c r="GH35" s="251"/>
      <c r="GI35" s="251"/>
      <c r="GJ35" s="251"/>
      <c r="GK35" s="251"/>
      <c r="GL35" s="251"/>
      <c r="GM35" s="251"/>
      <c r="GN35" s="251"/>
      <c r="GO35" s="251"/>
      <c r="GP35" s="251"/>
      <c r="GQ35" s="251"/>
      <c r="GR35" s="251"/>
      <c r="GS35" s="251"/>
      <c r="GT35" s="251"/>
      <c r="GU35" s="251"/>
      <c r="GV35" s="251"/>
      <c r="GW35" s="251"/>
      <c r="GX35" s="251"/>
      <c r="GY35" s="251"/>
      <c r="GZ35" s="251"/>
      <c r="HA35" s="251"/>
      <c r="HB35" s="251"/>
      <c r="HC35" s="251"/>
      <c r="HD35" s="251"/>
      <c r="HE35" s="251"/>
      <c r="HF35" s="251"/>
      <c r="HG35" s="251"/>
      <c r="HH35" s="251"/>
      <c r="HI35" s="251"/>
      <c r="HJ35" s="251"/>
      <c r="HK35" s="251"/>
      <c r="HL35" s="251"/>
      <c r="HM35" s="251"/>
      <c r="HN35" s="251"/>
      <c r="HO35" s="251"/>
      <c r="HP35" s="251"/>
      <c r="HQ35" s="251"/>
      <c r="HR35" s="251"/>
      <c r="HS35" s="251"/>
      <c r="HT35" s="251"/>
      <c r="HU35" s="251"/>
      <c r="HV35" s="251"/>
      <c r="HW35" s="251"/>
      <c r="HX35" s="251"/>
      <c r="HY35" s="251"/>
      <c r="HZ35" s="251"/>
      <c r="IA35" s="251"/>
      <c r="IB35" s="251"/>
      <c r="IC35" s="251"/>
      <c r="ID35" s="251"/>
      <c r="IE35" s="251"/>
      <c r="IF35" s="251"/>
      <c r="IG35" s="251"/>
      <c r="IH35" s="251"/>
      <c r="II35" s="251"/>
      <c r="IJ35" s="251"/>
      <c r="IK35" s="251"/>
      <c r="IL35" s="251"/>
      <c r="IM35" s="251"/>
      <c r="IN35" s="251"/>
      <c r="IO35" s="251"/>
      <c r="IP35" s="251"/>
      <c r="IQ35" s="251"/>
      <c r="IR35" s="251"/>
      <c r="IS35" s="251"/>
      <c r="IT35" s="251"/>
      <c r="IU35" s="251"/>
      <c r="IV35" s="251"/>
      <c r="IW35" s="251"/>
      <c r="IX35" s="251"/>
      <c r="IY35" s="251"/>
      <c r="IZ35" s="251"/>
      <c r="JA35" s="251"/>
      <c r="JB35" s="251"/>
      <c r="JC35" s="251"/>
      <c r="JD35" s="251"/>
      <c r="JE35" s="251"/>
      <c r="JF35" s="251"/>
      <c r="JG35" s="251"/>
      <c r="JH35" s="251"/>
      <c r="JI35" s="251"/>
      <c r="JJ35" s="251"/>
      <c r="JK35" s="251"/>
      <c r="JL35" s="251"/>
      <c r="JM35" s="251"/>
      <c r="JN35" s="251"/>
      <c r="JO35" s="251"/>
      <c r="JP35" s="251"/>
      <c r="JQ35" s="251"/>
      <c r="JR35" s="251"/>
      <c r="JS35" s="251"/>
      <c r="JT35" s="251"/>
      <c r="JU35" s="251"/>
    </row>
    <row r="36" spans="1:281" s="250" customFormat="1" ht="50.25" customHeight="1" x14ac:dyDescent="0.2">
      <c r="A36" s="261" t="s">
        <v>2673</v>
      </c>
      <c r="B36" s="57" t="s">
        <v>488</v>
      </c>
      <c r="C36" s="57" t="s">
        <v>3101</v>
      </c>
      <c r="D36" s="44" t="s">
        <v>6316</v>
      </c>
      <c r="E36" s="36">
        <v>120</v>
      </c>
      <c r="F36" s="36" t="s">
        <v>4921</v>
      </c>
      <c r="G36" s="265" t="s">
        <v>1828</v>
      </c>
      <c r="H36" s="57" t="s">
        <v>3102</v>
      </c>
      <c r="I36" s="266" t="s">
        <v>1705</v>
      </c>
      <c r="J36" s="288" t="s">
        <v>1900</v>
      </c>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E36" s="251"/>
      <c r="DF36" s="251"/>
      <c r="DG36" s="251"/>
      <c r="DH36" s="251"/>
      <c r="DI36" s="251"/>
      <c r="DJ36" s="251"/>
      <c r="DK36" s="251"/>
      <c r="DL36" s="251"/>
      <c r="DM36" s="251"/>
      <c r="DN36" s="251"/>
      <c r="DO36" s="251"/>
      <c r="DP36" s="251"/>
      <c r="DQ36" s="251"/>
      <c r="DR36" s="251"/>
      <c r="DS36" s="251"/>
      <c r="DT36" s="251"/>
      <c r="DU36" s="251"/>
      <c r="DV36" s="251"/>
      <c r="DW36" s="251"/>
      <c r="DX36" s="251"/>
      <c r="DY36" s="251"/>
      <c r="DZ36" s="251"/>
      <c r="EA36" s="251"/>
      <c r="EB36" s="251"/>
      <c r="EC36" s="251"/>
      <c r="ED36" s="251"/>
      <c r="EE36" s="251"/>
      <c r="EF36" s="251"/>
      <c r="EG36" s="251"/>
      <c r="EH36" s="251"/>
      <c r="EI36" s="251"/>
      <c r="EJ36" s="251"/>
      <c r="EK36" s="251"/>
      <c r="EL36" s="251"/>
      <c r="EM36" s="251"/>
      <c r="EN36" s="251"/>
      <c r="EO36" s="251"/>
      <c r="EP36" s="251"/>
      <c r="EQ36" s="251"/>
      <c r="ER36" s="251"/>
      <c r="ES36" s="251"/>
      <c r="ET36" s="251"/>
      <c r="EU36" s="251"/>
      <c r="EV36" s="251"/>
      <c r="EW36" s="251"/>
      <c r="EX36" s="251"/>
      <c r="EY36" s="251"/>
      <c r="EZ36" s="251"/>
      <c r="FA36" s="251"/>
      <c r="FB36" s="251"/>
      <c r="FC36" s="251"/>
      <c r="FD36" s="251"/>
      <c r="FE36" s="251"/>
      <c r="FF36" s="251"/>
      <c r="FG36" s="251"/>
      <c r="FH36" s="251"/>
      <c r="FI36" s="251"/>
      <c r="FJ36" s="251"/>
      <c r="FK36" s="251"/>
      <c r="FL36" s="251"/>
      <c r="FM36" s="251"/>
      <c r="FN36" s="251"/>
      <c r="FO36" s="251"/>
      <c r="FP36" s="251"/>
      <c r="FQ36" s="251"/>
      <c r="FR36" s="251"/>
      <c r="FS36" s="251"/>
      <c r="FT36" s="251"/>
      <c r="FU36" s="251"/>
      <c r="FV36" s="251"/>
      <c r="FW36" s="251"/>
      <c r="FX36" s="251"/>
      <c r="FY36" s="251"/>
      <c r="FZ36" s="251"/>
      <c r="GA36" s="251"/>
      <c r="GB36" s="251"/>
      <c r="GC36" s="251"/>
      <c r="GD36" s="251"/>
      <c r="GE36" s="251"/>
      <c r="GF36" s="251"/>
      <c r="GG36" s="251"/>
      <c r="GH36" s="251"/>
      <c r="GI36" s="251"/>
      <c r="GJ36" s="251"/>
      <c r="GK36" s="251"/>
      <c r="GL36" s="251"/>
      <c r="GM36" s="251"/>
      <c r="GN36" s="251"/>
      <c r="GO36" s="251"/>
      <c r="GP36" s="251"/>
      <c r="GQ36" s="251"/>
      <c r="GR36" s="251"/>
      <c r="GS36" s="251"/>
      <c r="GT36" s="251"/>
      <c r="GU36" s="251"/>
      <c r="GV36" s="251"/>
      <c r="GW36" s="251"/>
      <c r="GX36" s="251"/>
      <c r="GY36" s="251"/>
      <c r="GZ36" s="251"/>
      <c r="HA36" s="251"/>
      <c r="HB36" s="251"/>
      <c r="HC36" s="251"/>
      <c r="HD36" s="251"/>
      <c r="HE36" s="251"/>
      <c r="HF36" s="251"/>
      <c r="HG36" s="251"/>
      <c r="HH36" s="251"/>
      <c r="HI36" s="251"/>
      <c r="HJ36" s="251"/>
      <c r="HK36" s="251"/>
      <c r="HL36" s="251"/>
      <c r="HM36" s="251"/>
      <c r="HN36" s="251"/>
      <c r="HO36" s="251"/>
      <c r="HP36" s="251"/>
      <c r="HQ36" s="251"/>
      <c r="HR36" s="251"/>
      <c r="HS36" s="251"/>
      <c r="HT36" s="251"/>
      <c r="HU36" s="251"/>
      <c r="HV36" s="251"/>
      <c r="HW36" s="251"/>
      <c r="HX36" s="251"/>
      <c r="HY36" s="251"/>
      <c r="HZ36" s="251"/>
      <c r="IA36" s="251"/>
      <c r="IB36" s="251"/>
      <c r="IC36" s="251"/>
      <c r="ID36" s="251"/>
      <c r="IE36" s="251"/>
      <c r="IF36" s="251"/>
      <c r="IG36" s="251"/>
      <c r="IH36" s="251"/>
      <c r="II36" s="251"/>
      <c r="IJ36" s="251"/>
      <c r="IK36" s="251"/>
      <c r="IL36" s="251"/>
      <c r="IM36" s="251"/>
      <c r="IN36" s="251"/>
      <c r="IO36" s="251"/>
      <c r="IP36" s="251"/>
      <c r="IQ36" s="251"/>
      <c r="IR36" s="251"/>
      <c r="IS36" s="251"/>
      <c r="IT36" s="251"/>
      <c r="IU36" s="251"/>
      <c r="IV36" s="251"/>
      <c r="IW36" s="251"/>
      <c r="IX36" s="251"/>
      <c r="IY36" s="251"/>
      <c r="IZ36" s="251"/>
      <c r="JA36" s="251"/>
      <c r="JB36" s="251"/>
      <c r="JC36" s="251"/>
      <c r="JD36" s="251"/>
      <c r="JE36" s="251"/>
      <c r="JF36" s="251"/>
      <c r="JG36" s="251"/>
      <c r="JH36" s="251"/>
      <c r="JI36" s="251"/>
      <c r="JJ36" s="251"/>
      <c r="JK36" s="251"/>
      <c r="JL36" s="251"/>
      <c r="JM36" s="251"/>
      <c r="JN36" s="251"/>
      <c r="JO36" s="251"/>
      <c r="JP36" s="251"/>
      <c r="JQ36" s="251"/>
      <c r="JR36" s="251"/>
      <c r="JS36" s="251"/>
      <c r="JT36" s="251"/>
      <c r="JU36" s="251"/>
    </row>
    <row r="37" spans="1:281" s="250" customFormat="1" ht="50.25" customHeight="1" x14ac:dyDescent="0.2">
      <c r="A37" s="261" t="s">
        <v>5483</v>
      </c>
      <c r="B37" s="286" t="s">
        <v>487</v>
      </c>
      <c r="C37" s="268" t="s">
        <v>3105</v>
      </c>
      <c r="D37" s="44" t="s">
        <v>2330</v>
      </c>
      <c r="E37" s="272">
        <v>340</v>
      </c>
      <c r="F37" s="251" t="s">
        <v>4941</v>
      </c>
      <c r="G37" s="270" t="s">
        <v>2329</v>
      </c>
      <c r="H37" s="268" t="s">
        <v>2331</v>
      </c>
      <c r="I37" s="266" t="s">
        <v>1705</v>
      </c>
      <c r="J37" s="268" t="s">
        <v>2328</v>
      </c>
      <c r="AX37" s="251"/>
      <c r="AY37" s="251"/>
      <c r="AZ37" s="251"/>
      <c r="BA37" s="251"/>
      <c r="BB37" s="251"/>
      <c r="BC37" s="251"/>
      <c r="BD37" s="251"/>
      <c r="BE37" s="251"/>
      <c r="BF37" s="251"/>
      <c r="BG37" s="251"/>
      <c r="BH37" s="251"/>
      <c r="BI37" s="251"/>
      <c r="BJ37" s="251"/>
      <c r="BK37" s="251"/>
      <c r="BL37" s="251"/>
      <c r="BM37" s="251"/>
      <c r="BN37" s="251"/>
      <c r="BO37" s="251"/>
      <c r="BP37" s="251"/>
      <c r="BQ37" s="251"/>
      <c r="BR37" s="251"/>
      <c r="BS37" s="251"/>
      <c r="BT37" s="251"/>
      <c r="BU37" s="251"/>
      <c r="BV37" s="251"/>
      <c r="BW37" s="251"/>
      <c r="BX37" s="251"/>
      <c r="BY37" s="251"/>
      <c r="BZ37" s="251"/>
      <c r="CA37" s="251"/>
      <c r="CB37" s="251"/>
      <c r="CC37" s="251"/>
      <c r="CD37" s="251"/>
      <c r="CE37" s="251"/>
      <c r="CF37" s="251"/>
      <c r="CG37" s="251"/>
      <c r="CH37" s="251"/>
      <c r="CI37" s="251"/>
      <c r="CJ37" s="251"/>
      <c r="CK37" s="251"/>
      <c r="CL37" s="251"/>
      <c r="CM37" s="251"/>
      <c r="CN37" s="251"/>
      <c r="CO37" s="251"/>
      <c r="CP37" s="251"/>
      <c r="CQ37" s="251"/>
      <c r="CR37" s="251"/>
      <c r="CS37" s="251"/>
      <c r="CT37" s="251"/>
      <c r="CU37" s="251"/>
      <c r="CV37" s="251"/>
      <c r="CW37" s="251"/>
      <c r="CX37" s="251"/>
      <c r="CY37" s="251"/>
      <c r="CZ37" s="251"/>
      <c r="DA37" s="251"/>
      <c r="DB37" s="251"/>
      <c r="DC37" s="251"/>
      <c r="DD37" s="251"/>
      <c r="DE37" s="251"/>
      <c r="DF37" s="251"/>
      <c r="DG37" s="251"/>
      <c r="DH37" s="251"/>
      <c r="DI37" s="251"/>
      <c r="DJ37" s="251"/>
      <c r="DK37" s="251"/>
      <c r="DL37" s="251"/>
      <c r="DM37" s="251"/>
      <c r="DN37" s="251"/>
      <c r="DO37" s="251"/>
      <c r="DP37" s="251"/>
      <c r="DQ37" s="251"/>
      <c r="DR37" s="251"/>
      <c r="DS37" s="251"/>
      <c r="DT37" s="251"/>
      <c r="DU37" s="251"/>
      <c r="DV37" s="251"/>
      <c r="DW37" s="251"/>
      <c r="DX37" s="251"/>
      <c r="DY37" s="251"/>
      <c r="DZ37" s="251"/>
      <c r="EA37" s="251"/>
      <c r="EB37" s="251"/>
      <c r="EC37" s="251"/>
      <c r="ED37" s="251"/>
      <c r="EE37" s="251"/>
      <c r="EF37" s="251"/>
      <c r="EG37" s="251"/>
      <c r="EH37" s="251"/>
      <c r="EI37" s="251"/>
      <c r="EJ37" s="251"/>
      <c r="EK37" s="251"/>
      <c r="EL37" s="251"/>
      <c r="EM37" s="251"/>
      <c r="EN37" s="251"/>
      <c r="EO37" s="251"/>
      <c r="EP37" s="251"/>
      <c r="EQ37" s="251"/>
      <c r="ER37" s="251"/>
      <c r="ES37" s="251"/>
      <c r="ET37" s="251"/>
      <c r="EU37" s="251"/>
      <c r="EV37" s="251"/>
      <c r="EW37" s="251"/>
      <c r="EX37" s="251"/>
      <c r="EY37" s="251"/>
      <c r="EZ37" s="251"/>
      <c r="FA37" s="251"/>
      <c r="FB37" s="251"/>
      <c r="FC37" s="251"/>
      <c r="FD37" s="251"/>
      <c r="FE37" s="251"/>
      <c r="FF37" s="251"/>
      <c r="FG37" s="251"/>
      <c r="FH37" s="251"/>
      <c r="FI37" s="251"/>
      <c r="FJ37" s="251"/>
      <c r="FK37" s="251"/>
      <c r="FL37" s="251"/>
      <c r="FM37" s="251"/>
      <c r="FN37" s="251"/>
      <c r="FO37" s="251"/>
      <c r="FP37" s="251"/>
      <c r="FQ37" s="251"/>
      <c r="FR37" s="251"/>
      <c r="FS37" s="251"/>
      <c r="FT37" s="251"/>
      <c r="FU37" s="251"/>
      <c r="FV37" s="251"/>
      <c r="FW37" s="251"/>
      <c r="FX37" s="251"/>
      <c r="FY37" s="251"/>
      <c r="FZ37" s="251"/>
      <c r="GA37" s="251"/>
      <c r="GB37" s="251"/>
      <c r="GC37" s="251"/>
      <c r="GD37" s="251"/>
      <c r="GE37" s="251"/>
      <c r="GF37" s="251"/>
      <c r="GG37" s="251"/>
      <c r="GH37" s="251"/>
      <c r="GI37" s="251"/>
      <c r="GJ37" s="251"/>
      <c r="GK37" s="251"/>
      <c r="GL37" s="251"/>
      <c r="GM37" s="251"/>
      <c r="GN37" s="251"/>
      <c r="GO37" s="251"/>
      <c r="GP37" s="251"/>
      <c r="GQ37" s="251"/>
      <c r="GR37" s="251"/>
      <c r="GS37" s="251"/>
      <c r="GT37" s="251"/>
      <c r="GU37" s="251"/>
      <c r="GV37" s="251"/>
      <c r="GW37" s="251"/>
      <c r="GX37" s="251"/>
      <c r="GY37" s="251"/>
      <c r="GZ37" s="251"/>
      <c r="HA37" s="251"/>
      <c r="HB37" s="251"/>
      <c r="HC37" s="251"/>
      <c r="HD37" s="251"/>
      <c r="HE37" s="251"/>
      <c r="HF37" s="251"/>
      <c r="HG37" s="251"/>
      <c r="HH37" s="251"/>
      <c r="HI37" s="251"/>
      <c r="HJ37" s="251"/>
      <c r="HK37" s="251"/>
      <c r="HL37" s="251"/>
      <c r="HM37" s="251"/>
      <c r="HN37" s="251"/>
      <c r="HO37" s="251"/>
      <c r="HP37" s="251"/>
      <c r="HQ37" s="251"/>
      <c r="HR37" s="251"/>
      <c r="HS37" s="251"/>
      <c r="HT37" s="251"/>
      <c r="HU37" s="251"/>
      <c r="HV37" s="251"/>
      <c r="HW37" s="251"/>
      <c r="HX37" s="251"/>
      <c r="HY37" s="251"/>
      <c r="HZ37" s="251"/>
      <c r="IA37" s="251"/>
      <c r="IB37" s="251"/>
      <c r="IC37" s="251"/>
      <c r="ID37" s="251"/>
      <c r="IE37" s="251"/>
      <c r="IF37" s="251"/>
      <c r="IG37" s="251"/>
      <c r="IH37" s="251"/>
      <c r="II37" s="251"/>
      <c r="IJ37" s="251"/>
      <c r="IK37" s="251"/>
      <c r="IL37" s="251"/>
      <c r="IM37" s="251"/>
      <c r="IN37" s="251"/>
      <c r="IO37" s="251"/>
      <c r="IP37" s="251"/>
      <c r="IQ37" s="251"/>
      <c r="IR37" s="251"/>
      <c r="IS37" s="251"/>
      <c r="IT37" s="251"/>
      <c r="IU37" s="251"/>
      <c r="IV37" s="251"/>
      <c r="IW37" s="251"/>
      <c r="IX37" s="251"/>
      <c r="IY37" s="251"/>
      <c r="IZ37" s="251"/>
      <c r="JA37" s="251"/>
      <c r="JB37" s="251"/>
      <c r="JC37" s="251"/>
      <c r="JD37" s="251"/>
      <c r="JE37" s="251"/>
      <c r="JF37" s="251"/>
      <c r="JG37" s="251"/>
      <c r="JH37" s="251"/>
      <c r="JI37" s="251"/>
      <c r="JJ37" s="251"/>
      <c r="JK37" s="251"/>
      <c r="JL37" s="251"/>
      <c r="JM37" s="251"/>
      <c r="JN37" s="251"/>
      <c r="JO37" s="251"/>
      <c r="JP37" s="251"/>
      <c r="JQ37" s="251"/>
      <c r="JR37" s="251"/>
      <c r="JS37" s="251"/>
      <c r="JT37" s="251"/>
      <c r="JU37" s="251"/>
    </row>
    <row r="38" spans="1:281" s="250" customFormat="1" ht="50.25" customHeight="1" x14ac:dyDescent="0.2">
      <c r="A38" s="261" t="s">
        <v>5484</v>
      </c>
      <c r="B38" s="57" t="s">
        <v>1730</v>
      </c>
      <c r="C38" s="57" t="s">
        <v>3100</v>
      </c>
      <c r="D38" s="263" t="s">
        <v>1733</v>
      </c>
      <c r="E38" s="36">
        <v>128949</v>
      </c>
      <c r="F38" s="272" t="s">
        <v>4927</v>
      </c>
      <c r="G38" s="270" t="s">
        <v>3099</v>
      </c>
      <c r="H38" s="57" t="s">
        <v>1878</v>
      </c>
      <c r="I38" s="266" t="s">
        <v>1705</v>
      </c>
      <c r="J38" s="288" t="s">
        <v>1880</v>
      </c>
      <c r="AX38" s="251"/>
      <c r="AY38" s="251"/>
      <c r="AZ38" s="251"/>
      <c r="BA38" s="251"/>
      <c r="BB38" s="251"/>
      <c r="BC38" s="251"/>
      <c r="BD38" s="251"/>
      <c r="BE38" s="251"/>
      <c r="BF38" s="251"/>
      <c r="BG38" s="251"/>
      <c r="BH38" s="251"/>
      <c r="BI38" s="251"/>
      <c r="BJ38" s="251"/>
      <c r="BK38" s="251"/>
      <c r="BL38" s="251"/>
      <c r="BM38" s="251"/>
      <c r="BN38" s="251"/>
      <c r="BO38" s="251"/>
      <c r="BP38" s="251"/>
      <c r="BQ38" s="251"/>
      <c r="BR38" s="251"/>
      <c r="BS38" s="251"/>
      <c r="BT38" s="251"/>
      <c r="BU38" s="251"/>
      <c r="BV38" s="251"/>
      <c r="BW38" s="251"/>
      <c r="BX38" s="251"/>
      <c r="BY38" s="251"/>
      <c r="BZ38" s="251"/>
      <c r="CA38" s="251"/>
      <c r="CB38" s="251"/>
      <c r="CC38" s="251"/>
      <c r="CD38" s="251"/>
      <c r="CE38" s="251"/>
      <c r="CF38" s="251"/>
      <c r="CG38" s="251"/>
      <c r="CH38" s="251"/>
      <c r="CI38" s="251"/>
      <c r="CJ38" s="251"/>
      <c r="CK38" s="251"/>
      <c r="CL38" s="251"/>
      <c r="CM38" s="251"/>
      <c r="CN38" s="251"/>
      <c r="CO38" s="251"/>
      <c r="CP38" s="251"/>
      <c r="CQ38" s="251"/>
      <c r="CR38" s="251"/>
      <c r="CS38" s="251"/>
      <c r="CT38" s="251"/>
      <c r="CU38" s="251"/>
      <c r="CV38" s="251"/>
      <c r="CW38" s="251"/>
      <c r="CX38" s="251"/>
      <c r="CY38" s="251"/>
      <c r="CZ38" s="251"/>
      <c r="DA38" s="251"/>
      <c r="DB38" s="251"/>
      <c r="DC38" s="251"/>
      <c r="DD38" s="251"/>
      <c r="DE38" s="251"/>
      <c r="DF38" s="251"/>
      <c r="DG38" s="251"/>
      <c r="DH38" s="251"/>
      <c r="DI38" s="251"/>
      <c r="DJ38" s="251"/>
      <c r="DK38" s="251"/>
      <c r="DL38" s="251"/>
      <c r="DM38" s="251"/>
      <c r="DN38" s="251"/>
      <c r="DO38" s="251"/>
      <c r="DP38" s="251"/>
      <c r="DQ38" s="251"/>
      <c r="DR38" s="251"/>
      <c r="DS38" s="251"/>
      <c r="DT38" s="251"/>
      <c r="DU38" s="251"/>
      <c r="DV38" s="251"/>
      <c r="DW38" s="251"/>
      <c r="DX38" s="251"/>
      <c r="DY38" s="251"/>
      <c r="DZ38" s="251"/>
      <c r="EA38" s="251"/>
      <c r="EB38" s="251"/>
      <c r="EC38" s="251"/>
      <c r="ED38" s="251"/>
      <c r="EE38" s="251"/>
      <c r="EF38" s="251"/>
      <c r="EG38" s="251"/>
      <c r="EH38" s="251"/>
      <c r="EI38" s="251"/>
      <c r="EJ38" s="251"/>
      <c r="EK38" s="251"/>
      <c r="EL38" s="251"/>
      <c r="EM38" s="251"/>
      <c r="EN38" s="251"/>
      <c r="EO38" s="251"/>
      <c r="EP38" s="251"/>
      <c r="EQ38" s="251"/>
      <c r="ER38" s="251"/>
      <c r="ES38" s="251"/>
      <c r="ET38" s="251"/>
      <c r="EU38" s="251"/>
      <c r="EV38" s="251"/>
      <c r="EW38" s="251"/>
      <c r="EX38" s="251"/>
      <c r="EY38" s="251"/>
      <c r="EZ38" s="251"/>
      <c r="FA38" s="251"/>
      <c r="FB38" s="251"/>
      <c r="FC38" s="251"/>
      <c r="FD38" s="251"/>
      <c r="FE38" s="251"/>
      <c r="FF38" s="251"/>
      <c r="FG38" s="251"/>
      <c r="FH38" s="251"/>
      <c r="FI38" s="251"/>
      <c r="FJ38" s="251"/>
      <c r="FK38" s="251"/>
      <c r="FL38" s="251"/>
      <c r="FM38" s="251"/>
      <c r="FN38" s="251"/>
      <c r="FO38" s="251"/>
      <c r="FP38" s="251"/>
      <c r="FQ38" s="251"/>
      <c r="FR38" s="251"/>
      <c r="FS38" s="251"/>
      <c r="FT38" s="251"/>
      <c r="FU38" s="251"/>
      <c r="FV38" s="251"/>
      <c r="FW38" s="251"/>
      <c r="FX38" s="251"/>
      <c r="FY38" s="251"/>
      <c r="FZ38" s="251"/>
      <c r="GA38" s="251"/>
      <c r="GB38" s="251"/>
      <c r="GC38" s="251"/>
      <c r="GD38" s="251"/>
      <c r="GE38" s="251"/>
      <c r="GF38" s="251"/>
      <c r="GG38" s="251"/>
      <c r="GH38" s="251"/>
      <c r="GI38" s="251"/>
      <c r="GJ38" s="251"/>
      <c r="GK38" s="251"/>
      <c r="GL38" s="251"/>
      <c r="GM38" s="251"/>
      <c r="GN38" s="251"/>
      <c r="GO38" s="251"/>
      <c r="GP38" s="251"/>
      <c r="GQ38" s="251"/>
      <c r="GR38" s="251"/>
      <c r="GS38" s="251"/>
      <c r="GT38" s="251"/>
      <c r="GU38" s="251"/>
      <c r="GV38" s="251"/>
      <c r="GW38" s="251"/>
      <c r="GX38" s="251"/>
      <c r="GY38" s="251"/>
      <c r="GZ38" s="251"/>
      <c r="HA38" s="251"/>
      <c r="HB38" s="251"/>
      <c r="HC38" s="251"/>
      <c r="HD38" s="251"/>
      <c r="HE38" s="251"/>
      <c r="HF38" s="251"/>
      <c r="HG38" s="251"/>
      <c r="HH38" s="251"/>
      <c r="HI38" s="251"/>
      <c r="HJ38" s="251"/>
      <c r="HK38" s="251"/>
      <c r="HL38" s="251"/>
      <c r="HM38" s="251"/>
      <c r="HN38" s="251"/>
      <c r="HO38" s="251"/>
      <c r="HP38" s="251"/>
      <c r="HQ38" s="251"/>
      <c r="HR38" s="251"/>
      <c r="HS38" s="251"/>
      <c r="HT38" s="251"/>
      <c r="HU38" s="251"/>
      <c r="HV38" s="251"/>
      <c r="HW38" s="251"/>
      <c r="HX38" s="251"/>
      <c r="HY38" s="251"/>
      <c r="HZ38" s="251"/>
      <c r="IA38" s="251"/>
      <c r="IB38" s="251"/>
      <c r="IC38" s="251"/>
      <c r="ID38" s="251"/>
      <c r="IE38" s="251"/>
      <c r="IF38" s="251"/>
      <c r="IG38" s="251"/>
      <c r="IH38" s="251"/>
      <c r="II38" s="251"/>
      <c r="IJ38" s="251"/>
      <c r="IK38" s="251"/>
      <c r="IL38" s="251"/>
      <c r="IM38" s="251"/>
      <c r="IN38" s="251"/>
      <c r="IO38" s="251"/>
      <c r="IP38" s="251"/>
      <c r="IQ38" s="251"/>
      <c r="IR38" s="251"/>
      <c r="IS38" s="251"/>
      <c r="IT38" s="251"/>
      <c r="IU38" s="251"/>
      <c r="IV38" s="251"/>
      <c r="IW38" s="251"/>
      <c r="IX38" s="251"/>
      <c r="IY38" s="251"/>
      <c r="IZ38" s="251"/>
      <c r="JA38" s="251"/>
      <c r="JB38" s="251"/>
      <c r="JC38" s="251"/>
      <c r="JD38" s="251"/>
      <c r="JE38" s="251"/>
      <c r="JF38" s="251"/>
      <c r="JG38" s="251"/>
      <c r="JH38" s="251"/>
      <c r="JI38" s="251"/>
      <c r="JJ38" s="251"/>
      <c r="JK38" s="251"/>
      <c r="JL38" s="251"/>
      <c r="JM38" s="251"/>
      <c r="JN38" s="251"/>
      <c r="JO38" s="251"/>
      <c r="JP38" s="251"/>
      <c r="JQ38" s="251"/>
      <c r="JR38" s="251"/>
      <c r="JS38" s="251"/>
      <c r="JT38" s="251"/>
      <c r="JU38" s="251"/>
    </row>
    <row r="39" spans="1:281" ht="50.25" customHeight="1" x14ac:dyDescent="0.2">
      <c r="A39" s="261" t="s">
        <v>2674</v>
      </c>
      <c r="B39" s="274" t="s">
        <v>2138</v>
      </c>
      <c r="C39" s="268" t="s">
        <v>2139</v>
      </c>
      <c r="D39" s="463" t="s">
        <v>2486</v>
      </c>
      <c r="E39" s="272">
        <v>949</v>
      </c>
      <c r="F39" s="738">
        <v>1043.9000000000001</v>
      </c>
      <c r="G39" s="273" t="s">
        <v>1828</v>
      </c>
      <c r="H39" s="268" t="s">
        <v>2147</v>
      </c>
      <c r="I39" s="271" t="s">
        <v>2485</v>
      </c>
      <c r="J39" s="268" t="s">
        <v>2488</v>
      </c>
    </row>
    <row r="40" spans="1:281" ht="50.25" customHeight="1" x14ac:dyDescent="0.2">
      <c r="A40" s="261" t="s">
        <v>2675</v>
      </c>
      <c r="B40" s="274" t="s">
        <v>2140</v>
      </c>
      <c r="C40" s="268" t="s">
        <v>2141</v>
      </c>
      <c r="D40" s="733" t="s">
        <v>4624</v>
      </c>
      <c r="E40" s="272">
        <v>2676</v>
      </c>
      <c r="F40" s="739">
        <v>551742.65</v>
      </c>
      <c r="G40" s="273" t="s">
        <v>1828</v>
      </c>
      <c r="H40" s="268" t="s">
        <v>2147</v>
      </c>
      <c r="I40" s="271" t="s">
        <v>2485</v>
      </c>
      <c r="J40" s="268" t="s">
        <v>2488</v>
      </c>
    </row>
    <row r="41" spans="1:281" ht="50.25" customHeight="1" x14ac:dyDescent="0.2">
      <c r="A41" s="261" t="s">
        <v>5485</v>
      </c>
      <c r="B41" s="274" t="s">
        <v>2495</v>
      </c>
      <c r="C41" s="268" t="s">
        <v>2496</v>
      </c>
      <c r="D41" s="463" t="s">
        <v>2497</v>
      </c>
      <c r="E41" s="272">
        <v>6198</v>
      </c>
      <c r="F41" s="739">
        <v>1366720.98</v>
      </c>
      <c r="G41" s="273" t="s">
        <v>1828</v>
      </c>
      <c r="H41" s="268" t="s">
        <v>2147</v>
      </c>
      <c r="I41" s="271" t="s">
        <v>2485</v>
      </c>
      <c r="J41" s="268" t="s">
        <v>2488</v>
      </c>
    </row>
    <row r="42" spans="1:281" ht="50.25" customHeight="1" x14ac:dyDescent="0.2">
      <c r="A42" s="261" t="s">
        <v>5486</v>
      </c>
      <c r="B42" s="274" t="s">
        <v>2142</v>
      </c>
      <c r="C42" s="268" t="s">
        <v>2143</v>
      </c>
      <c r="D42" s="463" t="s">
        <v>4168</v>
      </c>
      <c r="E42" s="272">
        <v>10359.200000000001</v>
      </c>
      <c r="F42" s="738">
        <v>12386</v>
      </c>
      <c r="G42" s="273" t="s">
        <v>1828</v>
      </c>
      <c r="H42" s="268" t="s">
        <v>2147</v>
      </c>
      <c r="I42" s="271" t="s">
        <v>2485</v>
      </c>
      <c r="J42" s="268" t="s">
        <v>2488</v>
      </c>
    </row>
    <row r="43" spans="1:281" ht="50.25" customHeight="1" x14ac:dyDescent="0.2">
      <c r="A43" s="261" t="s">
        <v>2676</v>
      </c>
      <c r="B43" s="274" t="s">
        <v>2144</v>
      </c>
      <c r="C43" s="268" t="s">
        <v>2145</v>
      </c>
      <c r="D43" s="463" t="s">
        <v>2487</v>
      </c>
      <c r="E43" s="289">
        <v>1547</v>
      </c>
      <c r="F43" s="739">
        <v>5349.3</v>
      </c>
      <c r="G43" s="273" t="s">
        <v>1828</v>
      </c>
      <c r="H43" s="268" t="s">
        <v>2147</v>
      </c>
      <c r="I43" s="271" t="s">
        <v>2485</v>
      </c>
      <c r="J43" s="268" t="s">
        <v>2488</v>
      </c>
    </row>
    <row r="44" spans="1:281" ht="50.25" customHeight="1" x14ac:dyDescent="0.2">
      <c r="A44" s="261" t="s">
        <v>5487</v>
      </c>
      <c r="B44" s="57" t="s">
        <v>1706</v>
      </c>
      <c r="C44" s="57" t="s">
        <v>1867</v>
      </c>
      <c r="D44" s="263" t="s">
        <v>1707</v>
      </c>
      <c r="E44" s="748" t="s">
        <v>5793</v>
      </c>
      <c r="F44" s="36">
        <v>805124.44</v>
      </c>
      <c r="G44" s="280" t="s">
        <v>1828</v>
      </c>
      <c r="H44" s="57" t="s">
        <v>1872</v>
      </c>
      <c r="I44" s="266" t="s">
        <v>1705</v>
      </c>
      <c r="J44" s="57" t="s">
        <v>1892</v>
      </c>
    </row>
    <row r="45" spans="1:281" ht="63.75" customHeight="1" x14ac:dyDescent="0.2">
      <c r="A45" s="261" t="s">
        <v>5488</v>
      </c>
      <c r="B45" s="57" t="s">
        <v>1730</v>
      </c>
      <c r="C45" s="749" t="s">
        <v>5810</v>
      </c>
      <c r="D45" s="263" t="s">
        <v>1731</v>
      </c>
      <c r="E45" s="36">
        <v>120</v>
      </c>
      <c r="F45" s="36">
        <v>13188</v>
      </c>
      <c r="G45" s="280" t="s">
        <v>3099</v>
      </c>
      <c r="H45" s="57" t="s">
        <v>1878</v>
      </c>
      <c r="I45" s="266" t="s">
        <v>1705</v>
      </c>
      <c r="J45" s="57" t="s">
        <v>1897</v>
      </c>
    </row>
    <row r="46" spans="1:281" ht="50.25" customHeight="1" x14ac:dyDescent="0.2">
      <c r="A46" s="261" t="s">
        <v>5489</v>
      </c>
      <c r="B46" s="290" t="s">
        <v>1730</v>
      </c>
      <c r="C46" s="782" t="s">
        <v>5811</v>
      </c>
      <c r="D46" s="291" t="s">
        <v>1732</v>
      </c>
      <c r="E46" s="42">
        <v>120</v>
      </c>
      <c r="F46" s="42">
        <v>13188</v>
      </c>
      <c r="G46" s="292" t="s">
        <v>3099</v>
      </c>
      <c r="H46" s="293" t="s">
        <v>1879</v>
      </c>
      <c r="I46" s="266" t="s">
        <v>1705</v>
      </c>
      <c r="J46" s="57" t="s">
        <v>1898</v>
      </c>
    </row>
    <row r="47" spans="1:281" ht="50.25" customHeight="1" x14ac:dyDescent="0.2">
      <c r="A47" s="261" t="s">
        <v>5490</v>
      </c>
      <c r="B47" s="57" t="s">
        <v>1687</v>
      </c>
      <c r="C47" s="750" t="s">
        <v>5782</v>
      </c>
      <c r="D47" s="263" t="s">
        <v>1837</v>
      </c>
      <c r="E47" s="294">
        <v>18455</v>
      </c>
      <c r="F47" s="295" t="s">
        <v>4932</v>
      </c>
      <c r="G47" s="280" t="s">
        <v>1828</v>
      </c>
      <c r="H47" s="57" t="s">
        <v>1861</v>
      </c>
      <c r="I47" s="266" t="s">
        <v>1861</v>
      </c>
      <c r="J47" s="57" t="s">
        <v>1885</v>
      </c>
    </row>
    <row r="48" spans="1:281" ht="50.25" customHeight="1" x14ac:dyDescent="0.2">
      <c r="A48" s="261" t="s">
        <v>5491</v>
      </c>
      <c r="B48" s="296" t="s">
        <v>2506</v>
      </c>
      <c r="C48" s="296" t="s">
        <v>2503</v>
      </c>
      <c r="D48" s="307" t="s">
        <v>2504</v>
      </c>
      <c r="E48" s="297">
        <v>1541</v>
      </c>
      <c r="F48" s="251" t="s">
        <v>4936</v>
      </c>
      <c r="G48" s="298" t="s">
        <v>2505</v>
      </c>
      <c r="H48" s="296" t="s">
        <v>3110</v>
      </c>
      <c r="I48" s="283" t="s">
        <v>2502</v>
      </c>
      <c r="J48" s="250"/>
    </row>
    <row r="49" spans="1:11" ht="50.25" customHeight="1" x14ac:dyDescent="0.2">
      <c r="A49" s="261" t="s">
        <v>5492</v>
      </c>
      <c r="B49" s="57" t="s">
        <v>1685</v>
      </c>
      <c r="C49" s="57" t="s">
        <v>1686</v>
      </c>
      <c r="D49" s="263" t="s">
        <v>6317</v>
      </c>
      <c r="E49" s="36">
        <v>11468</v>
      </c>
      <c r="F49" s="251" t="s">
        <v>5743</v>
      </c>
      <c r="G49" s="280" t="s">
        <v>1828</v>
      </c>
      <c r="H49" s="57" t="s">
        <v>5864</v>
      </c>
      <c r="I49" s="57" t="s">
        <v>1855</v>
      </c>
      <c r="J49" s="57" t="s">
        <v>1884</v>
      </c>
    </row>
    <row r="50" spans="1:11" ht="72" customHeight="1" x14ac:dyDescent="0.2">
      <c r="A50" s="261" t="s">
        <v>5493</v>
      </c>
      <c r="B50" s="57" t="s">
        <v>487</v>
      </c>
      <c r="C50" s="57" t="s">
        <v>2489</v>
      </c>
      <c r="D50" s="44" t="s">
        <v>1737</v>
      </c>
      <c r="E50" s="299">
        <v>3312</v>
      </c>
      <c r="F50" s="36" t="s">
        <v>4928</v>
      </c>
      <c r="G50" s="783" t="s">
        <v>3099</v>
      </c>
      <c r="H50" s="57" t="s">
        <v>1878</v>
      </c>
      <c r="I50" s="57" t="s">
        <v>1705</v>
      </c>
      <c r="J50" s="288" t="s">
        <v>1900</v>
      </c>
    </row>
    <row r="51" spans="1:11" ht="50.25" customHeight="1" x14ac:dyDescent="0.2">
      <c r="A51" s="261" t="s">
        <v>2677</v>
      </c>
      <c r="B51" s="274" t="s">
        <v>488</v>
      </c>
      <c r="C51" s="268" t="s">
        <v>2557</v>
      </c>
      <c r="D51" s="44" t="s">
        <v>489</v>
      </c>
      <c r="E51" s="272">
        <v>53824</v>
      </c>
      <c r="F51" s="264" t="s">
        <v>5744</v>
      </c>
      <c r="G51" s="273" t="s">
        <v>2558</v>
      </c>
      <c r="H51" s="268" t="s">
        <v>3104</v>
      </c>
      <c r="I51" s="268" t="s">
        <v>3103</v>
      </c>
      <c r="J51" s="268" t="s">
        <v>2485</v>
      </c>
      <c r="K51" s="250" t="s">
        <v>5951</v>
      </c>
    </row>
    <row r="52" spans="1:11" ht="50.25" customHeight="1" x14ac:dyDescent="0.2">
      <c r="A52" s="261" t="s">
        <v>5494</v>
      </c>
      <c r="B52" s="57" t="s">
        <v>1716</v>
      </c>
      <c r="C52" s="57" t="s">
        <v>1876</v>
      </c>
      <c r="D52" s="263" t="s">
        <v>1838</v>
      </c>
      <c r="E52" s="237">
        <v>2620</v>
      </c>
      <c r="F52" s="317" t="s">
        <v>4938</v>
      </c>
      <c r="G52" s="280" t="s">
        <v>1828</v>
      </c>
      <c r="H52" s="57" t="s">
        <v>1875</v>
      </c>
      <c r="I52" s="57" t="s">
        <v>1705</v>
      </c>
      <c r="J52" s="57" t="s">
        <v>1896</v>
      </c>
    </row>
    <row r="53" spans="1:11" ht="50.25" customHeight="1" x14ac:dyDescent="0.2">
      <c r="A53" s="261" t="s">
        <v>5495</v>
      </c>
      <c r="B53" s="57" t="s">
        <v>5733</v>
      </c>
      <c r="C53" s="57" t="s">
        <v>1688</v>
      </c>
      <c r="D53" s="263" t="s">
        <v>1689</v>
      </c>
      <c r="E53" s="36">
        <v>20000</v>
      </c>
      <c r="F53" s="746">
        <v>4620200</v>
      </c>
      <c r="G53" s="280" t="s">
        <v>1828</v>
      </c>
      <c r="H53" s="57" t="s">
        <v>382</v>
      </c>
      <c r="I53" s="57" t="s">
        <v>1705</v>
      </c>
      <c r="J53" s="57" t="s">
        <v>1886</v>
      </c>
    </row>
    <row r="54" spans="1:11" ht="50.25" customHeight="1" x14ac:dyDescent="0.2">
      <c r="A54" s="261" t="s">
        <v>5496</v>
      </c>
      <c r="B54" s="57" t="s">
        <v>1682</v>
      </c>
      <c r="C54" s="57" t="s">
        <v>1683</v>
      </c>
      <c r="D54" s="263" t="s">
        <v>1684</v>
      </c>
      <c r="E54" s="36">
        <v>24435</v>
      </c>
      <c r="F54" s="36">
        <v>5644729.3499999996</v>
      </c>
      <c r="G54" s="280" t="s">
        <v>1828</v>
      </c>
      <c r="H54" s="57" t="s">
        <v>1859</v>
      </c>
      <c r="I54" s="57" t="s">
        <v>1855</v>
      </c>
      <c r="J54" s="57" t="s">
        <v>1883</v>
      </c>
    </row>
    <row r="55" spans="1:11" ht="50.25" customHeight="1" x14ac:dyDescent="0.2">
      <c r="A55" s="261" t="s">
        <v>5497</v>
      </c>
      <c r="B55" s="57" t="s">
        <v>1700</v>
      </c>
      <c r="C55" s="57" t="s">
        <v>1701</v>
      </c>
      <c r="D55" s="263" t="s">
        <v>1702</v>
      </c>
      <c r="E55" s="36">
        <v>5783</v>
      </c>
      <c r="F55" s="36">
        <v>1599057.33</v>
      </c>
      <c r="G55" s="280" t="s">
        <v>1828</v>
      </c>
      <c r="H55" s="57" t="s">
        <v>3111</v>
      </c>
      <c r="I55" s="57" t="s">
        <v>1705</v>
      </c>
      <c r="J55" s="57" t="s">
        <v>1890</v>
      </c>
    </row>
    <row r="56" spans="1:11" ht="50.25" customHeight="1" x14ac:dyDescent="0.2">
      <c r="A56" s="261" t="s">
        <v>5498</v>
      </c>
      <c r="B56" s="57" t="s">
        <v>1692</v>
      </c>
      <c r="C56" s="57" t="s">
        <v>1693</v>
      </c>
      <c r="D56" s="263" t="s">
        <v>1694</v>
      </c>
      <c r="E56" s="36">
        <v>4500</v>
      </c>
      <c r="F56" s="36">
        <v>1244295</v>
      </c>
      <c r="G56" s="280" t="s">
        <v>1828</v>
      </c>
      <c r="H56" s="57" t="s">
        <v>5867</v>
      </c>
      <c r="I56" s="57" t="s">
        <v>1705</v>
      </c>
      <c r="J56" s="57" t="s">
        <v>5570</v>
      </c>
    </row>
    <row r="57" spans="1:11" ht="50.25" customHeight="1" x14ac:dyDescent="0.2">
      <c r="A57" s="261" t="s">
        <v>5499</v>
      </c>
      <c r="B57" s="57" t="s">
        <v>487</v>
      </c>
      <c r="C57" s="57" t="s">
        <v>1690</v>
      </c>
      <c r="D57" s="300" t="s">
        <v>1691</v>
      </c>
      <c r="E57" s="299">
        <v>19890</v>
      </c>
      <c r="F57" s="251" t="s">
        <v>4935</v>
      </c>
      <c r="G57" s="280" t="s">
        <v>1828</v>
      </c>
      <c r="H57" s="293" t="s">
        <v>1862</v>
      </c>
      <c r="I57" s="57" t="s">
        <v>1705</v>
      </c>
      <c r="J57" s="57" t="s">
        <v>1887</v>
      </c>
    </row>
    <row r="58" spans="1:11" ht="74.25" customHeight="1" x14ac:dyDescent="0.2">
      <c r="A58" s="261" t="s">
        <v>5500</v>
      </c>
      <c r="B58" s="290" t="s">
        <v>1698</v>
      </c>
      <c r="C58" s="290" t="s">
        <v>1865</v>
      </c>
      <c r="D58" s="291" t="s">
        <v>1699</v>
      </c>
      <c r="E58" s="42">
        <v>3828</v>
      </c>
      <c r="F58" s="42" t="s">
        <v>4926</v>
      </c>
      <c r="G58" s="292" t="s">
        <v>1828</v>
      </c>
      <c r="H58" s="293" t="s">
        <v>5865</v>
      </c>
      <c r="I58" s="290" t="s">
        <v>1705</v>
      </c>
      <c r="J58" s="57" t="s">
        <v>1889</v>
      </c>
    </row>
    <row r="59" spans="1:11" ht="50.25" customHeight="1" x14ac:dyDescent="0.2">
      <c r="A59" s="261" t="s">
        <v>5501</v>
      </c>
      <c r="B59" s="57" t="s">
        <v>1709</v>
      </c>
      <c r="C59" s="57" t="s">
        <v>1869</v>
      </c>
      <c r="D59" s="263" t="s">
        <v>1710</v>
      </c>
      <c r="E59" s="36">
        <v>7521</v>
      </c>
      <c r="F59" s="251" t="s">
        <v>4933</v>
      </c>
      <c r="G59" s="280" t="s">
        <v>1828</v>
      </c>
      <c r="H59" s="57" t="s">
        <v>3160</v>
      </c>
      <c r="I59" s="57" t="s">
        <v>1705</v>
      </c>
      <c r="J59" s="268" t="s">
        <v>3090</v>
      </c>
    </row>
    <row r="60" spans="1:11" ht="73.5" customHeight="1" x14ac:dyDescent="0.2">
      <c r="A60" s="261" t="s">
        <v>5502</v>
      </c>
      <c r="B60" s="57" t="s">
        <v>488</v>
      </c>
      <c r="C60" s="57" t="s">
        <v>1749</v>
      </c>
      <c r="D60" s="274" t="s">
        <v>1717</v>
      </c>
      <c r="E60" s="272">
        <v>12000</v>
      </c>
      <c r="F60" s="251">
        <v>2120160</v>
      </c>
      <c r="G60" s="280" t="s">
        <v>1828</v>
      </c>
      <c r="H60" s="268" t="s">
        <v>1750</v>
      </c>
      <c r="I60" s="57" t="s">
        <v>1705</v>
      </c>
      <c r="J60" s="268" t="s">
        <v>1902</v>
      </c>
    </row>
    <row r="61" spans="1:11" ht="50.25" customHeight="1" x14ac:dyDescent="0.2">
      <c r="A61" s="261" t="s">
        <v>5503</v>
      </c>
      <c r="B61" s="57" t="s">
        <v>488</v>
      </c>
      <c r="C61" s="57" t="s">
        <v>1752</v>
      </c>
      <c r="D61" s="274" t="s">
        <v>1753</v>
      </c>
      <c r="E61" s="272">
        <v>439</v>
      </c>
      <c r="F61" s="272" t="s">
        <v>4920</v>
      </c>
      <c r="G61" s="280" t="s">
        <v>1828</v>
      </c>
      <c r="H61" s="268" t="s">
        <v>6323</v>
      </c>
      <c r="I61" s="57" t="s">
        <v>1705</v>
      </c>
      <c r="J61" s="268" t="s">
        <v>1902</v>
      </c>
    </row>
    <row r="62" spans="1:11" ht="50.25" customHeight="1" x14ac:dyDescent="0.2">
      <c r="A62" s="261" t="s">
        <v>2678</v>
      </c>
      <c r="B62" s="57" t="s">
        <v>488</v>
      </c>
      <c r="C62" s="57" t="s">
        <v>1747</v>
      </c>
      <c r="D62" s="44" t="s">
        <v>2021</v>
      </c>
      <c r="E62" s="36">
        <v>100</v>
      </c>
      <c r="F62" s="278" t="s">
        <v>4943</v>
      </c>
      <c r="G62" s="280" t="s">
        <v>1828</v>
      </c>
      <c r="H62" s="57"/>
      <c r="I62" s="57" t="s">
        <v>1705</v>
      </c>
      <c r="J62" s="288" t="s">
        <v>1900</v>
      </c>
    </row>
    <row r="63" spans="1:11" ht="50.25" customHeight="1" x14ac:dyDescent="0.2">
      <c r="A63" s="261" t="s">
        <v>5504</v>
      </c>
      <c r="B63" s="286" t="s">
        <v>487</v>
      </c>
      <c r="C63" s="268" t="s">
        <v>3108</v>
      </c>
      <c r="D63" s="44" t="s">
        <v>2277</v>
      </c>
      <c r="E63" s="272">
        <v>362</v>
      </c>
      <c r="F63" s="272">
        <v>126703.62</v>
      </c>
      <c r="G63" s="273" t="s">
        <v>2276</v>
      </c>
      <c r="H63" s="268" t="s">
        <v>3102</v>
      </c>
      <c r="I63" s="57" t="s">
        <v>1705</v>
      </c>
      <c r="J63" s="268" t="s">
        <v>2278</v>
      </c>
    </row>
    <row r="64" spans="1:11" ht="50.25" customHeight="1" x14ac:dyDescent="0.2">
      <c r="A64" s="261" t="s">
        <v>5505</v>
      </c>
      <c r="B64" s="57" t="s">
        <v>488</v>
      </c>
      <c r="C64" s="268" t="s">
        <v>3133</v>
      </c>
      <c r="D64" s="57" t="s">
        <v>1736</v>
      </c>
      <c r="E64" s="272">
        <v>45746</v>
      </c>
      <c r="F64" s="278" t="s">
        <v>4944</v>
      </c>
      <c r="G64" s="273" t="s">
        <v>1828</v>
      </c>
      <c r="H64" s="268" t="s">
        <v>3063</v>
      </c>
      <c r="I64" s="268" t="s">
        <v>3134</v>
      </c>
      <c r="J64" s="274"/>
    </row>
    <row r="65" spans="1:13" ht="50.25" customHeight="1" x14ac:dyDescent="0.2">
      <c r="A65" s="261" t="s">
        <v>5506</v>
      </c>
      <c r="B65" s="290" t="s">
        <v>488</v>
      </c>
      <c r="C65" s="296" t="s">
        <v>3093</v>
      </c>
      <c r="D65" s="290" t="s">
        <v>3094</v>
      </c>
      <c r="E65" s="784">
        <v>5005</v>
      </c>
      <c r="F65" s="278" t="s">
        <v>4945</v>
      </c>
      <c r="G65" s="298" t="s">
        <v>1828</v>
      </c>
      <c r="H65" s="296" t="s">
        <v>3107</v>
      </c>
      <c r="I65" s="296" t="s">
        <v>3106</v>
      </c>
      <c r="J65" s="307"/>
    </row>
    <row r="66" spans="1:13" ht="50.25" customHeight="1" x14ac:dyDescent="0.2">
      <c r="A66" s="261" t="s">
        <v>5507</v>
      </c>
      <c r="B66" s="57" t="s">
        <v>488</v>
      </c>
      <c r="C66" s="274" t="s">
        <v>6101</v>
      </c>
      <c r="D66" s="274" t="s">
        <v>5467</v>
      </c>
      <c r="E66" s="274">
        <v>626243</v>
      </c>
      <c r="F66" s="241" t="s">
        <v>6318</v>
      </c>
      <c r="G66" s="273" t="s">
        <v>2125</v>
      </c>
      <c r="H66" s="268" t="s">
        <v>6102</v>
      </c>
      <c r="I66" s="268" t="s">
        <v>1705</v>
      </c>
      <c r="J66" s="268" t="s">
        <v>6103</v>
      </c>
    </row>
    <row r="67" spans="1:13" ht="50.25" customHeight="1" x14ac:dyDescent="0.2">
      <c r="A67" s="261" t="s">
        <v>5508</v>
      </c>
      <c r="B67" s="57" t="s">
        <v>488</v>
      </c>
      <c r="C67" s="751" t="s">
        <v>6104</v>
      </c>
      <c r="D67" s="274" t="s">
        <v>622</v>
      </c>
      <c r="E67" s="274">
        <v>37</v>
      </c>
      <c r="F67" s="740">
        <v>24508.799999999999</v>
      </c>
      <c r="G67" s="274" t="s">
        <v>1828</v>
      </c>
      <c r="H67" s="274" t="s">
        <v>4782</v>
      </c>
      <c r="I67" s="268" t="s">
        <v>1705</v>
      </c>
      <c r="J67" s="274" t="s">
        <v>6105</v>
      </c>
    </row>
    <row r="68" spans="1:13" ht="50.25" customHeight="1" x14ac:dyDescent="0.2">
      <c r="A68" s="261" t="s">
        <v>5509</v>
      </c>
      <c r="B68" s="302" t="s">
        <v>487</v>
      </c>
      <c r="C68" s="303" t="s">
        <v>2338</v>
      </c>
      <c r="D68" s="304" t="s">
        <v>2339</v>
      </c>
      <c r="E68" s="304">
        <v>271</v>
      </c>
      <c r="F68" s="251" t="s">
        <v>4934</v>
      </c>
      <c r="G68" s="298" t="s">
        <v>2329</v>
      </c>
      <c r="H68" s="303" t="s">
        <v>2331</v>
      </c>
      <c r="I68" s="290" t="s">
        <v>1705</v>
      </c>
      <c r="J68" s="279" t="s">
        <v>2328</v>
      </c>
    </row>
    <row r="69" spans="1:13" ht="50.25" customHeight="1" x14ac:dyDescent="0.2">
      <c r="A69" s="261" t="s">
        <v>2679</v>
      </c>
      <c r="B69" s="286" t="s">
        <v>487</v>
      </c>
      <c r="C69" s="287" t="s">
        <v>2340</v>
      </c>
      <c r="D69" s="277" t="s">
        <v>2341</v>
      </c>
      <c r="E69" s="272">
        <v>282</v>
      </c>
      <c r="F69" s="251" t="s">
        <v>4937</v>
      </c>
      <c r="G69" s="273" t="s">
        <v>1828</v>
      </c>
      <c r="H69" s="287" t="s">
        <v>2331</v>
      </c>
      <c r="I69" s="57" t="s">
        <v>1705</v>
      </c>
      <c r="J69" s="268"/>
    </row>
    <row r="70" spans="1:13" ht="50.25" customHeight="1" x14ac:dyDescent="0.2">
      <c r="A70" s="261" t="s">
        <v>5510</v>
      </c>
      <c r="B70" s="286" t="s">
        <v>487</v>
      </c>
      <c r="C70" s="57" t="s">
        <v>4756</v>
      </c>
      <c r="D70" s="44" t="s">
        <v>6319</v>
      </c>
      <c r="E70" s="272">
        <v>44000</v>
      </c>
      <c r="F70" s="297">
        <v>3046120</v>
      </c>
      <c r="G70" s="273" t="s">
        <v>1828</v>
      </c>
      <c r="H70" s="268" t="s">
        <v>4757</v>
      </c>
      <c r="I70" s="57" t="s">
        <v>1705</v>
      </c>
      <c r="J70" s="299" t="s">
        <v>4758</v>
      </c>
      <c r="K70" s="305"/>
      <c r="L70" s="268" t="s">
        <v>4181</v>
      </c>
    </row>
    <row r="71" spans="1:13" ht="50.25" customHeight="1" x14ac:dyDescent="0.25">
      <c r="A71" s="261" t="s">
        <v>5511</v>
      </c>
      <c r="B71" s="286" t="s">
        <v>487</v>
      </c>
      <c r="C71" s="268" t="s">
        <v>4775</v>
      </c>
      <c r="D71" s="44" t="s">
        <v>4776</v>
      </c>
      <c r="E71" s="272">
        <v>50</v>
      </c>
      <c r="F71" s="785">
        <v>12089</v>
      </c>
      <c r="G71" s="273" t="s">
        <v>1828</v>
      </c>
      <c r="H71" s="268" t="s">
        <v>3261</v>
      </c>
      <c r="I71" s="57" t="s">
        <v>1705</v>
      </c>
      <c r="J71" s="274" t="s">
        <v>4777</v>
      </c>
    </row>
    <row r="72" spans="1:13" ht="50.25" customHeight="1" x14ac:dyDescent="0.2">
      <c r="A72" s="261" t="s">
        <v>2680</v>
      </c>
      <c r="B72" s="286" t="s">
        <v>487</v>
      </c>
      <c r="C72" s="268" t="s">
        <v>4784</v>
      </c>
      <c r="D72" s="57" t="s">
        <v>4785</v>
      </c>
      <c r="E72" s="282">
        <v>42</v>
      </c>
      <c r="F72" s="251" t="s">
        <v>4939</v>
      </c>
      <c r="G72" s="273" t="s">
        <v>1828</v>
      </c>
      <c r="H72" s="268" t="s">
        <v>4782</v>
      </c>
      <c r="I72" s="57" t="s">
        <v>1705</v>
      </c>
      <c r="J72" s="268" t="s">
        <v>4806</v>
      </c>
    </row>
    <row r="73" spans="1:13" ht="50.25" customHeight="1" x14ac:dyDescent="0.2">
      <c r="A73" s="261" t="s">
        <v>5512</v>
      </c>
      <c r="B73" s="286" t="s">
        <v>487</v>
      </c>
      <c r="C73" s="268" t="s">
        <v>4786</v>
      </c>
      <c r="D73" s="57" t="s">
        <v>621</v>
      </c>
      <c r="E73" s="272">
        <v>46</v>
      </c>
      <c r="F73" s="786" t="s">
        <v>6320</v>
      </c>
      <c r="G73" s="270" t="s">
        <v>1828</v>
      </c>
      <c r="H73" s="268" t="s">
        <v>4782</v>
      </c>
      <c r="I73" s="57" t="s">
        <v>1705</v>
      </c>
      <c r="J73" s="268" t="s">
        <v>4806</v>
      </c>
    </row>
    <row r="74" spans="1:13" ht="50.25" customHeight="1" x14ac:dyDescent="0.2">
      <c r="A74" s="261" t="s">
        <v>5513</v>
      </c>
      <c r="B74" s="286" t="s">
        <v>487</v>
      </c>
      <c r="C74" s="268" t="s">
        <v>4911</v>
      </c>
      <c r="D74" s="44" t="s">
        <v>4912</v>
      </c>
      <c r="E74" s="272">
        <v>542</v>
      </c>
      <c r="F74" s="289">
        <v>189705.42</v>
      </c>
      <c r="G74" s="273" t="s">
        <v>1828</v>
      </c>
      <c r="H74" s="268" t="s">
        <v>4913</v>
      </c>
      <c r="I74" s="57" t="s">
        <v>1705</v>
      </c>
      <c r="J74" s="274" t="s">
        <v>4914</v>
      </c>
      <c r="K74" s="306"/>
      <c r="L74" s="44"/>
      <c r="M74" s="274"/>
    </row>
    <row r="75" spans="1:13" ht="50.25" customHeight="1" x14ac:dyDescent="0.2">
      <c r="A75" s="261" t="s">
        <v>5514</v>
      </c>
      <c r="B75" s="286" t="s">
        <v>487</v>
      </c>
      <c r="C75" s="268" t="s">
        <v>4915</v>
      </c>
      <c r="D75" s="44" t="s">
        <v>4916</v>
      </c>
      <c r="E75" s="272">
        <v>25000</v>
      </c>
      <c r="F75" s="289">
        <v>5512750</v>
      </c>
      <c r="G75" s="273" t="s">
        <v>1828</v>
      </c>
      <c r="H75" s="268" t="s">
        <v>4917</v>
      </c>
      <c r="I75" s="57" t="s">
        <v>1705</v>
      </c>
      <c r="J75" s="268" t="s">
        <v>4918</v>
      </c>
    </row>
    <row r="76" spans="1:13" ht="50.25" customHeight="1" x14ac:dyDescent="0.2">
      <c r="A76" s="261" t="s">
        <v>5515</v>
      </c>
      <c r="B76" s="286" t="s">
        <v>487</v>
      </c>
      <c r="C76" s="268" t="s">
        <v>4922</v>
      </c>
      <c r="D76" s="44" t="s">
        <v>3109</v>
      </c>
      <c r="E76" s="272">
        <v>134</v>
      </c>
      <c r="F76" s="289" t="s">
        <v>4923</v>
      </c>
      <c r="G76" s="273" t="s">
        <v>1828</v>
      </c>
      <c r="H76" s="268" t="s">
        <v>4925</v>
      </c>
      <c r="I76" s="57" t="s">
        <v>1705</v>
      </c>
      <c r="J76" s="268" t="s">
        <v>4924</v>
      </c>
    </row>
    <row r="77" spans="1:13" ht="50.25" customHeight="1" x14ac:dyDescent="0.2">
      <c r="A77" s="261" t="s">
        <v>5516</v>
      </c>
      <c r="B77" s="286" t="s">
        <v>487</v>
      </c>
      <c r="C77" s="274" t="s">
        <v>4981</v>
      </c>
      <c r="D77" s="463" t="s">
        <v>4982</v>
      </c>
      <c r="E77" s="272">
        <v>6037</v>
      </c>
      <c r="F77" s="740">
        <v>1331218.8700000001</v>
      </c>
      <c r="G77" s="289" t="s">
        <v>1828</v>
      </c>
      <c r="H77" s="268" t="s">
        <v>2147</v>
      </c>
      <c r="I77" s="57" t="s">
        <v>1705</v>
      </c>
      <c r="J77" s="268" t="s">
        <v>4983</v>
      </c>
    </row>
    <row r="78" spans="1:13" ht="63.75" customHeight="1" x14ac:dyDescent="0.2">
      <c r="A78" s="261" t="s">
        <v>5517</v>
      </c>
      <c r="B78" s="286" t="s">
        <v>487</v>
      </c>
      <c r="C78" s="268" t="s">
        <v>4988</v>
      </c>
      <c r="D78" s="44" t="s">
        <v>1923</v>
      </c>
      <c r="E78" s="272">
        <v>2271</v>
      </c>
      <c r="F78" s="277" t="s">
        <v>4989</v>
      </c>
      <c r="G78" s="273" t="s">
        <v>1828</v>
      </c>
      <c r="H78" s="268" t="s">
        <v>3110</v>
      </c>
      <c r="I78" s="57" t="s">
        <v>1705</v>
      </c>
      <c r="J78" s="274" t="s">
        <v>4990</v>
      </c>
    </row>
    <row r="79" spans="1:13" ht="50.25" customHeight="1" x14ac:dyDescent="0.2">
      <c r="A79" s="261" t="s">
        <v>5518</v>
      </c>
      <c r="B79" s="286" t="s">
        <v>487</v>
      </c>
      <c r="C79" s="268" t="s">
        <v>4884</v>
      </c>
      <c r="D79" s="463" t="s">
        <v>2535</v>
      </c>
      <c r="E79" s="274">
        <v>7522</v>
      </c>
      <c r="F79" s="740">
        <v>1658676.22</v>
      </c>
      <c r="G79" s="273" t="s">
        <v>1828</v>
      </c>
      <c r="H79" s="268" t="s">
        <v>2147</v>
      </c>
      <c r="I79" s="57" t="s">
        <v>1705</v>
      </c>
      <c r="J79" s="268" t="s">
        <v>4991</v>
      </c>
    </row>
    <row r="80" spans="1:13" ht="50.25" customHeight="1" x14ac:dyDescent="0.2">
      <c r="A80" s="261" t="s">
        <v>5519</v>
      </c>
      <c r="B80" s="286" t="s">
        <v>487</v>
      </c>
      <c r="C80" s="57" t="s">
        <v>4883</v>
      </c>
      <c r="D80" s="734" t="s">
        <v>2501</v>
      </c>
      <c r="E80" s="274">
        <v>5806</v>
      </c>
      <c r="F80" s="740">
        <v>1280281.06</v>
      </c>
      <c r="G80" s="273" t="s">
        <v>1</v>
      </c>
      <c r="H80" s="268" t="s">
        <v>2147</v>
      </c>
      <c r="I80" s="57" t="s">
        <v>1705</v>
      </c>
      <c r="J80" s="268" t="s">
        <v>4991</v>
      </c>
    </row>
    <row r="81" spans="1:12" ht="50.25" customHeight="1" x14ac:dyDescent="0.2">
      <c r="A81" s="261" t="s">
        <v>5520</v>
      </c>
      <c r="B81" s="286" t="s">
        <v>487</v>
      </c>
      <c r="C81" s="268" t="s">
        <v>4881</v>
      </c>
      <c r="D81" s="463" t="s">
        <v>3150</v>
      </c>
      <c r="E81" s="272">
        <v>10307</v>
      </c>
      <c r="F81" s="740">
        <v>2272796.5699999998</v>
      </c>
      <c r="G81" s="273" t="s">
        <v>1828</v>
      </c>
      <c r="H81" s="268" t="s">
        <v>2147</v>
      </c>
      <c r="I81" s="57" t="s">
        <v>1705</v>
      </c>
      <c r="J81" s="268" t="s">
        <v>4991</v>
      </c>
    </row>
    <row r="82" spans="1:12" ht="50.25" customHeight="1" x14ac:dyDescent="0.2">
      <c r="A82" s="261" t="s">
        <v>5521</v>
      </c>
      <c r="B82" s="286" t="s">
        <v>487</v>
      </c>
      <c r="C82" s="268" t="s">
        <v>4882</v>
      </c>
      <c r="D82" s="462" t="s">
        <v>3157</v>
      </c>
      <c r="E82" s="282">
        <v>5901</v>
      </c>
      <c r="F82" s="740">
        <v>1301229.51</v>
      </c>
      <c r="G82" s="273" t="s">
        <v>1828</v>
      </c>
      <c r="H82" s="268" t="s">
        <v>2147</v>
      </c>
      <c r="I82" s="57" t="s">
        <v>1705</v>
      </c>
      <c r="J82" s="268" t="s">
        <v>4991</v>
      </c>
    </row>
    <row r="83" spans="1:12" ht="50.25" customHeight="1" x14ac:dyDescent="0.2">
      <c r="A83" s="261" t="s">
        <v>5522</v>
      </c>
      <c r="B83" s="286" t="s">
        <v>487</v>
      </c>
      <c r="C83" s="268" t="s">
        <v>4992</v>
      </c>
      <c r="D83" s="463" t="s">
        <v>1741</v>
      </c>
      <c r="E83" s="264" t="s">
        <v>5747</v>
      </c>
      <c r="F83" s="740">
        <v>1674015.68</v>
      </c>
      <c r="G83" s="273" t="s">
        <v>1828</v>
      </c>
      <c r="H83" s="268" t="s">
        <v>2147</v>
      </c>
      <c r="I83" s="57" t="s">
        <v>1705</v>
      </c>
      <c r="J83" s="284" t="s">
        <v>4991</v>
      </c>
    </row>
    <row r="84" spans="1:12" ht="50.25" customHeight="1" x14ac:dyDescent="0.2">
      <c r="A84" s="261" t="s">
        <v>2681</v>
      </c>
      <c r="B84" s="286" t="s">
        <v>487</v>
      </c>
      <c r="C84" s="284" t="s">
        <v>4994</v>
      </c>
      <c r="D84" s="463" t="s">
        <v>4993</v>
      </c>
      <c r="E84" s="264">
        <v>511</v>
      </c>
      <c r="F84" s="740">
        <v>101443.72</v>
      </c>
      <c r="G84" s="273" t="s">
        <v>1828</v>
      </c>
      <c r="H84" s="268" t="s">
        <v>2147</v>
      </c>
      <c r="I84" s="268" t="s">
        <v>1705</v>
      </c>
      <c r="J84" s="284" t="s">
        <v>4991</v>
      </c>
    </row>
    <row r="85" spans="1:12" ht="50.25" customHeight="1" x14ac:dyDescent="0.2">
      <c r="A85" s="261" t="s">
        <v>5523</v>
      </c>
      <c r="B85" s="302" t="s">
        <v>487</v>
      </c>
      <c r="C85" s="284" t="s">
        <v>4995</v>
      </c>
      <c r="D85" s="733" t="s">
        <v>2498</v>
      </c>
      <c r="E85" s="264">
        <v>544</v>
      </c>
      <c r="F85" s="741">
        <v>130364.16</v>
      </c>
      <c r="G85" s="298" t="s">
        <v>1828</v>
      </c>
      <c r="H85" s="296" t="s">
        <v>2147</v>
      </c>
      <c r="I85" s="296" t="s">
        <v>1705</v>
      </c>
      <c r="J85" s="284" t="s">
        <v>4991</v>
      </c>
    </row>
    <row r="86" spans="1:12" ht="50.25" customHeight="1" x14ac:dyDescent="0.2">
      <c r="A86" s="261" t="s">
        <v>5524</v>
      </c>
      <c r="B86" s="286" t="s">
        <v>487</v>
      </c>
      <c r="C86" s="268" t="s">
        <v>4996</v>
      </c>
      <c r="D86" s="463" t="s">
        <v>4570</v>
      </c>
      <c r="E86" s="264">
        <v>926</v>
      </c>
      <c r="F86" s="740">
        <v>992079.35999999999</v>
      </c>
      <c r="G86" s="273" t="s">
        <v>1828</v>
      </c>
      <c r="H86" s="268" t="s">
        <v>2147</v>
      </c>
      <c r="I86" s="268" t="s">
        <v>1705</v>
      </c>
      <c r="J86" s="284" t="s">
        <v>4991</v>
      </c>
    </row>
    <row r="87" spans="1:12" ht="50.25" customHeight="1" x14ac:dyDescent="0.2">
      <c r="A87" s="261" t="s">
        <v>5525</v>
      </c>
      <c r="B87" s="286" t="s">
        <v>487</v>
      </c>
      <c r="C87" s="268" t="s">
        <v>5095</v>
      </c>
      <c r="D87" s="44" t="s">
        <v>5096</v>
      </c>
      <c r="E87" s="272">
        <v>5072</v>
      </c>
      <c r="F87" s="264" t="s">
        <v>5333</v>
      </c>
      <c r="G87" s="273" t="s">
        <v>1828</v>
      </c>
      <c r="H87" s="268" t="s">
        <v>6323</v>
      </c>
      <c r="I87" s="268" t="s">
        <v>1705</v>
      </c>
      <c r="J87" s="274" t="s">
        <v>5097</v>
      </c>
    </row>
    <row r="88" spans="1:12" ht="50.25" customHeight="1" x14ac:dyDescent="0.2">
      <c r="A88" s="308" t="s">
        <v>2682</v>
      </c>
      <c r="B88" s="290" t="s">
        <v>905</v>
      </c>
      <c r="C88" s="290" t="s">
        <v>5001</v>
      </c>
      <c r="D88" s="735" t="s">
        <v>5002</v>
      </c>
      <c r="E88" s="42">
        <v>199</v>
      </c>
      <c r="F88" s="742">
        <v>174825.48</v>
      </c>
      <c r="G88" s="309">
        <v>100</v>
      </c>
      <c r="H88" s="284" t="s">
        <v>2147</v>
      </c>
      <c r="I88" s="284" t="s">
        <v>1705</v>
      </c>
      <c r="J88" s="310" t="s">
        <v>5456</v>
      </c>
      <c r="K88" s="311" t="e">
        <f>F88-J88</f>
        <v>#VALUE!</v>
      </c>
    </row>
    <row r="89" spans="1:12" ht="50.25" customHeight="1" x14ac:dyDescent="0.2">
      <c r="A89" s="261" t="s">
        <v>5526</v>
      </c>
      <c r="B89" s="57" t="s">
        <v>905</v>
      </c>
      <c r="C89" s="312" t="s">
        <v>910</v>
      </c>
      <c r="D89" s="736" t="s">
        <v>901</v>
      </c>
      <c r="E89" s="36">
        <v>1241</v>
      </c>
      <c r="F89" s="743">
        <v>1090181.27</v>
      </c>
      <c r="G89" s="31">
        <v>100</v>
      </c>
      <c r="H89" s="268" t="s">
        <v>2147</v>
      </c>
      <c r="I89" s="268" t="s">
        <v>1705</v>
      </c>
      <c r="J89" s="314" t="s">
        <v>5456</v>
      </c>
    </row>
    <row r="90" spans="1:12" ht="50.25" customHeight="1" x14ac:dyDescent="0.2">
      <c r="A90" s="261" t="s">
        <v>2683</v>
      </c>
      <c r="B90" s="57" t="s">
        <v>905</v>
      </c>
      <c r="C90" s="268" t="s">
        <v>5529</v>
      </c>
      <c r="D90" s="44" t="s">
        <v>5527</v>
      </c>
      <c r="E90" s="272">
        <v>5664</v>
      </c>
      <c r="F90" s="313" t="s">
        <v>5746</v>
      </c>
      <c r="G90" s="289">
        <v>100</v>
      </c>
      <c r="H90" s="268" t="s">
        <v>5528</v>
      </c>
      <c r="I90" s="268"/>
      <c r="J90" s="274" t="s">
        <v>5530</v>
      </c>
    </row>
    <row r="91" spans="1:12" ht="50.25" customHeight="1" x14ac:dyDescent="0.2">
      <c r="A91" s="261" t="s">
        <v>5553</v>
      </c>
      <c r="B91" s="57" t="s">
        <v>905</v>
      </c>
      <c r="C91" s="274" t="s">
        <v>5554</v>
      </c>
      <c r="D91" s="463" t="s">
        <v>4788</v>
      </c>
      <c r="E91" s="272">
        <v>35684</v>
      </c>
      <c r="F91" s="744">
        <v>7868678.8399999999</v>
      </c>
      <c r="G91" s="273" t="s">
        <v>3099</v>
      </c>
      <c r="H91" s="268" t="s">
        <v>2147</v>
      </c>
      <c r="I91" s="268" t="s">
        <v>1705</v>
      </c>
      <c r="J91" s="274" t="s">
        <v>6164</v>
      </c>
    </row>
    <row r="92" spans="1:12" ht="50.25" customHeight="1" x14ac:dyDescent="0.2">
      <c r="A92" s="261" t="s">
        <v>5689</v>
      </c>
      <c r="B92" s="268" t="s">
        <v>905</v>
      </c>
      <c r="C92" s="749" t="s">
        <v>5859</v>
      </c>
      <c r="D92" s="272" t="s">
        <v>5389</v>
      </c>
      <c r="E92" s="289">
        <v>41</v>
      </c>
      <c r="F92" s="760" t="s">
        <v>5745</v>
      </c>
      <c r="G92" s="274">
        <v>100</v>
      </c>
      <c r="H92" s="268"/>
      <c r="I92" s="268" t="s">
        <v>1705</v>
      </c>
      <c r="J92" s="274" t="s">
        <v>5748</v>
      </c>
      <c r="L92" s="251"/>
    </row>
    <row r="93" spans="1:12" ht="50.25" customHeight="1" x14ac:dyDescent="0.2">
      <c r="A93" s="787" t="s">
        <v>5856</v>
      </c>
      <c r="B93" s="307" t="s">
        <v>905</v>
      </c>
      <c r="C93" s="749" t="s">
        <v>5858</v>
      </c>
      <c r="D93" s="309" t="s">
        <v>5857</v>
      </c>
      <c r="E93" s="297">
        <v>90</v>
      </c>
      <c r="F93" s="272" t="s">
        <v>5745</v>
      </c>
      <c r="G93" s="289">
        <v>100</v>
      </c>
      <c r="H93" s="296" t="s">
        <v>5860</v>
      </c>
      <c r="I93" s="268" t="s">
        <v>1705</v>
      </c>
      <c r="J93" s="307"/>
    </row>
    <row r="94" spans="1:12" ht="50.25" customHeight="1" x14ac:dyDescent="0.2">
      <c r="A94" s="788" t="s">
        <v>6071</v>
      </c>
      <c r="B94" s="331" t="s">
        <v>905</v>
      </c>
      <c r="C94" s="789" t="s">
        <v>6073</v>
      </c>
      <c r="D94" s="790" t="s">
        <v>6072</v>
      </c>
      <c r="E94" s="791">
        <v>1130</v>
      </c>
      <c r="F94" s="792" t="s">
        <v>6074</v>
      </c>
      <c r="G94" s="332" t="s">
        <v>1828</v>
      </c>
      <c r="H94" s="331" t="s">
        <v>6323</v>
      </c>
      <c r="I94" s="331" t="s">
        <v>1705</v>
      </c>
      <c r="J94" s="331" t="s">
        <v>6075</v>
      </c>
    </row>
    <row r="95" spans="1:12" ht="81" customHeight="1" x14ac:dyDescent="0.25">
      <c r="A95" s="787" t="s">
        <v>6175</v>
      </c>
      <c r="B95" s="447" t="s">
        <v>905</v>
      </c>
      <c r="C95" s="752" t="s">
        <v>6176</v>
      </c>
      <c r="D95" s="753" t="s">
        <v>4175</v>
      </c>
      <c r="E95" s="297">
        <v>724</v>
      </c>
      <c r="F95" s="301">
        <v>253407.24</v>
      </c>
      <c r="G95" s="448" t="s">
        <v>1828</v>
      </c>
      <c r="H95" s="296" t="s">
        <v>6177</v>
      </c>
      <c r="I95" s="447" t="s">
        <v>1705</v>
      </c>
      <c r="J95" s="194" t="s">
        <v>6178</v>
      </c>
    </row>
    <row r="96" spans="1:12" ht="50.25" customHeight="1" x14ac:dyDescent="0.2">
      <c r="A96" s="788" t="s">
        <v>6324</v>
      </c>
      <c r="B96" s="331" t="s">
        <v>905</v>
      </c>
      <c r="C96" s="754" t="s">
        <v>6104</v>
      </c>
      <c r="D96" s="751" t="s">
        <v>622</v>
      </c>
      <c r="E96" s="272">
        <v>37</v>
      </c>
      <c r="F96" s="751" t="s">
        <v>6243</v>
      </c>
      <c r="G96" s="332" t="s">
        <v>1828</v>
      </c>
      <c r="H96" s="268" t="s">
        <v>4782</v>
      </c>
      <c r="I96" s="331" t="s">
        <v>1705</v>
      </c>
      <c r="J96" s="274" t="s">
        <v>6244</v>
      </c>
    </row>
    <row r="97" spans="1:10" ht="50.25" customHeight="1" x14ac:dyDescent="0.2">
      <c r="A97" s="787" t="s">
        <v>6325</v>
      </c>
      <c r="B97" s="447" t="s">
        <v>905</v>
      </c>
      <c r="C97" s="432" t="s">
        <v>6310</v>
      </c>
      <c r="D97" s="309" t="s">
        <v>6308</v>
      </c>
      <c r="E97" s="431" t="s">
        <v>6309</v>
      </c>
      <c r="F97" s="241" t="s">
        <v>6321</v>
      </c>
      <c r="G97" s="298" t="s">
        <v>1828</v>
      </c>
      <c r="H97" s="296" t="s">
        <v>3234</v>
      </c>
      <c r="I97" s="296" t="s">
        <v>2485</v>
      </c>
      <c r="J97" s="307"/>
    </row>
    <row r="98" spans="1:10" ht="50.25" customHeight="1" x14ac:dyDescent="0.25">
      <c r="A98" s="788" t="s">
        <v>6326</v>
      </c>
      <c r="B98" s="331" t="s">
        <v>905</v>
      </c>
      <c r="C98" s="18" t="s">
        <v>6328</v>
      </c>
      <c r="D98" s="44" t="s">
        <v>6327</v>
      </c>
      <c r="E98" s="272">
        <v>402</v>
      </c>
      <c r="F98" s="272" t="s">
        <v>6329</v>
      </c>
      <c r="G98" s="273" t="s">
        <v>1828</v>
      </c>
      <c r="H98" s="268" t="s">
        <v>6330</v>
      </c>
      <c r="I98" s="296" t="s">
        <v>2485</v>
      </c>
      <c r="J98" s="274"/>
    </row>
  </sheetData>
  <autoFilter ref="A2:JU98"/>
  <mergeCells count="1">
    <mergeCell ref="A1:J1"/>
  </mergeCells>
  <pageMargins left="0" right="0" top="0" bottom="0"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7"/>
  <sheetViews>
    <sheetView tabSelected="1" workbookViewId="0">
      <selection activeCell="F8" sqref="F8"/>
    </sheetView>
  </sheetViews>
  <sheetFormatPr defaultColWidth="17.7109375" defaultRowHeight="57" customHeight="1" x14ac:dyDescent="0.25"/>
  <cols>
    <col min="3" max="3" width="20.140625" customWidth="1"/>
  </cols>
  <sheetData>
    <row r="2" spans="1:9" ht="57" customHeight="1" x14ac:dyDescent="0.25">
      <c r="A2" s="3" t="s">
        <v>1636</v>
      </c>
      <c r="B2" s="4" t="s">
        <v>1623</v>
      </c>
      <c r="C2" s="5" t="s">
        <v>1624</v>
      </c>
      <c r="D2" s="6" t="s">
        <v>1</v>
      </c>
      <c r="E2" s="6">
        <v>100</v>
      </c>
      <c r="F2" s="7">
        <v>494</v>
      </c>
      <c r="G2" s="7">
        <v>1</v>
      </c>
      <c r="H2" s="7"/>
      <c r="I2" s="8" t="s">
        <v>1625</v>
      </c>
    </row>
    <row r="3" spans="1:9" ht="57" customHeight="1" x14ac:dyDescent="0.25">
      <c r="A3" s="3" t="s">
        <v>1637</v>
      </c>
      <c r="B3" s="4" t="s">
        <v>1626</v>
      </c>
      <c r="C3" s="5" t="s">
        <v>1627</v>
      </c>
      <c r="D3" s="6" t="s">
        <v>1</v>
      </c>
      <c r="E3" s="6">
        <v>100</v>
      </c>
      <c r="F3" s="7">
        <v>511</v>
      </c>
      <c r="G3" s="7">
        <v>1</v>
      </c>
      <c r="H3" s="7"/>
      <c r="I3" s="8" t="s">
        <v>1625</v>
      </c>
    </row>
    <row r="4" spans="1:9" ht="57" customHeight="1" x14ac:dyDescent="0.25">
      <c r="A4" s="3" t="s">
        <v>1638</v>
      </c>
      <c r="B4" s="4" t="s">
        <v>1628</v>
      </c>
      <c r="C4" s="5" t="s">
        <v>1629</v>
      </c>
      <c r="D4" s="6" t="s">
        <v>1</v>
      </c>
      <c r="E4" s="6">
        <v>100</v>
      </c>
      <c r="F4" s="7">
        <v>934</v>
      </c>
      <c r="G4" s="7">
        <v>1</v>
      </c>
      <c r="H4" s="7"/>
      <c r="I4" s="8" t="s">
        <v>1625</v>
      </c>
    </row>
    <row r="5" spans="1:9" ht="57" customHeight="1" x14ac:dyDescent="0.25">
      <c r="A5" s="3" t="s">
        <v>1639</v>
      </c>
      <c r="B5" s="4" t="s">
        <v>1630</v>
      </c>
      <c r="C5" s="5" t="s">
        <v>1631</v>
      </c>
      <c r="D5" s="6" t="s">
        <v>1</v>
      </c>
      <c r="E5" s="6">
        <v>100</v>
      </c>
      <c r="F5" s="7">
        <v>41</v>
      </c>
      <c r="G5" s="7">
        <v>1</v>
      </c>
      <c r="H5" s="7"/>
      <c r="I5" s="8" t="s">
        <v>1625</v>
      </c>
    </row>
    <row r="6" spans="1:9" ht="57" customHeight="1" x14ac:dyDescent="0.25">
      <c r="A6" s="3" t="s">
        <v>1640</v>
      </c>
      <c r="B6" s="4" t="s">
        <v>1632</v>
      </c>
      <c r="C6" s="5" t="s">
        <v>1633</v>
      </c>
      <c r="D6" s="6" t="s">
        <v>1</v>
      </c>
      <c r="E6" s="6">
        <v>100</v>
      </c>
      <c r="F6" s="7">
        <v>116</v>
      </c>
      <c r="G6" s="7">
        <v>1</v>
      </c>
      <c r="H6" s="7"/>
      <c r="I6" s="8" t="s">
        <v>1625</v>
      </c>
    </row>
    <row r="7" spans="1:9" ht="57" customHeight="1" x14ac:dyDescent="0.25">
      <c r="A7" s="3" t="s">
        <v>1641</v>
      </c>
      <c r="B7" s="4" t="s">
        <v>1634</v>
      </c>
      <c r="C7" s="5" t="s">
        <v>1635</v>
      </c>
      <c r="D7" s="6" t="s">
        <v>1</v>
      </c>
      <c r="E7" s="6">
        <v>100</v>
      </c>
      <c r="F7" s="7">
        <v>131</v>
      </c>
      <c r="G7" s="7">
        <v>1</v>
      </c>
      <c r="H7" s="7"/>
      <c r="I7" s="8" t="s">
        <v>1625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7</vt:i4>
      </vt:variant>
    </vt:vector>
  </HeadingPairs>
  <TitlesOfParts>
    <vt:vector size="7" baseType="lpstr">
      <vt:lpstr>ЗУ КАЗНА на 01.01.2026</vt:lpstr>
      <vt:lpstr>на 01.01.2026 пр</vt:lpstr>
      <vt:lpstr>ОУ</vt:lpstr>
      <vt:lpstr>ХВ Нед.имущ.</vt:lpstr>
      <vt:lpstr>ООО</vt:lpstr>
      <vt:lpstr>Бессрочное пользование земля</vt:lpstr>
      <vt:lpstr>Лист1</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Сандро</dc:creator>
  <cp:lastModifiedBy>Пользователь</cp:lastModifiedBy>
  <cp:lastPrinted>2026-03-10T05:51:38Z</cp:lastPrinted>
  <dcterms:created xsi:type="dcterms:W3CDTF">2017-05-31T19:27:06Z</dcterms:created>
  <dcterms:modified xsi:type="dcterms:W3CDTF">2026-05-13T07:52:15Z</dcterms:modified>
</cp:coreProperties>
</file>